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 activeTab="8"/>
  </bookViews>
  <sheets>
    <sheet name="封面" sheetId="990" r:id="rId1"/>
    <sheet name="1" sheetId="991" r:id="rId2"/>
    <sheet name="1-1" sheetId="992" r:id="rId3"/>
    <sheet name="1-2" sheetId="993" r:id="rId4"/>
    <sheet name="2" sheetId="994" r:id="rId5"/>
    <sheet name="2-1" sheetId="995" r:id="rId6"/>
    <sheet name="3" sheetId="996" r:id="rId7"/>
    <sheet name="3-1" sheetId="997" r:id="rId8"/>
    <sheet name="3-2" sheetId="998" r:id="rId9"/>
    <sheet name="3-3" sheetId="999" r:id="rId10"/>
    <sheet name="4" sheetId="1000" r:id="rId11"/>
    <sheet name="4-1" sheetId="1001" r:id="rId12"/>
    <sheet name="5" sheetId="13" r:id="rId13"/>
    <sheet name="项目绩效" sheetId="1002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'1-1'!$A$1:$T$17</definedName>
    <definedName name="_xlnm.Print_Area" localSheetId="3">'1-2'!$A$1:$J$17</definedName>
    <definedName name="_xlnm.Print_Area" localSheetId="4">'2'!$A$1:$H$39</definedName>
    <definedName name="_xlnm.Print_Titles" localSheetId="4">'2'!$1:$39</definedName>
    <definedName name="_xlnm.Print_Area" localSheetId="5">'2-1'!$A$1:$AI$11</definedName>
    <definedName name="_xlnm.Print_Area" localSheetId="6">'3'!$A$1:$DH$26</definedName>
    <definedName name="_xlnm.Print_Area" localSheetId="7">'3-1'!$A$1:$G$28</definedName>
    <definedName name="_xlnm.Print_Area" localSheetId="8">'3-2'!$A$1:$F$11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<sst xmlns="http://schemas.openxmlformats.org/spreadsheetml/2006/main" count="1130" uniqueCount="380">
  <si>
    <t>中共红原县委、县人民政府联动指挥中心办公室</t>
  </si>
  <si>
    <t>2021年部门预算</t>
  </si>
  <si>
    <t>报送日期：     年   月   日</t>
  </si>
  <si>
    <t>表1</t>
  </si>
  <si>
    <t>部门收支总表</t>
  </si>
  <si>
    <t>单位名称：中共红原县委、县人民政府联动指挥中心办公室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</si>
  <si>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</si>
  <si>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</si>
  <si>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</si>
  <si>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</si>
  <si>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</si>
  <si>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</si>
  <si>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</si>
  <si>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</si>
  <si>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</si>
  <si>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</si>
  <si>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</si>
  <si>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</si>
  <si>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</si>
  <si>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</si>
  <si>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</si>
  <si>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</si>
  <si>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</si>
  <si>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</si>
  <si>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</si>
  <si>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</si>
  <si>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</si>
  <si>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</si>
  <si>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</si>
  <si>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</si>
  <si>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</si>
  <si>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</si>
  <si>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</si>
  <si>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</si>
  <si>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</si>
  <si>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</si>
  <si>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</si>
  <si>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</si>
  <si>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</si>
  <si>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</si>
  <si>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</si>
  <si>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</si>
  <si>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</si>
  <si>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</si>
  <si>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</si>
  <si>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</si>
  <si>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</si>
  <si>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</si>
  <si>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</si>
  <si>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</si>
  <si>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</si>
  <si>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</si>
  <si>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</si>
  <si>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</si>
  <si>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</si>
  <si>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</si>
  <si>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</si>
  <si>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</si>
  <si>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</si>
  <si>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</si>
  <si>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</si>
  <si>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</si>
  <si>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</si>
  <si>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</si>
  <si>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</si>
  <si>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</si>
  <si>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</si>
  <si>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</si>
  <si>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</si>
  <si>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</si>
  <si>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</si>
  <si>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</si>
  <si>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</si>
  <si>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</si>
  <si>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</si>
  <si>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</si>
  <si>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</si>
  <si>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</si>
  <si>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</si>
  <si>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</si>
  <si>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</si>
  <si>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</si>
  <si>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</si>
  <si>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192</t>
  </si>
  <si>
    <t>201</t>
  </si>
  <si>
    <t>03</t>
  </si>
  <si>
    <t>50</t>
  </si>
  <si>
    <t xml:space="preserve">  192</t>
  </si>
  <si>
    <t xml:space="preserve">  事业运行</t>
  </si>
  <si>
    <t>99</t>
  </si>
  <si>
    <t xml:space="preserve">  其他政府办公厅（室）及相关机构事务支出</t>
  </si>
  <si>
    <t>29</t>
  </si>
  <si>
    <t>06</t>
  </si>
  <si>
    <t xml:space="preserve">  工会事务</t>
  </si>
  <si>
    <t>36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</si>
  <si>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</si>
  <si>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</si>
  <si>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</si>
  <si>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</si>
  <si>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</si>
  <si>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</si>
  <si>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02</t>
  </si>
  <si>
    <t xml:space="preserve">  事业单位医疗</t>
  </si>
  <si>
    <t xml:space="preserve">  其他行政事业单位医疗支出</t>
  </si>
  <si>
    <t>221</t>
  </si>
  <si>
    <t>01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</si>
  <si>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</si>
  <si>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</si>
  <si>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</si>
  <si>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</si>
  <si>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</si>
  <si>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</si>
  <si>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</si>
  <si>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</si>
  <si>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</si>
  <si>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</si>
  <si>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</si>
  <si>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</si>
  <si>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</si>
  <si>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</si>
  <si>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</si>
  <si>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</si>
  <si>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</si>
  <si>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</si>
  <si>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</si>
  <si>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</si>
  <si>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</si>
  <si>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</si>
  <si>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</si>
  <si>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</si>
  <si>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</si>
  <si>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</si>
  <si>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</si>
  <si>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</si>
  <si>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</si>
  <si>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</si>
  <si>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</si>
  <si>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</si>
  <si>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</si>
  <si>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</si>
  <si>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</si>
  <si>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</si>
  <si>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</si>
  <si>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</si>
  <si>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</si>
  <si>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</si>
  <si>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</si>
  <si>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</si>
  <si>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</si>
  <si>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</si>
  <si>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</si>
  <si>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</si>
  <si>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</si>
  <si>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</si>
  <si>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</si>
  <si>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</si>
  <si>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</si>
  <si>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</si>
  <si>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</si>
  <si>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</si>
  <si>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</si>
  <si>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</si>
  <si>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</si>
  <si>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</si>
  <si>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</si>
  <si>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</si>
  <si>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</si>
  <si>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</si>
  <si>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</si>
  <si>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</si>
  <si>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</si>
  <si>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</si>
  <si>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</si>
  <si>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</si>
  <si>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</si>
  <si>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</si>
  <si>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</si>
  <si>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</si>
  <si>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</si>
  <si>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</si>
  <si>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</si>
  <si>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</si>
  <si>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</si>
  <si>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</si>
  <si>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</si>
  <si>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</si>
  <si>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</si>
  <si>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</si>
  <si>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</si>
  <si>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</si>
  <si>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</si>
  <si>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</si>
  <si>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</si>
  <si>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</si>
  <si>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</si>
  <si>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</si>
  <si>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</si>
  <si>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</si>
  <si>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</si>
  <si>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</si>
  <si>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</si>
  <si>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</si>
  <si>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</si>
  <si>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</si>
  <si>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</si>
  <si>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</si>
  <si>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</si>
  <si>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</si>
  <si>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</si>
  <si>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</si>
  <si>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</si>
  <si>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</si>
  <si>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</si>
  <si>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</si>
  <si>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</si>
  <si>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</si>
  <si>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</si>
  <si>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</si>
  <si>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</si>
  <si>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</si>
  <si>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</si>
  <si>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</si>
  <si>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</si>
  <si>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</si>
  <si>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</si>
  <si>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</si>
  <si>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</si>
  <si>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</si>
  <si>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</si>
  <si>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</si>
  <si>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</si>
  <si>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</si>
  <si>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</si>
  <si>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</si>
  <si>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</si>
  <si>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</si>
  <si>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</si>
  <si>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</si>
  <si>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</si>
  <si>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</si>
  <si>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</si>
  <si>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</si>
  <si>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</si>
  <si>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</si>
  <si>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</si>
  <si>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</si>
  <si>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</si>
  <si>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</si>
  <si>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</si>
  <si>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</si>
  <si>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</si>
  <si>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</si>
  <si>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</si>
  <si>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</si>
  <si>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</si>
  <si>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</si>
  <si>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</si>
  <si>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</si>
  <si>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</si>
  <si>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</si>
  <si>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</si>
  <si>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</si>
  <si>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</si>
  <si>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</si>
  <si>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</si>
  <si>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</si>
  <si>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</si>
  <si>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政府办公厅（室）及相关机构事务</t>
  </si>
  <si>
    <t xml:space="preserve">    事业运行</t>
  </si>
  <si>
    <t xml:space="preserve">    其他政府办公厅（室）及相关机构事务支出</t>
  </si>
  <si>
    <t xml:space="preserve">  群众团体事务</t>
  </si>
  <si>
    <t xml:space="preserve">    工会事务</t>
  </si>
  <si>
    <t xml:space="preserve">  其他共产党事务支出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</si>
  <si>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</si>
  <si>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</si>
  <si>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</si>
  <si>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</si>
  <si>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</si>
  <si>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</si>
  <si>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事业单位医疗</t>
  </si>
  <si>
    <t xml:space="preserve">    其他行政事业单位医疗支出</t>
  </si>
  <si>
    <t>住房保障支出</t>
  </si>
  <si>
    <t xml:space="preserve">  住房改革支出</t>
  </si>
  <si>
    <t xml:space="preserve">    住房公积金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</si>
  <si>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</si>
  <si>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</si>
  <si>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</si>
  <si>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</si>
  <si>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</si>
  <si>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</si>
  <si>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</si>
  <si>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</si>
  <si>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</si>
  <si>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</si>
  <si>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</si>
  <si>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>07</t>
  </si>
  <si>
    <t xml:space="preserve">    绩效工资</t>
  </si>
  <si>
    <t>08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</si>
  <si>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</si>
  <si>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</si>
  <si>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</si>
  <si>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</si>
  <si>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</si>
  <si>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</si>
  <si>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</si>
  <si>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</si>
  <si>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</si>
  <si>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</si>
  <si>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</si>
  <si>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</si>
  <si>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</si>
  <si>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</si>
  <si>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</si>
  <si>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</si>
  <si>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>04</t>
  </si>
  <si>
    <t xml:space="preserve">    手续费</t>
  </si>
  <si>
    <t xml:space="preserve">    水费</t>
  </si>
  <si>
    <t xml:space="preserve">    差旅费</t>
  </si>
  <si>
    <t>17</t>
  </si>
  <si>
    <t xml:space="preserve">    公务接待费</t>
  </si>
  <si>
    <t>24</t>
  </si>
  <si>
    <t xml:space="preserve">    被装购置费</t>
  </si>
  <si>
    <t>28</t>
  </si>
  <si>
    <t xml:space="preserve">    工会经费</t>
  </si>
  <si>
    <t>表3-2</t>
  </si>
  <si>
    <t>一般公共预算项目支出预算表</t>
  </si>
  <si>
    <t>单位名称（项目）</t>
  </si>
  <si>
    <t xml:space="preserve">    专项办公经费</t>
  </si>
  <si>
    <t xml:space="preserve">    专职网格员各类开支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</si>
  <si>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</si>
  <si>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</si>
  <si>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</si>
  <si>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</si>
  <si>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</si>
  <si>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</si>
  <si>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</si>
  <si>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</si>
  <si>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</si>
  <si>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</si>
  <si>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</si>
  <si>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</si>
  <si>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</si>
  <si>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</si>
  <si>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</si>
  <si>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</si>
  <si>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</si>
  <si>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</si>
  <si>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</si>
  <si>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</si>
  <si>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</si>
  <si>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</si>
  <si>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</si>
  <si>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</si>
  <si>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</si>
  <si>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</si>
  <si>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</si>
  <si>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</si>
  <si>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</si>
  <si>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</si>
  <si>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</si>
  <si>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中共红原县委、县人民政府联动指挥中心办公室（事业）</t>
  </si>
  <si>
    <t>负责对中心入驻的五大中心工作人员的管理,负责对七大平台数据的收集和分析研判,并代表县委、政府和县联动指挥中心对重大事件和突发事件的应急指挥工作</t>
  </si>
  <si>
    <t>完成时限</t>
  </si>
  <si>
    <t>12月底前</t>
  </si>
  <si>
    <t>拟达成效</t>
  </si>
  <si>
    <t>平台功能更好的发挥和整合平台信息共享</t>
  </si>
  <si>
    <t>县委县政府满意度</t>
  </si>
  <si>
    <t>＞90%</t>
  </si>
  <si>
    <t xml:space="preserve">    </t>
  </si>
  <si>
    <t>成本测算</t>
  </si>
  <si>
    <t>包括每小时耗电20千伏的大屏以及其他用电设备的用电支撑，共计40000元。</t>
  </si>
  <si>
    <t>成本预算</t>
  </si>
  <si>
    <t>中心共接入包括专网7根网络，负责支持中心内7个平台的使用，共计36000元。</t>
  </si>
  <si>
    <t>用于每年中心取暖费用，37.5元/平方米，608平方米，共计22800元</t>
  </si>
  <si>
    <t>负责对中心入驻的五大中心工作人员的管理,负责对七大平台数据的收集和分析研判</t>
  </si>
  <si>
    <t>数量指标</t>
  </si>
  <si>
    <t>专职网格员劳务费、六个一装备费、培训费</t>
  </si>
  <si>
    <t>计划和民政局合作，利用平台定位优势</t>
  </si>
  <si>
    <t>满意度</t>
  </si>
  <si>
    <t>29万元</t>
  </si>
</sst>
</file>

<file path=xl/styles.xml><?xml version="1.0" encoding="utf-8"?>
<styleSheet xmlns="http://schemas.openxmlformats.org/spreadsheetml/2006/main">
  <numFmts count="8">
    <numFmt numFmtId="176" formatCode="#,###.00"/>
    <numFmt numFmtId="44" formatCode="_ &quot;￥&quot;* #,##0.00_ ;_ &quot;￥&quot;* \-#,##0.00_ ;_ &quot;￥&quot;* &quot;-&quot;??_ ;_ @_ "/>
    <numFmt numFmtId="177" formatCode="#,###"/>
    <numFmt numFmtId="41" formatCode="_ * #,##0_ ;_ * \-#,##0_ ;_ * &quot;-&quot;_ ;_ @_ "/>
    <numFmt numFmtId="43" formatCode="_ * #,##0.00_ ;_ * \-#,##0.00_ ;_ * &quot;-&quot;??_ ;_ @_ "/>
    <numFmt numFmtId="178" formatCode="&quot;\&quot;#,##0.00_);\(&quot;\&quot;#,##0.00\)"/>
    <numFmt numFmtId="42" formatCode="_ &quot;￥&quot;* #,##0_ ;_ &quot;￥&quot;* \-#,##0_ ;_ &quot;￥&quot;* &quot;-&quot;_ ;_ @_ 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1" fontId="0" fillId="0" borderId="0"/>
    <xf numFmtId="42" fontId="16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16" borderId="4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3" borderId="41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43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0" fillId="0" borderId="47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2" fillId="19" borderId="48" applyNumberFormat="0" applyAlignment="0" applyProtection="0">
      <alignment vertical="center"/>
    </xf>
    <xf numFmtId="0" fontId="27" fillId="19" borderId="44" applyNumberFormat="0" applyAlignment="0" applyProtection="0">
      <alignment vertical="center"/>
    </xf>
    <xf numFmtId="0" fontId="22" fillId="10" borderId="42" applyNumberFormat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8" fillId="0" borderId="45" applyNumberFormat="0" applyFill="0" applyAlignment="0" applyProtection="0">
      <alignment vertical="center"/>
    </xf>
    <xf numFmtId="0" fontId="30" fillId="0" borderId="46" applyNumberFormat="0" applyFill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9" fillId="0" borderId="0"/>
  </cellStyleXfs>
  <cellXfs count="187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1" fontId="2" fillId="0" borderId="1" xfId="0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7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6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3" fontId="2" fillId="0" borderId="31" xfId="0" applyNumberFormat="1" applyFont="1" applyBorder="1" applyAlignment="1" applyProtection="1">
      <alignment vertical="center" wrapText="1"/>
    </xf>
    <xf numFmtId="176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6" fontId="2" fillId="0" borderId="17" xfId="0" applyNumberFormat="1" applyFont="1" applyBorder="1" applyAlignment="1">
      <alignment vertical="center" wrapText="1"/>
    </xf>
    <xf numFmtId="176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6" fontId="2" fillId="0" borderId="20" xfId="0" applyNumberFormat="1" applyFont="1" applyBorder="1" applyAlignment="1" applyProtection="1">
      <alignment vertical="center" wrapText="1"/>
    </xf>
    <xf numFmtId="176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6" fontId="2" fillId="0" borderId="16" xfId="0" applyNumberFormat="1" applyFont="1" applyBorder="1" applyAlignment="1">
      <alignment vertical="center" wrapText="1"/>
    </xf>
    <xf numFmtId="176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6" fontId="2" fillId="0" borderId="36" xfId="0" applyNumberFormat="1" applyFont="1" applyBorder="1" applyAlignment="1">
      <alignment vertical="center" wrapText="1"/>
    </xf>
    <xf numFmtId="176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176" fontId="10" fillId="0" borderId="25" xfId="0" applyNumberFormat="1" applyFont="1" applyBorder="1" applyAlignment="1"/>
    <xf numFmtId="176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81"/>
    </row>
    <row r="3" ht="102" customHeight="1" spans="1:1">
      <c r="A3" s="182" t="s">
        <v>0</v>
      </c>
    </row>
    <row r="4" ht="107.25" customHeight="1" spans="1:1">
      <c r="A4" s="183" t="s">
        <v>1</v>
      </c>
    </row>
    <row r="5" ht="409.5" hidden="1" customHeight="1" spans="1:1">
      <c r="A5" s="184"/>
    </row>
    <row r="6" ht="29.25" customHeight="1" spans="1:1">
      <c r="A6" s="185"/>
    </row>
    <row r="7" ht="78" customHeight="1"/>
    <row r="8" ht="82.5" customHeight="1" spans="1:1">
      <c r="A8" s="186" t="s">
        <v>2</v>
      </c>
    </row>
  </sheetData>
  <printOptions horizontalCentered="1" verticalCentered="1"/>
  <pageMargins left="0.5909722" right="0.5909722" top="0.5909722" bottom="0.5909722" header="0" footer="0"/>
  <pageSetup paperSize="9" scale="2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9"/>
      <c r="B1" s="49"/>
      <c r="C1" s="49"/>
      <c r="D1" s="49"/>
      <c r="E1" s="50"/>
      <c r="F1" s="49"/>
      <c r="G1" s="49"/>
      <c r="H1" s="15" t="s">
        <v>329</v>
      </c>
    </row>
    <row r="2" ht="25.5" customHeight="1" spans="1:8">
      <c r="A2" s="12" t="s">
        <v>330</v>
      </c>
      <c r="B2" s="12"/>
      <c r="C2" s="12"/>
      <c r="D2" s="12"/>
      <c r="E2" s="12"/>
      <c r="F2" s="12"/>
      <c r="G2" s="12"/>
      <c r="H2" s="12"/>
    </row>
    <row r="3" ht="20.1" customHeight="1" spans="1:8">
      <c r="A3" s="51" t="s">
        <v>5</v>
      </c>
      <c r="B3" s="52"/>
      <c r="C3" s="52"/>
      <c r="D3" s="52"/>
      <c r="E3" s="52"/>
      <c r="F3" s="52"/>
      <c r="G3" s="52"/>
      <c r="H3" s="15" t="s">
        <v>6</v>
      </c>
    </row>
    <row r="4" ht="20.1" customHeight="1" spans="1:8">
      <c r="A4" s="53" t="s">
        <v>331</v>
      </c>
      <c r="B4" s="53" t="s">
        <v>332</v>
      </c>
      <c r="C4" s="20" t="s">
        <v>333</v>
      </c>
      <c r="D4" s="20"/>
      <c r="E4" s="30"/>
      <c r="F4" s="30"/>
      <c r="G4" s="30"/>
      <c r="H4" s="20"/>
    </row>
    <row r="5" ht="20.1" customHeight="1" spans="1:8">
      <c r="A5" s="53"/>
      <c r="B5" s="53"/>
      <c r="C5" s="54" t="s">
        <v>60</v>
      </c>
      <c r="D5" s="22" t="s">
        <v>207</v>
      </c>
      <c r="E5" s="55" t="s">
        <v>334</v>
      </c>
      <c r="F5" s="56"/>
      <c r="G5" s="57"/>
      <c r="H5" s="58" t="s">
        <v>212</v>
      </c>
    </row>
    <row r="6" ht="33.75" customHeight="1" spans="1:8">
      <c r="A6" s="28"/>
      <c r="B6" s="28"/>
      <c r="C6" s="59"/>
      <c r="D6" s="29"/>
      <c r="E6" s="60" t="s">
        <v>75</v>
      </c>
      <c r="F6" s="61" t="s">
        <v>335</v>
      </c>
      <c r="G6" s="62" t="s">
        <v>336</v>
      </c>
      <c r="H6" s="63"/>
    </row>
    <row r="7" ht="20.1" customHeight="1" spans="1:8">
      <c r="A7" s="31" t="s">
        <v>16</v>
      </c>
      <c r="B7" s="31" t="s">
        <v>60</v>
      </c>
      <c r="C7" s="64">
        <f>SUM(D7,E7,H7)</f>
        <v>640</v>
      </c>
      <c r="D7" s="65">
        <v>0</v>
      </c>
      <c r="E7" s="65">
        <f>SUM(F7,G7)</f>
        <v>0</v>
      </c>
      <c r="F7" s="65">
        <v>0</v>
      </c>
      <c r="G7" s="66">
        <v>0</v>
      </c>
      <c r="H7" s="67">
        <v>640</v>
      </c>
    </row>
    <row r="8" ht="20.1" customHeight="1" spans="1:8">
      <c r="A8" s="31" t="s">
        <v>83</v>
      </c>
      <c r="B8" s="31" t="s">
        <v>0</v>
      </c>
      <c r="C8" s="64">
        <f>SUM(D8,E8,H8)</f>
        <v>640</v>
      </c>
      <c r="D8" s="65">
        <v>0</v>
      </c>
      <c r="E8" s="65">
        <f>SUM(F8,G8)</f>
        <v>0</v>
      </c>
      <c r="F8" s="65">
        <v>0</v>
      </c>
      <c r="G8" s="66">
        <v>0</v>
      </c>
      <c r="H8" s="67">
        <v>640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9"/>
      <c r="B1" s="10"/>
      <c r="C1" s="10"/>
      <c r="D1" s="10"/>
      <c r="E1" s="10"/>
      <c r="F1" s="10"/>
      <c r="G1" s="10"/>
      <c r="H1" s="11" t="s">
        <v>337</v>
      </c>
    </row>
    <row r="2" ht="20.1" customHeight="1" spans="1:8">
      <c r="A2" s="12" t="s">
        <v>338</v>
      </c>
      <c r="B2" s="12"/>
      <c r="C2" s="12"/>
      <c r="D2" s="12"/>
      <c r="E2" s="12"/>
      <c r="F2" s="12"/>
      <c r="G2" s="12"/>
      <c r="H2" s="12"/>
    </row>
    <row r="3" ht="20.1" customHeight="1" spans="1:8">
      <c r="A3" s="68" t="s">
        <v>5</v>
      </c>
      <c r="B3" s="13"/>
      <c r="C3" s="13"/>
      <c r="D3" s="13"/>
      <c r="E3" s="13"/>
      <c r="F3" s="14"/>
      <c r="G3" s="14"/>
      <c r="H3" s="15" t="s">
        <v>6</v>
      </c>
    </row>
    <row r="4" ht="20.1" customHeight="1" spans="1:8">
      <c r="A4" s="16" t="s">
        <v>59</v>
      </c>
      <c r="B4" s="17"/>
      <c r="C4" s="17"/>
      <c r="D4" s="17"/>
      <c r="E4" s="18"/>
      <c r="F4" s="19" t="s">
        <v>339</v>
      </c>
      <c r="G4" s="20"/>
      <c r="H4" s="20"/>
    </row>
    <row r="5" ht="20.1" customHeight="1" spans="1:8">
      <c r="A5" s="16" t="s">
        <v>68</v>
      </c>
      <c r="B5" s="17"/>
      <c r="C5" s="18"/>
      <c r="D5" s="21" t="s">
        <v>69</v>
      </c>
      <c r="E5" s="22" t="s">
        <v>113</v>
      </c>
      <c r="F5" s="23" t="s">
        <v>60</v>
      </c>
      <c r="G5" s="23" t="s">
        <v>109</v>
      </c>
      <c r="H5" s="20" t="s">
        <v>110</v>
      </c>
    </row>
    <row r="6" ht="20.1" customHeight="1" spans="1:8">
      <c r="A6" s="24" t="s">
        <v>80</v>
      </c>
      <c r="B6" s="25" t="s">
        <v>81</v>
      </c>
      <c r="C6" s="26" t="s">
        <v>82</v>
      </c>
      <c r="D6" s="27"/>
      <c r="E6" s="28"/>
      <c r="F6" s="29"/>
      <c r="G6" s="29"/>
      <c r="H6" s="30"/>
    </row>
    <row r="7" ht="20.1" customHeight="1" spans="1:8">
      <c r="A7" s="31" t="s">
        <v>16</v>
      </c>
      <c r="B7" s="31" t="s">
        <v>16</v>
      </c>
      <c r="C7" s="31" t="s">
        <v>16</v>
      </c>
      <c r="D7" s="31" t="s">
        <v>16</v>
      </c>
      <c r="E7" s="31" t="s">
        <v>16</v>
      </c>
      <c r="F7" s="32">
        <f t="shared" ref="F7:F16" si="0">SUM(G7,H7)</f>
        <v>0</v>
      </c>
      <c r="G7" s="33" t="s">
        <v>16</v>
      </c>
      <c r="H7" s="34" t="s">
        <v>16</v>
      </c>
    </row>
    <row r="8" ht="20.1" customHeight="1" spans="1:8">
      <c r="A8" s="31" t="s">
        <v>16</v>
      </c>
      <c r="B8" s="31" t="s">
        <v>16</v>
      </c>
      <c r="C8" s="31" t="s">
        <v>16</v>
      </c>
      <c r="D8" s="31" t="s">
        <v>16</v>
      </c>
      <c r="E8" s="31" t="s">
        <v>16</v>
      </c>
      <c r="F8" s="32">
        <f t="shared" si="0"/>
        <v>0</v>
      </c>
      <c r="G8" s="33" t="s">
        <v>16</v>
      </c>
      <c r="H8" s="34" t="s">
        <v>16</v>
      </c>
    </row>
    <row r="9" ht="20.1" customHeight="1" spans="1:8">
      <c r="A9" s="31" t="s">
        <v>16</v>
      </c>
      <c r="B9" s="31" t="s">
        <v>16</v>
      </c>
      <c r="C9" s="31" t="s">
        <v>16</v>
      </c>
      <c r="D9" s="31" t="s">
        <v>16</v>
      </c>
      <c r="E9" s="31" t="s">
        <v>16</v>
      </c>
      <c r="F9" s="32">
        <f t="shared" si="0"/>
        <v>0</v>
      </c>
      <c r="G9" s="33" t="s">
        <v>16</v>
      </c>
      <c r="H9" s="34" t="s">
        <v>16</v>
      </c>
    </row>
    <row r="10" ht="20.1" customHeight="1" spans="1:8">
      <c r="A10" s="31" t="s">
        <v>16</v>
      </c>
      <c r="B10" s="31" t="s">
        <v>16</v>
      </c>
      <c r="C10" s="31" t="s">
        <v>16</v>
      </c>
      <c r="D10" s="31" t="s">
        <v>16</v>
      </c>
      <c r="E10" s="31" t="s">
        <v>16</v>
      </c>
      <c r="F10" s="32">
        <f t="shared" si="0"/>
        <v>0</v>
      </c>
      <c r="G10" s="33" t="s">
        <v>16</v>
      </c>
      <c r="H10" s="34" t="s">
        <v>16</v>
      </c>
    </row>
    <row r="11" ht="20.1" customHeight="1" spans="1:8">
      <c r="A11" s="31" t="s">
        <v>16</v>
      </c>
      <c r="B11" s="31" t="s">
        <v>16</v>
      </c>
      <c r="C11" s="31" t="s">
        <v>16</v>
      </c>
      <c r="D11" s="31" t="s">
        <v>16</v>
      </c>
      <c r="E11" s="31" t="s">
        <v>16</v>
      </c>
      <c r="F11" s="32">
        <f t="shared" si="0"/>
        <v>0</v>
      </c>
      <c r="G11" s="33" t="s">
        <v>16</v>
      </c>
      <c r="H11" s="34" t="s">
        <v>16</v>
      </c>
    </row>
    <row r="12" ht="20.1" customHeight="1" spans="1:8">
      <c r="A12" s="31" t="s">
        <v>16</v>
      </c>
      <c r="B12" s="31" t="s">
        <v>16</v>
      </c>
      <c r="C12" s="31" t="s">
        <v>16</v>
      </c>
      <c r="D12" s="31" t="s">
        <v>16</v>
      </c>
      <c r="E12" s="31" t="s">
        <v>16</v>
      </c>
      <c r="F12" s="32">
        <f t="shared" si="0"/>
        <v>0</v>
      </c>
      <c r="G12" s="33" t="s">
        <v>16</v>
      </c>
      <c r="H12" s="34" t="s">
        <v>16</v>
      </c>
    </row>
    <row r="13" ht="20.1" customHeight="1" spans="1:8">
      <c r="A13" s="31" t="s">
        <v>16</v>
      </c>
      <c r="B13" s="31" t="s">
        <v>16</v>
      </c>
      <c r="C13" s="31" t="s">
        <v>16</v>
      </c>
      <c r="D13" s="31" t="s">
        <v>16</v>
      </c>
      <c r="E13" s="31" t="s">
        <v>16</v>
      </c>
      <c r="F13" s="32">
        <f t="shared" si="0"/>
        <v>0</v>
      </c>
      <c r="G13" s="33" t="s">
        <v>16</v>
      </c>
      <c r="H13" s="34" t="s">
        <v>16</v>
      </c>
    </row>
    <row r="14" ht="20.1" customHeight="1" spans="1:8">
      <c r="A14" s="31" t="s">
        <v>16</v>
      </c>
      <c r="B14" s="31" t="s">
        <v>16</v>
      </c>
      <c r="C14" s="31" t="s">
        <v>16</v>
      </c>
      <c r="D14" s="31" t="s">
        <v>16</v>
      </c>
      <c r="E14" s="31" t="s">
        <v>16</v>
      </c>
      <c r="F14" s="32">
        <f t="shared" si="0"/>
        <v>0</v>
      </c>
      <c r="G14" s="33" t="s">
        <v>16</v>
      </c>
      <c r="H14" s="34" t="s">
        <v>16</v>
      </c>
    </row>
    <row r="15" ht="20.1" customHeight="1" spans="1:8">
      <c r="A15" s="31" t="s">
        <v>16</v>
      </c>
      <c r="B15" s="31" t="s">
        <v>16</v>
      </c>
      <c r="C15" s="31" t="s">
        <v>16</v>
      </c>
      <c r="D15" s="31" t="s">
        <v>16</v>
      </c>
      <c r="E15" s="31" t="s">
        <v>16</v>
      </c>
      <c r="F15" s="32">
        <f t="shared" si="0"/>
        <v>0</v>
      </c>
      <c r="G15" s="33" t="s">
        <v>16</v>
      </c>
      <c r="H15" s="34" t="s">
        <v>16</v>
      </c>
    </row>
    <row r="16" ht="20.1" customHeight="1" spans="1:8">
      <c r="A16" s="31" t="s">
        <v>16</v>
      </c>
      <c r="B16" s="31" t="s">
        <v>16</v>
      </c>
      <c r="C16" s="31" t="s">
        <v>16</v>
      </c>
      <c r="D16" s="31" t="s">
        <v>16</v>
      </c>
      <c r="E16" s="31" t="s">
        <v>16</v>
      </c>
      <c r="F16" s="32">
        <f t="shared" si="0"/>
        <v>0</v>
      </c>
      <c r="G16" s="33" t="s">
        <v>16</v>
      </c>
      <c r="H16" s="34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9"/>
      <c r="B1" s="49"/>
      <c r="C1" s="49"/>
      <c r="D1" s="49"/>
      <c r="E1" s="50"/>
      <c r="F1" s="49"/>
      <c r="G1" s="49"/>
      <c r="H1" s="15" t="s">
        <v>340</v>
      </c>
    </row>
    <row r="2" ht="25.5" customHeight="1" spans="1:8">
      <c r="A2" s="12" t="s">
        <v>341</v>
      </c>
      <c r="B2" s="12"/>
      <c r="C2" s="12"/>
      <c r="D2" s="12"/>
      <c r="E2" s="12"/>
      <c r="F2" s="12"/>
      <c r="G2" s="12"/>
      <c r="H2" s="12"/>
    </row>
    <row r="3" ht="20.1" customHeight="1" spans="1:8">
      <c r="A3" s="51" t="s">
        <v>5</v>
      </c>
      <c r="B3" s="52"/>
      <c r="C3" s="52"/>
      <c r="D3" s="52"/>
      <c r="E3" s="52"/>
      <c r="F3" s="52"/>
      <c r="G3" s="52"/>
      <c r="H3" s="15" t="s">
        <v>6</v>
      </c>
    </row>
    <row r="4" ht="20.1" customHeight="1" spans="1:8">
      <c r="A4" s="53" t="s">
        <v>331</v>
      </c>
      <c r="B4" s="53" t="s">
        <v>332</v>
      </c>
      <c r="C4" s="20" t="s">
        <v>333</v>
      </c>
      <c r="D4" s="20"/>
      <c r="E4" s="30"/>
      <c r="F4" s="30"/>
      <c r="G4" s="30"/>
      <c r="H4" s="20"/>
    </row>
    <row r="5" ht="20.1" customHeight="1" spans="1:8">
      <c r="A5" s="53"/>
      <c r="B5" s="53"/>
      <c r="C5" s="54" t="s">
        <v>60</v>
      </c>
      <c r="D5" s="22" t="s">
        <v>207</v>
      </c>
      <c r="E5" s="55" t="s">
        <v>334</v>
      </c>
      <c r="F5" s="56"/>
      <c r="G5" s="57"/>
      <c r="H5" s="58" t="s">
        <v>212</v>
      </c>
    </row>
    <row r="6" ht="33.75" customHeight="1" spans="1:8">
      <c r="A6" s="28"/>
      <c r="B6" s="28"/>
      <c r="C6" s="59"/>
      <c r="D6" s="29"/>
      <c r="E6" s="60" t="s">
        <v>75</v>
      </c>
      <c r="F6" s="61" t="s">
        <v>335</v>
      </c>
      <c r="G6" s="62" t="s">
        <v>336</v>
      </c>
      <c r="H6" s="63"/>
    </row>
    <row r="7" ht="20.1" customHeight="1" spans="1:8">
      <c r="A7" s="31" t="s">
        <v>16</v>
      </c>
      <c r="B7" s="31" t="s">
        <v>16</v>
      </c>
      <c r="C7" s="64">
        <f t="shared" ref="C7:C16" si="0">SUM(D7,E7,H7)</f>
        <v>0</v>
      </c>
      <c r="D7" s="65" t="s">
        <v>16</v>
      </c>
      <c r="E7" s="65">
        <f t="shared" ref="E7:E16" si="1">SUM(F7,G7)</f>
        <v>0</v>
      </c>
      <c r="F7" s="65" t="s">
        <v>16</v>
      </c>
      <c r="G7" s="66" t="s">
        <v>16</v>
      </c>
      <c r="H7" s="67" t="s">
        <v>16</v>
      </c>
    </row>
    <row r="8" ht="20.1" customHeight="1" spans="1:8">
      <c r="A8" s="31" t="s">
        <v>16</v>
      </c>
      <c r="B8" s="31" t="s">
        <v>16</v>
      </c>
      <c r="C8" s="64">
        <f t="shared" si="0"/>
        <v>0</v>
      </c>
      <c r="D8" s="65" t="s">
        <v>16</v>
      </c>
      <c r="E8" s="65">
        <f t="shared" si="1"/>
        <v>0</v>
      </c>
      <c r="F8" s="65" t="s">
        <v>16</v>
      </c>
      <c r="G8" s="66" t="s">
        <v>16</v>
      </c>
      <c r="H8" s="67" t="s">
        <v>16</v>
      </c>
    </row>
    <row r="9" ht="20.1" customHeight="1" spans="1:8">
      <c r="A9" s="31" t="s">
        <v>16</v>
      </c>
      <c r="B9" s="31" t="s">
        <v>16</v>
      </c>
      <c r="C9" s="64">
        <f t="shared" si="0"/>
        <v>0</v>
      </c>
      <c r="D9" s="65" t="s">
        <v>16</v>
      </c>
      <c r="E9" s="65">
        <f t="shared" si="1"/>
        <v>0</v>
      </c>
      <c r="F9" s="65" t="s">
        <v>16</v>
      </c>
      <c r="G9" s="66" t="s">
        <v>16</v>
      </c>
      <c r="H9" s="67" t="s">
        <v>16</v>
      </c>
    </row>
    <row r="10" ht="20.1" customHeight="1" spans="1:8">
      <c r="A10" s="31" t="s">
        <v>16</v>
      </c>
      <c r="B10" s="31" t="s">
        <v>16</v>
      </c>
      <c r="C10" s="64">
        <f t="shared" si="0"/>
        <v>0</v>
      </c>
      <c r="D10" s="65" t="s">
        <v>16</v>
      </c>
      <c r="E10" s="65">
        <f t="shared" si="1"/>
        <v>0</v>
      </c>
      <c r="F10" s="65" t="s">
        <v>16</v>
      </c>
      <c r="G10" s="66" t="s">
        <v>16</v>
      </c>
      <c r="H10" s="67" t="s">
        <v>16</v>
      </c>
    </row>
    <row r="11" ht="20.1" customHeight="1" spans="1:8">
      <c r="A11" s="31" t="s">
        <v>16</v>
      </c>
      <c r="B11" s="31" t="s">
        <v>16</v>
      </c>
      <c r="C11" s="64">
        <f t="shared" si="0"/>
        <v>0</v>
      </c>
      <c r="D11" s="65" t="s">
        <v>16</v>
      </c>
      <c r="E11" s="65">
        <f t="shared" si="1"/>
        <v>0</v>
      </c>
      <c r="F11" s="65" t="s">
        <v>16</v>
      </c>
      <c r="G11" s="66" t="s">
        <v>16</v>
      </c>
      <c r="H11" s="67" t="s">
        <v>16</v>
      </c>
    </row>
    <row r="12" ht="20.1" customHeight="1" spans="1:8">
      <c r="A12" s="31" t="s">
        <v>16</v>
      </c>
      <c r="B12" s="31" t="s">
        <v>16</v>
      </c>
      <c r="C12" s="64">
        <f t="shared" si="0"/>
        <v>0</v>
      </c>
      <c r="D12" s="65" t="s">
        <v>16</v>
      </c>
      <c r="E12" s="65">
        <f t="shared" si="1"/>
        <v>0</v>
      </c>
      <c r="F12" s="65" t="s">
        <v>16</v>
      </c>
      <c r="G12" s="66" t="s">
        <v>16</v>
      </c>
      <c r="H12" s="67" t="s">
        <v>16</v>
      </c>
    </row>
    <row r="13" ht="20.1" customHeight="1" spans="1:8">
      <c r="A13" s="31" t="s">
        <v>16</v>
      </c>
      <c r="B13" s="31" t="s">
        <v>16</v>
      </c>
      <c r="C13" s="64">
        <f t="shared" si="0"/>
        <v>0</v>
      </c>
      <c r="D13" s="65" t="s">
        <v>16</v>
      </c>
      <c r="E13" s="65">
        <f t="shared" si="1"/>
        <v>0</v>
      </c>
      <c r="F13" s="65" t="s">
        <v>16</v>
      </c>
      <c r="G13" s="66" t="s">
        <v>16</v>
      </c>
      <c r="H13" s="67" t="s">
        <v>16</v>
      </c>
    </row>
    <row r="14" ht="20.1" customHeight="1" spans="1:8">
      <c r="A14" s="31" t="s">
        <v>16</v>
      </c>
      <c r="B14" s="31" t="s">
        <v>16</v>
      </c>
      <c r="C14" s="64">
        <f t="shared" si="0"/>
        <v>0</v>
      </c>
      <c r="D14" s="65" t="s">
        <v>16</v>
      </c>
      <c r="E14" s="65">
        <f t="shared" si="1"/>
        <v>0</v>
      </c>
      <c r="F14" s="65" t="s">
        <v>16</v>
      </c>
      <c r="G14" s="66" t="s">
        <v>16</v>
      </c>
      <c r="H14" s="67" t="s">
        <v>16</v>
      </c>
    </row>
    <row r="15" ht="20.1" customHeight="1" spans="1:8">
      <c r="A15" s="31" t="s">
        <v>16</v>
      </c>
      <c r="B15" s="31" t="s">
        <v>16</v>
      </c>
      <c r="C15" s="64">
        <f t="shared" si="0"/>
        <v>0</v>
      </c>
      <c r="D15" s="65" t="s">
        <v>16</v>
      </c>
      <c r="E15" s="65">
        <f t="shared" si="1"/>
        <v>0</v>
      </c>
      <c r="F15" s="65" t="s">
        <v>16</v>
      </c>
      <c r="G15" s="66" t="s">
        <v>16</v>
      </c>
      <c r="H15" s="67" t="s">
        <v>16</v>
      </c>
    </row>
    <row r="16" ht="20.1" customHeight="1" spans="1:8">
      <c r="A16" s="31" t="s">
        <v>16</v>
      </c>
      <c r="B16" s="31" t="s">
        <v>16</v>
      </c>
      <c r="C16" s="64">
        <f t="shared" si="0"/>
        <v>0</v>
      </c>
      <c r="D16" s="65" t="s">
        <v>16</v>
      </c>
      <c r="E16" s="65">
        <f t="shared" si="1"/>
        <v>0</v>
      </c>
      <c r="F16" s="65" t="s">
        <v>16</v>
      </c>
      <c r="G16" s="66" t="s">
        <v>16</v>
      </c>
      <c r="H16" s="67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9"/>
      <c r="B1" s="10"/>
      <c r="C1" s="10"/>
      <c r="D1" s="10"/>
      <c r="E1" s="10"/>
      <c r="F1" s="10"/>
      <c r="G1" s="10"/>
      <c r="H1" s="11" t="s">
        <v>342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 spans="1:245">
      <c r="A2" s="12" t="s">
        <v>343</v>
      </c>
      <c r="B2" s="12"/>
      <c r="C2" s="12"/>
      <c r="D2" s="12"/>
      <c r="E2" s="12"/>
      <c r="F2" s="12"/>
      <c r="G2" s="12"/>
      <c r="H2" s="12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 spans="1:245">
      <c r="A3" s="13" t="s">
        <v>16</v>
      </c>
      <c r="B3" s="13"/>
      <c r="C3" s="13"/>
      <c r="D3" s="13"/>
      <c r="E3" s="13"/>
      <c r="F3" s="14"/>
      <c r="G3" s="14"/>
      <c r="H3" s="15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 spans="1:245">
      <c r="A4" s="16" t="s">
        <v>59</v>
      </c>
      <c r="B4" s="17"/>
      <c r="C4" s="17"/>
      <c r="D4" s="17"/>
      <c r="E4" s="18"/>
      <c r="F4" s="19" t="s">
        <v>344</v>
      </c>
      <c r="G4" s="20"/>
      <c r="H4" s="20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 spans="1:245">
      <c r="A5" s="16" t="s">
        <v>68</v>
      </c>
      <c r="B5" s="17"/>
      <c r="C5" s="18"/>
      <c r="D5" s="21" t="s">
        <v>69</v>
      </c>
      <c r="E5" s="22" t="s">
        <v>113</v>
      </c>
      <c r="F5" s="23" t="s">
        <v>60</v>
      </c>
      <c r="G5" s="23" t="s">
        <v>109</v>
      </c>
      <c r="H5" s="20" t="s">
        <v>110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 spans="1:245">
      <c r="A6" s="24" t="s">
        <v>80</v>
      </c>
      <c r="B6" s="25" t="s">
        <v>81</v>
      </c>
      <c r="C6" s="26" t="s">
        <v>82</v>
      </c>
      <c r="D6" s="27"/>
      <c r="E6" s="28"/>
      <c r="F6" s="29"/>
      <c r="G6" s="29"/>
      <c r="H6" s="30"/>
      <c r="I6" s="48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 spans="1:245">
      <c r="A7" s="31" t="s">
        <v>16</v>
      </c>
      <c r="B7" s="31" t="s">
        <v>16</v>
      </c>
      <c r="C7" s="31" t="s">
        <v>16</v>
      </c>
      <c r="D7" s="31" t="s">
        <v>16</v>
      </c>
      <c r="E7" s="31" t="s">
        <v>16</v>
      </c>
      <c r="F7" s="32" t="s">
        <v>16</v>
      </c>
      <c r="G7" s="33" t="s">
        <v>16</v>
      </c>
      <c r="H7" s="34" t="s">
        <v>16</v>
      </c>
      <c r="I7" s="48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</row>
    <row r="8" ht="20.1" customHeight="1" spans="1:245">
      <c r="A8" s="35"/>
      <c r="B8" s="35"/>
      <c r="C8" s="35"/>
      <c r="D8" s="36"/>
      <c r="E8" s="37"/>
      <c r="F8" s="37"/>
      <c r="G8" s="37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 spans="1:245">
      <c r="A9" s="38"/>
      <c r="B9" s="38"/>
      <c r="C9" s="38"/>
      <c r="D9" s="39"/>
      <c r="E9" s="39"/>
      <c r="F9" s="39"/>
      <c r="G9" s="39"/>
      <c r="H9" s="39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</row>
    <row r="10" ht="20.1" customHeight="1" spans="1:245">
      <c r="A10" s="38"/>
      <c r="B10" s="38"/>
      <c r="C10" s="38"/>
      <c r="D10" s="38"/>
      <c r="E10" s="38"/>
      <c r="F10" s="38"/>
      <c r="G10" s="38"/>
      <c r="H10" s="39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</row>
    <row r="11" ht="20.1" customHeight="1" spans="1:245">
      <c r="A11" s="38"/>
      <c r="B11" s="38"/>
      <c r="C11" s="38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</row>
    <row r="12" ht="20.1" customHeight="1" spans="1:245">
      <c r="A12" s="38"/>
      <c r="B12" s="38"/>
      <c r="C12" s="38"/>
      <c r="D12" s="39"/>
      <c r="E12" s="39"/>
      <c r="F12" s="39"/>
      <c r="G12" s="39"/>
      <c r="H12" s="39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</row>
    <row r="13" ht="20.1" customHeight="1" spans="1:245">
      <c r="A13" s="38"/>
      <c r="B13" s="38"/>
      <c r="C13" s="38"/>
      <c r="D13" s="38"/>
      <c r="E13" s="38"/>
      <c r="F13" s="38"/>
      <c r="G13" s="38"/>
      <c r="H13" s="39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</row>
    <row r="14" ht="20.1" customHeight="1" spans="1:245">
      <c r="A14" s="38"/>
      <c r="B14" s="38"/>
      <c r="C14" s="38"/>
      <c r="D14" s="39"/>
      <c r="E14" s="39"/>
      <c r="F14" s="39"/>
      <c r="G14" s="39"/>
      <c r="H14" s="39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</row>
    <row r="15" ht="20.1" customHeight="1" spans="1:245">
      <c r="A15" s="40"/>
      <c r="B15" s="38"/>
      <c r="C15" s="38"/>
      <c r="D15" s="39"/>
      <c r="E15" s="39"/>
      <c r="F15" s="39"/>
      <c r="G15" s="39"/>
      <c r="H15" s="39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</row>
    <row r="16" ht="20.1" customHeight="1" spans="1:245">
      <c r="A16" s="40"/>
      <c r="B16" s="40"/>
      <c r="C16" s="38"/>
      <c r="D16" s="38"/>
      <c r="E16" s="40"/>
      <c r="F16" s="40"/>
      <c r="G16" s="40"/>
      <c r="H16" s="39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</row>
    <row r="17" ht="20.1" customHeight="1" spans="1:245">
      <c r="A17" s="40"/>
      <c r="B17" s="40"/>
      <c r="C17" s="38"/>
      <c r="D17" s="39"/>
      <c r="E17" s="39"/>
      <c r="F17" s="39"/>
      <c r="G17" s="39"/>
      <c r="H17" s="39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</row>
    <row r="18" ht="20.1" customHeight="1" spans="1:245">
      <c r="A18" s="38"/>
      <c r="B18" s="40"/>
      <c r="C18" s="38"/>
      <c r="D18" s="39"/>
      <c r="E18" s="39"/>
      <c r="F18" s="39"/>
      <c r="G18" s="39"/>
      <c r="H18" s="39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</row>
    <row r="19" ht="20.1" customHeight="1" spans="1:245">
      <c r="A19" s="38"/>
      <c r="B19" s="40"/>
      <c r="C19" s="40"/>
      <c r="D19" s="40"/>
      <c r="E19" s="40"/>
      <c r="F19" s="40"/>
      <c r="G19" s="40"/>
      <c r="H19" s="39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</row>
    <row r="20" ht="20.1" customHeight="1" spans="1:245">
      <c r="A20" s="40"/>
      <c r="B20" s="40"/>
      <c r="C20" s="40"/>
      <c r="D20" s="39"/>
      <c r="E20" s="39"/>
      <c r="F20" s="39"/>
      <c r="G20" s="39"/>
      <c r="H20" s="39"/>
      <c r="I20" s="40"/>
      <c r="J20" s="38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</row>
    <row r="21" ht="20.1" customHeight="1" spans="1:245">
      <c r="A21" s="40"/>
      <c r="B21" s="40"/>
      <c r="C21" s="40"/>
      <c r="D21" s="39"/>
      <c r="E21" s="39"/>
      <c r="F21" s="39"/>
      <c r="G21" s="39"/>
      <c r="H21" s="39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</row>
    <row r="22" ht="20.1" customHeight="1" spans="1:245">
      <c r="A22" s="40"/>
      <c r="B22" s="40"/>
      <c r="C22" s="40"/>
      <c r="D22" s="40"/>
      <c r="E22" s="40"/>
      <c r="F22" s="40"/>
      <c r="G22" s="40"/>
      <c r="H22" s="39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</row>
    <row r="23" ht="20.1" customHeight="1" spans="1:245">
      <c r="A23" s="40"/>
      <c r="B23" s="40"/>
      <c r="C23" s="40"/>
      <c r="D23" s="39"/>
      <c r="E23" s="39"/>
      <c r="F23" s="39"/>
      <c r="G23" s="39"/>
      <c r="H23" s="39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</row>
    <row r="24" ht="20.1" customHeight="1" spans="1:245">
      <c r="A24" s="40"/>
      <c r="B24" s="40"/>
      <c r="C24" s="40"/>
      <c r="D24" s="39"/>
      <c r="E24" s="39"/>
      <c r="F24" s="39"/>
      <c r="G24" s="39"/>
      <c r="H24" s="39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</row>
    <row r="25" ht="20.1" customHeight="1" spans="1:245">
      <c r="A25" s="40"/>
      <c r="B25" s="40"/>
      <c r="C25" s="40"/>
      <c r="D25" s="40"/>
      <c r="E25" s="40"/>
      <c r="F25" s="40"/>
      <c r="G25" s="40"/>
      <c r="H25" s="39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</row>
    <row r="26" ht="20.1" customHeight="1" spans="1:245">
      <c r="A26" s="40"/>
      <c r="B26" s="40"/>
      <c r="C26" s="40"/>
      <c r="D26" s="39"/>
      <c r="E26" s="39"/>
      <c r="F26" s="39"/>
      <c r="G26" s="39"/>
      <c r="H26" s="39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</row>
    <row r="27" ht="20.1" customHeight="1" spans="1:245">
      <c r="A27" s="40"/>
      <c r="B27" s="40"/>
      <c r="C27" s="40"/>
      <c r="D27" s="39"/>
      <c r="E27" s="39"/>
      <c r="F27" s="39"/>
      <c r="G27" s="39"/>
      <c r="H27" s="39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</row>
    <row r="28" ht="20.1" customHeight="1" spans="1:245">
      <c r="A28" s="40"/>
      <c r="B28" s="40"/>
      <c r="C28" s="40"/>
      <c r="D28" s="40"/>
      <c r="E28" s="40"/>
      <c r="F28" s="40"/>
      <c r="G28" s="40"/>
      <c r="H28" s="39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</row>
    <row r="29" ht="20.1" customHeight="1" spans="1:245">
      <c r="A29" s="40"/>
      <c r="B29" s="40"/>
      <c r="C29" s="40"/>
      <c r="D29" s="39"/>
      <c r="E29" s="39"/>
      <c r="F29" s="39"/>
      <c r="G29" s="39"/>
      <c r="H29" s="39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</row>
    <row r="30" ht="20.1" customHeight="1" spans="1:245">
      <c r="A30" s="40"/>
      <c r="B30" s="40"/>
      <c r="C30" s="40"/>
      <c r="D30" s="39"/>
      <c r="E30" s="39"/>
      <c r="F30" s="39"/>
      <c r="G30" s="39"/>
      <c r="H30" s="39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</row>
    <row r="31" ht="20.1" customHeight="1" spans="1:245">
      <c r="A31" s="40"/>
      <c r="B31" s="40"/>
      <c r="C31" s="40"/>
      <c r="D31" s="40"/>
      <c r="E31" s="40"/>
      <c r="F31" s="40"/>
      <c r="G31" s="40"/>
      <c r="H31" s="39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</row>
    <row r="32" ht="20.1" customHeight="1" spans="1:245">
      <c r="A32" s="40"/>
      <c r="B32" s="40"/>
      <c r="C32" s="40"/>
      <c r="D32" s="40"/>
      <c r="E32" s="41"/>
      <c r="F32" s="41"/>
      <c r="G32" s="41"/>
      <c r="H32" s="39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</row>
    <row r="33" ht="20.1" customHeight="1" spans="1:245">
      <c r="A33" s="40"/>
      <c r="B33" s="40"/>
      <c r="C33" s="40"/>
      <c r="D33" s="40"/>
      <c r="E33" s="41"/>
      <c r="F33" s="41"/>
      <c r="G33" s="41"/>
      <c r="H33" s="39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</row>
    <row r="34" ht="20.1" customHeight="1" spans="1:245">
      <c r="A34" s="40"/>
      <c r="B34" s="40"/>
      <c r="C34" s="40"/>
      <c r="D34" s="40"/>
      <c r="E34" s="40"/>
      <c r="F34" s="40"/>
      <c r="G34" s="40"/>
      <c r="H34" s="39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</row>
    <row r="35" ht="20.1" customHeight="1" spans="1:245">
      <c r="A35" s="40"/>
      <c r="B35" s="40"/>
      <c r="C35" s="40"/>
      <c r="D35" s="40"/>
      <c r="E35" s="42"/>
      <c r="F35" s="42"/>
      <c r="G35" s="42"/>
      <c r="H35" s="39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</row>
    <row r="36" ht="20.1" customHeight="1" spans="1:245">
      <c r="A36" s="43"/>
      <c r="B36" s="43"/>
      <c r="C36" s="43"/>
      <c r="D36" s="43"/>
      <c r="E36" s="44"/>
      <c r="F36" s="44"/>
      <c r="G36" s="4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 spans="1:245">
      <c r="A37" s="45"/>
      <c r="B37" s="45"/>
      <c r="C37" s="45"/>
      <c r="D37" s="45"/>
      <c r="E37" s="45"/>
      <c r="F37" s="45"/>
      <c r="G37" s="45"/>
      <c r="H37" s="46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s="47"/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  <c r="GA37" s="47"/>
      <c r="GB37" s="47"/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s="47"/>
      <c r="GR37" s="47"/>
      <c r="GS37" s="47"/>
      <c r="GT37" s="47"/>
      <c r="GU37" s="47"/>
      <c r="GV37" s="47"/>
      <c r="GW37" s="47"/>
      <c r="GX37" s="47"/>
      <c r="GY37" s="47"/>
      <c r="GZ37" s="47"/>
      <c r="HA37" s="47"/>
      <c r="HB37" s="47"/>
      <c r="HC37" s="47"/>
      <c r="HD37" s="47"/>
      <c r="HE37" s="47"/>
      <c r="HF37" s="47"/>
      <c r="HG37" s="47"/>
      <c r="HH37" s="47"/>
      <c r="HI37" s="47"/>
      <c r="HJ37" s="47"/>
      <c r="HK37" s="47"/>
      <c r="HL37" s="47"/>
      <c r="HM37" s="47"/>
      <c r="HN37" s="47"/>
      <c r="HO37" s="47"/>
      <c r="HP37" s="47"/>
      <c r="HQ37" s="47"/>
      <c r="HR37" s="47"/>
      <c r="HS37" s="47"/>
      <c r="HT37" s="47"/>
      <c r="HU37" s="47"/>
      <c r="HV37" s="47"/>
      <c r="HW37" s="47"/>
      <c r="HX37" s="47"/>
      <c r="HY37" s="47"/>
      <c r="HZ37" s="47"/>
      <c r="IA37" s="47"/>
      <c r="IB37" s="47"/>
      <c r="IC37" s="47"/>
      <c r="ID37" s="47"/>
      <c r="IE37" s="47"/>
      <c r="IF37" s="47"/>
      <c r="IG37" s="47"/>
      <c r="IH37" s="47"/>
      <c r="II37" s="47"/>
      <c r="IJ37" s="47"/>
      <c r="IK37" s="47"/>
    </row>
    <row r="38" ht="20.1" customHeight="1" spans="1:245">
      <c r="A38" s="43"/>
      <c r="B38" s="43"/>
      <c r="C38" s="43"/>
      <c r="D38" s="43"/>
      <c r="E38" s="43"/>
      <c r="F38" s="43"/>
      <c r="G38" s="43"/>
      <c r="H38" s="46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  <c r="FF38" s="47"/>
      <c r="FG38" s="47"/>
      <c r="FH38" s="47"/>
      <c r="FI38" s="47"/>
      <c r="FJ38" s="47"/>
      <c r="FK38" s="47"/>
      <c r="FL38" s="47"/>
      <c r="FM38" s="47"/>
      <c r="FN38" s="47"/>
      <c r="FO38" s="47"/>
      <c r="FP38" s="47"/>
      <c r="FQ38" s="47"/>
      <c r="FR38" s="47"/>
      <c r="FS38" s="47"/>
      <c r="FT38" s="47"/>
      <c r="FU38" s="47"/>
      <c r="FV38" s="47"/>
      <c r="FW38" s="47"/>
      <c r="FX38" s="47"/>
      <c r="FY38" s="47"/>
      <c r="FZ38" s="47"/>
      <c r="GA38" s="47"/>
      <c r="GB38" s="47"/>
      <c r="GC38" s="47"/>
      <c r="GD38" s="47"/>
      <c r="GE38" s="47"/>
      <c r="GF38" s="47"/>
      <c r="GG38" s="47"/>
      <c r="GH38" s="47"/>
      <c r="GI38" s="47"/>
      <c r="GJ38" s="47"/>
      <c r="GK38" s="47"/>
      <c r="GL38" s="47"/>
      <c r="GM38" s="47"/>
      <c r="GN38" s="47"/>
      <c r="GO38" s="47"/>
      <c r="GP38" s="47"/>
      <c r="GQ38" s="47"/>
      <c r="GR38" s="47"/>
      <c r="GS38" s="47"/>
      <c r="GT38" s="47"/>
      <c r="GU38" s="47"/>
      <c r="GV38" s="47"/>
      <c r="GW38" s="47"/>
      <c r="GX38" s="47"/>
      <c r="GY38" s="47"/>
      <c r="GZ38" s="47"/>
      <c r="HA38" s="47"/>
      <c r="HB38" s="47"/>
      <c r="HC38" s="47"/>
      <c r="HD38" s="47"/>
      <c r="HE38" s="47"/>
      <c r="HF38" s="47"/>
      <c r="HG38" s="47"/>
      <c r="HH38" s="47"/>
      <c r="HI38" s="47"/>
      <c r="HJ38" s="47"/>
      <c r="HK38" s="47"/>
      <c r="HL38" s="47"/>
      <c r="HM38" s="47"/>
      <c r="HN38" s="47"/>
      <c r="HO38" s="47"/>
      <c r="HP38" s="47"/>
      <c r="HQ38" s="47"/>
      <c r="HR38" s="47"/>
      <c r="HS38" s="47"/>
      <c r="HT38" s="47"/>
      <c r="HU38" s="47"/>
      <c r="HV38" s="47"/>
      <c r="HW38" s="47"/>
      <c r="HX38" s="47"/>
      <c r="HY38" s="47"/>
      <c r="HZ38" s="47"/>
      <c r="IA38" s="47"/>
      <c r="IB38" s="47"/>
      <c r="IC38" s="47"/>
      <c r="ID38" s="47"/>
      <c r="IE38" s="47"/>
      <c r="IF38" s="47"/>
      <c r="IG38" s="47"/>
      <c r="IH38" s="47"/>
      <c r="II38" s="47"/>
      <c r="IJ38" s="47"/>
      <c r="IK38" s="47"/>
    </row>
    <row r="39" ht="20.1" customHeight="1" spans="1:245">
      <c r="A39" s="47"/>
      <c r="B39" s="47"/>
      <c r="C39" s="47"/>
      <c r="D39" s="47"/>
      <c r="E39" s="47"/>
      <c r="F39" s="43"/>
      <c r="G39" s="43"/>
      <c r="H39" s="46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s="47"/>
      <c r="FN39" s="47"/>
      <c r="FO39" s="47"/>
      <c r="FP39" s="47"/>
      <c r="FQ39" s="47"/>
      <c r="FR39" s="47"/>
      <c r="FS39" s="47"/>
      <c r="FT39" s="47"/>
      <c r="FU39" s="47"/>
      <c r="FV39" s="47"/>
      <c r="FW39" s="47"/>
      <c r="FX39" s="47"/>
      <c r="FY39" s="47"/>
      <c r="FZ39" s="47"/>
      <c r="GA39" s="47"/>
      <c r="GB39" s="47"/>
      <c r="GC39" s="47"/>
      <c r="GD39" s="47"/>
      <c r="GE39" s="47"/>
      <c r="GF39" s="47"/>
      <c r="GG39" s="47"/>
      <c r="GH39" s="47"/>
      <c r="GI39" s="47"/>
      <c r="GJ39" s="47"/>
      <c r="GK39" s="47"/>
      <c r="GL39" s="47"/>
      <c r="GM39" s="47"/>
      <c r="GN39" s="47"/>
      <c r="GO39" s="47"/>
      <c r="GP39" s="47"/>
      <c r="GQ39" s="47"/>
      <c r="GR39" s="47"/>
      <c r="GS39" s="47"/>
      <c r="GT39" s="47"/>
      <c r="GU39" s="47"/>
      <c r="GV39" s="47"/>
      <c r="GW39" s="47"/>
      <c r="GX39" s="47"/>
      <c r="GY39" s="47"/>
      <c r="GZ39" s="47"/>
      <c r="HA39" s="47"/>
      <c r="HB39" s="47"/>
      <c r="HC39" s="47"/>
      <c r="HD39" s="47"/>
      <c r="HE39" s="47"/>
      <c r="HF39" s="47"/>
      <c r="HG39" s="47"/>
      <c r="HH39" s="47"/>
      <c r="HI39" s="47"/>
      <c r="HJ39" s="47"/>
      <c r="HK39" s="47"/>
      <c r="HL39" s="47"/>
      <c r="HM39" s="47"/>
      <c r="HN39" s="47"/>
      <c r="HO39" s="47"/>
      <c r="HP39" s="47"/>
      <c r="HQ39" s="47"/>
      <c r="HR39" s="47"/>
      <c r="HS39" s="47"/>
      <c r="HT39" s="47"/>
      <c r="HU39" s="47"/>
      <c r="HV39" s="47"/>
      <c r="HW39" s="47"/>
      <c r="HX39" s="47"/>
      <c r="HY39" s="47"/>
      <c r="HZ39" s="47"/>
      <c r="IA39" s="47"/>
      <c r="IB39" s="47"/>
      <c r="IC39" s="47"/>
      <c r="ID39" s="47"/>
      <c r="IE39" s="47"/>
      <c r="IF39" s="47"/>
      <c r="IG39" s="47"/>
      <c r="IH39" s="47"/>
      <c r="II39" s="47"/>
      <c r="IJ39" s="47"/>
      <c r="IK39" s="47"/>
    </row>
    <row r="40" ht="20.1" customHeight="1" spans="1:245">
      <c r="A40" s="47"/>
      <c r="B40" s="47"/>
      <c r="C40" s="47"/>
      <c r="D40" s="47"/>
      <c r="E40" s="47"/>
      <c r="F40" s="43"/>
      <c r="G40" s="43"/>
      <c r="H40" s="46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  <c r="GA40" s="47"/>
      <c r="GB40" s="47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7"/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47"/>
      <c r="HG40" s="47"/>
      <c r="HH40" s="47"/>
      <c r="HI40" s="47"/>
      <c r="HJ40" s="47"/>
      <c r="HK40" s="47"/>
      <c r="HL40" s="47"/>
      <c r="HM40" s="47"/>
      <c r="HN40" s="47"/>
      <c r="HO40" s="47"/>
      <c r="HP40" s="47"/>
      <c r="HQ40" s="47"/>
      <c r="HR40" s="47"/>
      <c r="HS40" s="47"/>
      <c r="HT40" s="47"/>
      <c r="HU40" s="47"/>
      <c r="HV40" s="47"/>
      <c r="HW40" s="47"/>
      <c r="HX40" s="47"/>
      <c r="HY40" s="47"/>
      <c r="HZ40" s="47"/>
      <c r="IA40" s="47"/>
      <c r="IB40" s="47"/>
      <c r="IC40" s="47"/>
      <c r="ID40" s="47"/>
      <c r="IE40" s="47"/>
      <c r="IF40" s="47"/>
      <c r="IG40" s="47"/>
      <c r="IH40" s="47"/>
      <c r="II40" s="47"/>
      <c r="IJ40" s="47"/>
      <c r="IK40" s="47"/>
    </row>
    <row r="41" ht="20.1" customHeight="1" spans="1:245">
      <c r="A41" s="47"/>
      <c r="B41" s="47"/>
      <c r="C41" s="47"/>
      <c r="D41" s="47"/>
      <c r="E41" s="47"/>
      <c r="F41" s="4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  <c r="GA41" s="47"/>
      <c r="GB41" s="47"/>
      <c r="GC41" s="47"/>
      <c r="GD41" s="47"/>
      <c r="GE41" s="47"/>
      <c r="GF41" s="47"/>
      <c r="GG41" s="47"/>
      <c r="GH41" s="47"/>
      <c r="GI41" s="47"/>
      <c r="GJ41" s="47"/>
      <c r="GK41" s="47"/>
      <c r="GL41" s="47"/>
      <c r="GM41" s="47"/>
      <c r="GN41" s="47"/>
      <c r="GO41" s="47"/>
      <c r="GP41" s="47"/>
      <c r="GQ41" s="47"/>
      <c r="GR41" s="47"/>
      <c r="GS41" s="47"/>
      <c r="GT41" s="47"/>
      <c r="GU41" s="47"/>
      <c r="GV41" s="47"/>
      <c r="GW41" s="47"/>
      <c r="GX41" s="47"/>
      <c r="GY41" s="47"/>
      <c r="GZ41" s="47"/>
      <c r="HA41" s="47"/>
      <c r="HB41" s="47"/>
      <c r="HC41" s="47"/>
      <c r="HD41" s="47"/>
      <c r="HE41" s="47"/>
      <c r="HF41" s="47"/>
      <c r="HG41" s="47"/>
      <c r="HH41" s="47"/>
      <c r="HI41" s="47"/>
      <c r="HJ41" s="47"/>
      <c r="HK41" s="47"/>
      <c r="HL41" s="47"/>
      <c r="HM41" s="47"/>
      <c r="HN41" s="47"/>
      <c r="HO41" s="47"/>
      <c r="HP41" s="47"/>
      <c r="HQ41" s="47"/>
      <c r="HR41" s="47"/>
      <c r="HS41" s="47"/>
      <c r="HT41" s="47"/>
      <c r="HU41" s="47"/>
      <c r="HV41" s="47"/>
      <c r="HW41" s="47"/>
      <c r="HX41" s="47"/>
      <c r="HY41" s="47"/>
      <c r="HZ41" s="47"/>
      <c r="IA41" s="47"/>
      <c r="IB41" s="47"/>
      <c r="IC41" s="47"/>
      <c r="ID41" s="47"/>
      <c r="IE41" s="47"/>
      <c r="IF41" s="47"/>
      <c r="IG41" s="47"/>
      <c r="IH41" s="47"/>
      <c r="II41" s="47"/>
      <c r="IJ41" s="47"/>
      <c r="IK41" s="47"/>
    </row>
    <row r="42" ht="20.1" customHeight="1" spans="1:245">
      <c r="A42" s="47"/>
      <c r="B42" s="47"/>
      <c r="C42" s="47"/>
      <c r="D42" s="47"/>
      <c r="E42" s="47"/>
      <c r="F42" s="43"/>
      <c r="G42" s="43"/>
      <c r="H42" s="46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7"/>
      <c r="HB42" s="47"/>
      <c r="HC42" s="47"/>
      <c r="HD42" s="47"/>
      <c r="HE42" s="47"/>
      <c r="HF42" s="47"/>
      <c r="HG42" s="47"/>
      <c r="HH42" s="47"/>
      <c r="HI42" s="47"/>
      <c r="HJ42" s="47"/>
      <c r="HK42" s="47"/>
      <c r="HL42" s="47"/>
      <c r="HM42" s="47"/>
      <c r="HN42" s="47"/>
      <c r="HO42" s="47"/>
      <c r="HP42" s="47"/>
      <c r="HQ42" s="47"/>
      <c r="HR42" s="47"/>
      <c r="HS42" s="47"/>
      <c r="HT42" s="47"/>
      <c r="HU42" s="47"/>
      <c r="HV42" s="47"/>
      <c r="HW42" s="47"/>
      <c r="HX42" s="47"/>
      <c r="HY42" s="47"/>
      <c r="HZ42" s="47"/>
      <c r="IA42" s="47"/>
      <c r="IB42" s="47"/>
      <c r="IC42" s="47"/>
      <c r="ID42" s="47"/>
      <c r="IE42" s="47"/>
      <c r="IF42" s="47"/>
      <c r="IG42" s="47"/>
      <c r="IH42" s="47"/>
      <c r="II42" s="47"/>
      <c r="IJ42" s="47"/>
      <c r="IK42" s="47"/>
    </row>
    <row r="43" ht="20.1" customHeight="1" spans="1:245">
      <c r="A43" s="47"/>
      <c r="B43" s="47"/>
      <c r="C43" s="47"/>
      <c r="D43" s="47"/>
      <c r="E43" s="47"/>
      <c r="F43" s="43"/>
      <c r="G43" s="43"/>
      <c r="H43" s="46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  <c r="FF43" s="47"/>
      <c r="FG43" s="47"/>
      <c r="FH43" s="47"/>
      <c r="FI43" s="47"/>
      <c r="FJ43" s="47"/>
      <c r="FK43" s="47"/>
      <c r="FL43" s="47"/>
      <c r="FM43" s="47"/>
      <c r="FN43" s="47"/>
      <c r="FO43" s="47"/>
      <c r="FP43" s="47"/>
      <c r="FQ43" s="47"/>
      <c r="FR43" s="47"/>
      <c r="FS43" s="47"/>
      <c r="FT43" s="47"/>
      <c r="FU43" s="47"/>
      <c r="FV43" s="47"/>
      <c r="FW43" s="47"/>
      <c r="FX43" s="47"/>
      <c r="FY43" s="47"/>
      <c r="FZ43" s="47"/>
      <c r="GA43" s="47"/>
      <c r="GB43" s="47"/>
      <c r="GC43" s="47"/>
      <c r="GD43" s="47"/>
      <c r="GE43" s="47"/>
      <c r="GF43" s="47"/>
      <c r="GG43" s="47"/>
      <c r="GH43" s="47"/>
      <c r="GI43" s="47"/>
      <c r="GJ43" s="47"/>
      <c r="GK43" s="47"/>
      <c r="GL43" s="47"/>
      <c r="GM43" s="47"/>
      <c r="GN43" s="47"/>
      <c r="GO43" s="47"/>
      <c r="GP43" s="47"/>
      <c r="GQ43" s="47"/>
      <c r="GR43" s="47"/>
      <c r="GS43" s="47"/>
      <c r="GT43" s="47"/>
      <c r="GU43" s="47"/>
      <c r="GV43" s="47"/>
      <c r="GW43" s="47"/>
      <c r="GX43" s="47"/>
      <c r="GY43" s="47"/>
      <c r="GZ43" s="47"/>
      <c r="HA43" s="47"/>
      <c r="HB43" s="47"/>
      <c r="HC43" s="47"/>
      <c r="HD43" s="47"/>
      <c r="HE43" s="47"/>
      <c r="HF43" s="47"/>
      <c r="HG43" s="47"/>
      <c r="HH43" s="47"/>
      <c r="HI43" s="47"/>
      <c r="HJ43" s="47"/>
      <c r="HK43" s="47"/>
      <c r="HL43" s="47"/>
      <c r="HM43" s="47"/>
      <c r="HN43" s="47"/>
      <c r="HO43" s="47"/>
      <c r="HP43" s="47"/>
      <c r="HQ43" s="47"/>
      <c r="HR43" s="47"/>
      <c r="HS43" s="47"/>
      <c r="HT43" s="47"/>
      <c r="HU43" s="47"/>
      <c r="HV43" s="47"/>
      <c r="HW43" s="47"/>
      <c r="HX43" s="47"/>
      <c r="HY43" s="47"/>
      <c r="HZ43" s="47"/>
      <c r="IA43" s="47"/>
      <c r="IB43" s="47"/>
      <c r="IC43" s="47"/>
      <c r="ID43" s="47"/>
      <c r="IE43" s="47"/>
      <c r="IF43" s="47"/>
      <c r="IG43" s="47"/>
      <c r="IH43" s="47"/>
      <c r="II43" s="47"/>
      <c r="IJ43" s="47"/>
      <c r="IK43" s="47"/>
    </row>
    <row r="44" ht="20.1" customHeight="1" spans="1:245">
      <c r="A44" s="47"/>
      <c r="B44" s="47"/>
      <c r="C44" s="47"/>
      <c r="D44" s="47"/>
      <c r="E44" s="47"/>
      <c r="F44" s="43"/>
      <c r="G44" s="43"/>
      <c r="H44" s="46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  <c r="FF44" s="47"/>
      <c r="FG44" s="47"/>
      <c r="FH44" s="47"/>
      <c r="FI44" s="47"/>
      <c r="FJ44" s="47"/>
      <c r="FK44" s="47"/>
      <c r="FL44" s="47"/>
      <c r="FM44" s="47"/>
      <c r="FN44" s="47"/>
      <c r="FO44" s="47"/>
      <c r="FP44" s="47"/>
      <c r="FQ44" s="47"/>
      <c r="FR44" s="47"/>
      <c r="FS44" s="47"/>
      <c r="FT44" s="47"/>
      <c r="FU44" s="47"/>
      <c r="FV44" s="47"/>
      <c r="FW44" s="47"/>
      <c r="FX44" s="47"/>
      <c r="FY44" s="47"/>
      <c r="FZ44" s="47"/>
      <c r="GA44" s="47"/>
      <c r="GB44" s="47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7"/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  <c r="HA44" s="47"/>
      <c r="HB44" s="47"/>
      <c r="HC44" s="47"/>
      <c r="HD44" s="47"/>
      <c r="HE44" s="47"/>
      <c r="HF44" s="47"/>
      <c r="HG44" s="47"/>
      <c r="HH44" s="47"/>
      <c r="HI44" s="47"/>
      <c r="HJ44" s="47"/>
      <c r="HK44" s="47"/>
      <c r="HL44" s="47"/>
      <c r="HM44" s="47"/>
      <c r="HN44" s="47"/>
      <c r="HO44" s="47"/>
      <c r="HP44" s="47"/>
      <c r="HQ44" s="47"/>
      <c r="HR44" s="47"/>
      <c r="HS44" s="47"/>
      <c r="HT44" s="47"/>
      <c r="HU44" s="47"/>
      <c r="HV44" s="47"/>
      <c r="HW44" s="47"/>
      <c r="HX44" s="47"/>
      <c r="HY44" s="47"/>
      <c r="HZ44" s="47"/>
      <c r="IA44" s="47"/>
      <c r="IB44" s="47"/>
      <c r="IC44" s="47"/>
      <c r="ID44" s="47"/>
      <c r="IE44" s="47"/>
      <c r="IF44" s="47"/>
      <c r="IG44" s="47"/>
      <c r="IH44" s="47"/>
      <c r="II44" s="47"/>
      <c r="IJ44" s="47"/>
      <c r="IK44" s="47"/>
    </row>
    <row r="45" ht="20.1" customHeight="1" spans="1:245">
      <c r="A45" s="47"/>
      <c r="B45" s="47"/>
      <c r="C45" s="47"/>
      <c r="D45" s="47"/>
      <c r="E45" s="47"/>
      <c r="F45" s="43"/>
      <c r="G45" s="43"/>
      <c r="H45" s="46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7"/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  <c r="FF45" s="47"/>
      <c r="FG45" s="47"/>
      <c r="FH45" s="47"/>
      <c r="FI45" s="47"/>
      <c r="FJ45" s="47"/>
      <c r="FK45" s="47"/>
      <c r="FL45" s="47"/>
      <c r="FM45" s="47"/>
      <c r="FN45" s="47"/>
      <c r="FO45" s="47"/>
      <c r="FP45" s="47"/>
      <c r="FQ45" s="47"/>
      <c r="FR45" s="47"/>
      <c r="FS45" s="47"/>
      <c r="FT45" s="47"/>
      <c r="FU45" s="47"/>
      <c r="FV45" s="47"/>
      <c r="FW45" s="47"/>
      <c r="FX45" s="47"/>
      <c r="FY45" s="47"/>
      <c r="FZ45" s="47"/>
      <c r="GA45" s="47"/>
      <c r="GB45" s="47"/>
      <c r="GC45" s="47"/>
      <c r="GD45" s="47"/>
      <c r="GE45" s="47"/>
      <c r="GF45" s="47"/>
      <c r="GG45" s="47"/>
      <c r="GH45" s="47"/>
      <c r="GI45" s="47"/>
      <c r="GJ45" s="47"/>
      <c r="GK45" s="47"/>
      <c r="GL45" s="47"/>
      <c r="GM45" s="47"/>
      <c r="GN45" s="47"/>
      <c r="GO45" s="47"/>
      <c r="GP45" s="47"/>
      <c r="GQ45" s="47"/>
      <c r="GR45" s="47"/>
      <c r="GS45" s="47"/>
      <c r="GT45" s="47"/>
      <c r="GU45" s="47"/>
      <c r="GV45" s="47"/>
      <c r="GW45" s="47"/>
      <c r="GX45" s="47"/>
      <c r="GY45" s="47"/>
      <c r="GZ45" s="47"/>
      <c r="HA45" s="47"/>
      <c r="HB45" s="47"/>
      <c r="HC45" s="47"/>
      <c r="HD45" s="47"/>
      <c r="HE45" s="47"/>
      <c r="HF45" s="47"/>
      <c r="HG45" s="47"/>
      <c r="HH45" s="47"/>
      <c r="HI45" s="47"/>
      <c r="HJ45" s="47"/>
      <c r="HK45" s="47"/>
      <c r="HL45" s="47"/>
      <c r="HM45" s="47"/>
      <c r="HN45" s="47"/>
      <c r="HO45" s="47"/>
      <c r="HP45" s="47"/>
      <c r="HQ45" s="47"/>
      <c r="HR45" s="47"/>
      <c r="HS45" s="47"/>
      <c r="HT45" s="47"/>
      <c r="HU45" s="47"/>
      <c r="HV45" s="47"/>
      <c r="HW45" s="47"/>
      <c r="HX45" s="47"/>
      <c r="HY45" s="47"/>
      <c r="HZ45" s="47"/>
      <c r="IA45" s="47"/>
      <c r="IB45" s="47"/>
      <c r="IC45" s="47"/>
      <c r="ID45" s="47"/>
      <c r="IE45" s="47"/>
      <c r="IF45" s="47"/>
      <c r="IG45" s="47"/>
      <c r="IH45" s="47"/>
      <c r="II45" s="47"/>
      <c r="IJ45" s="47"/>
      <c r="IK45" s="47"/>
    </row>
    <row r="46" ht="20.1" customHeight="1" spans="1:245">
      <c r="A46" s="47"/>
      <c r="B46" s="47"/>
      <c r="C46" s="47"/>
      <c r="D46" s="47"/>
      <c r="E46" s="47"/>
      <c r="F46" s="43"/>
      <c r="G46" s="43"/>
      <c r="H46" s="46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47"/>
      <c r="FK46" s="47"/>
      <c r="FL46" s="47"/>
      <c r="FM46" s="47"/>
      <c r="FN46" s="47"/>
      <c r="FO46" s="47"/>
      <c r="FP46" s="47"/>
      <c r="FQ46" s="47"/>
      <c r="FR46" s="47"/>
      <c r="FS46" s="47"/>
      <c r="FT46" s="47"/>
      <c r="FU46" s="47"/>
      <c r="FV46" s="47"/>
      <c r="FW46" s="47"/>
      <c r="FX46" s="47"/>
      <c r="FY46" s="47"/>
      <c r="FZ46" s="47"/>
      <c r="GA46" s="47"/>
      <c r="GB46" s="47"/>
      <c r="GC46" s="47"/>
      <c r="GD46" s="47"/>
      <c r="GE46" s="47"/>
      <c r="GF46" s="47"/>
      <c r="GG46" s="47"/>
      <c r="GH46" s="47"/>
      <c r="GI46" s="47"/>
      <c r="GJ46" s="47"/>
      <c r="GK46" s="47"/>
      <c r="GL46" s="47"/>
      <c r="GM46" s="47"/>
      <c r="GN46" s="47"/>
      <c r="GO46" s="47"/>
      <c r="GP46" s="47"/>
      <c r="GQ46" s="47"/>
      <c r="GR46" s="47"/>
      <c r="GS46" s="47"/>
      <c r="GT46" s="47"/>
      <c r="GU46" s="47"/>
      <c r="GV46" s="47"/>
      <c r="GW46" s="47"/>
      <c r="GX46" s="47"/>
      <c r="GY46" s="47"/>
      <c r="GZ46" s="47"/>
      <c r="HA46" s="47"/>
      <c r="HB46" s="47"/>
      <c r="HC46" s="47"/>
      <c r="HD46" s="47"/>
      <c r="HE46" s="47"/>
      <c r="HF46" s="47"/>
      <c r="HG46" s="47"/>
      <c r="HH46" s="47"/>
      <c r="HI46" s="47"/>
      <c r="HJ46" s="47"/>
      <c r="HK46" s="47"/>
      <c r="HL46" s="47"/>
      <c r="HM46" s="47"/>
      <c r="HN46" s="47"/>
      <c r="HO46" s="47"/>
      <c r="HP46" s="47"/>
      <c r="HQ46" s="47"/>
      <c r="HR46" s="47"/>
      <c r="HS46" s="47"/>
      <c r="HT46" s="47"/>
      <c r="HU46" s="47"/>
      <c r="HV46" s="47"/>
      <c r="HW46" s="47"/>
      <c r="HX46" s="47"/>
      <c r="HY46" s="47"/>
      <c r="HZ46" s="47"/>
      <c r="IA46" s="47"/>
      <c r="IB46" s="47"/>
      <c r="IC46" s="47"/>
      <c r="ID46" s="47"/>
      <c r="IE46" s="47"/>
      <c r="IF46" s="47"/>
      <c r="IG46" s="47"/>
      <c r="IH46" s="47"/>
      <c r="II46" s="47"/>
      <c r="IJ46" s="47"/>
      <c r="IK46" s="47"/>
    </row>
    <row r="47" ht="20.1" customHeight="1" spans="1:245">
      <c r="A47" s="47"/>
      <c r="B47" s="47"/>
      <c r="C47" s="47"/>
      <c r="D47" s="47"/>
      <c r="E47" s="47"/>
      <c r="F47" s="43"/>
      <c r="G47" s="43"/>
      <c r="H47" s="46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  <c r="DS47" s="47"/>
      <c r="DT47" s="47"/>
      <c r="DU47" s="47"/>
      <c r="DV47" s="47"/>
      <c r="DW47" s="47"/>
      <c r="DX47" s="47"/>
      <c r="DY47" s="47"/>
      <c r="DZ47" s="47"/>
      <c r="EA47" s="47"/>
      <c r="EB47" s="47"/>
      <c r="EC47" s="47"/>
      <c r="ED47" s="47"/>
      <c r="EE47" s="47"/>
      <c r="EF47" s="47"/>
      <c r="EG47" s="47"/>
      <c r="EH47" s="47"/>
      <c r="EI47" s="47"/>
      <c r="EJ47" s="47"/>
      <c r="EK47" s="47"/>
      <c r="EL47" s="47"/>
      <c r="EM47" s="47"/>
      <c r="EN47" s="47"/>
      <c r="EO47" s="47"/>
      <c r="EP47" s="47"/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  <c r="FF47" s="47"/>
      <c r="FG47" s="47"/>
      <c r="FH47" s="47"/>
      <c r="FI47" s="47"/>
      <c r="FJ47" s="47"/>
      <c r="FK47" s="47"/>
      <c r="FL47" s="47"/>
      <c r="FM47" s="47"/>
      <c r="FN47" s="47"/>
      <c r="FO47" s="47"/>
      <c r="FP47" s="47"/>
      <c r="FQ47" s="47"/>
      <c r="FR47" s="47"/>
      <c r="FS47" s="47"/>
      <c r="FT47" s="47"/>
      <c r="FU47" s="47"/>
      <c r="FV47" s="47"/>
      <c r="FW47" s="47"/>
      <c r="FX47" s="47"/>
      <c r="FY47" s="47"/>
      <c r="FZ47" s="47"/>
      <c r="GA47" s="47"/>
      <c r="GB47" s="47"/>
      <c r="GC47" s="47"/>
      <c r="GD47" s="47"/>
      <c r="GE47" s="47"/>
      <c r="GF47" s="47"/>
      <c r="GG47" s="47"/>
      <c r="GH47" s="47"/>
      <c r="GI47" s="47"/>
      <c r="GJ47" s="47"/>
      <c r="GK47" s="47"/>
      <c r="GL47" s="47"/>
      <c r="GM47" s="47"/>
      <c r="GN47" s="47"/>
      <c r="GO47" s="47"/>
      <c r="GP47" s="47"/>
      <c r="GQ47" s="47"/>
      <c r="GR47" s="47"/>
      <c r="GS47" s="47"/>
      <c r="GT47" s="47"/>
      <c r="GU47" s="47"/>
      <c r="GV47" s="47"/>
      <c r="GW47" s="47"/>
      <c r="GX47" s="47"/>
      <c r="GY47" s="47"/>
      <c r="GZ47" s="47"/>
      <c r="HA47" s="47"/>
      <c r="HB47" s="47"/>
      <c r="HC47" s="47"/>
      <c r="HD47" s="47"/>
      <c r="HE47" s="47"/>
      <c r="HF47" s="47"/>
      <c r="HG47" s="47"/>
      <c r="HH47" s="47"/>
      <c r="HI47" s="47"/>
      <c r="HJ47" s="47"/>
      <c r="HK47" s="47"/>
      <c r="HL47" s="47"/>
      <c r="HM47" s="47"/>
      <c r="HN47" s="47"/>
      <c r="HO47" s="47"/>
      <c r="HP47" s="47"/>
      <c r="HQ47" s="47"/>
      <c r="HR47" s="47"/>
      <c r="HS47" s="47"/>
      <c r="HT47" s="47"/>
      <c r="HU47" s="47"/>
      <c r="HV47" s="47"/>
      <c r="HW47" s="47"/>
      <c r="HX47" s="47"/>
      <c r="HY47" s="47"/>
      <c r="HZ47" s="47"/>
      <c r="IA47" s="47"/>
      <c r="IB47" s="47"/>
      <c r="IC47" s="47"/>
      <c r="ID47" s="47"/>
      <c r="IE47" s="47"/>
      <c r="IF47" s="47"/>
      <c r="IG47" s="47"/>
      <c r="IH47" s="47"/>
      <c r="II47" s="47"/>
      <c r="IJ47" s="47"/>
      <c r="IK47" s="47"/>
    </row>
    <row r="48" ht="20.1" customHeight="1" spans="1:245">
      <c r="A48" s="47"/>
      <c r="B48" s="47"/>
      <c r="C48" s="47"/>
      <c r="D48" s="47"/>
      <c r="E48" s="47"/>
      <c r="F48" s="43"/>
      <c r="G48" s="43"/>
      <c r="H48" s="46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  <c r="ED48" s="47"/>
      <c r="EE48" s="47"/>
      <c r="EF48" s="47"/>
      <c r="EG48" s="47"/>
      <c r="EH48" s="47"/>
      <c r="EI48" s="47"/>
      <c r="EJ48" s="47"/>
      <c r="EK48" s="47"/>
      <c r="EL48" s="47"/>
      <c r="EM48" s="47"/>
      <c r="EN48" s="47"/>
      <c r="EO48" s="47"/>
      <c r="EP48" s="47"/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  <c r="FF48" s="47"/>
      <c r="FG48" s="47"/>
      <c r="FH48" s="47"/>
      <c r="FI48" s="47"/>
      <c r="FJ48" s="47"/>
      <c r="FK48" s="47"/>
      <c r="FL48" s="47"/>
      <c r="FM48" s="47"/>
      <c r="FN48" s="47"/>
      <c r="FO48" s="47"/>
      <c r="FP48" s="47"/>
      <c r="FQ48" s="47"/>
      <c r="FR48" s="47"/>
      <c r="FS48" s="47"/>
      <c r="FT48" s="47"/>
      <c r="FU48" s="47"/>
      <c r="FV48" s="47"/>
      <c r="FW48" s="47"/>
      <c r="FX48" s="47"/>
      <c r="FY48" s="47"/>
      <c r="FZ48" s="47"/>
      <c r="GA48" s="47"/>
      <c r="GB48" s="47"/>
      <c r="GC48" s="47"/>
      <c r="GD48" s="47"/>
      <c r="GE48" s="47"/>
      <c r="GF48" s="47"/>
      <c r="GG48" s="47"/>
      <c r="GH48" s="47"/>
      <c r="GI48" s="47"/>
      <c r="GJ48" s="47"/>
      <c r="GK48" s="47"/>
      <c r="GL48" s="47"/>
      <c r="GM48" s="47"/>
      <c r="GN48" s="47"/>
      <c r="GO48" s="47"/>
      <c r="GP48" s="47"/>
      <c r="GQ48" s="47"/>
      <c r="GR48" s="47"/>
      <c r="GS48" s="47"/>
      <c r="GT48" s="47"/>
      <c r="GU48" s="47"/>
      <c r="GV48" s="47"/>
      <c r="GW48" s="47"/>
      <c r="GX48" s="47"/>
      <c r="GY48" s="47"/>
      <c r="GZ48" s="47"/>
      <c r="HA48" s="47"/>
      <c r="HB48" s="47"/>
      <c r="HC48" s="47"/>
      <c r="HD48" s="47"/>
      <c r="HE48" s="47"/>
      <c r="HF48" s="47"/>
      <c r="HG48" s="47"/>
      <c r="HH48" s="47"/>
      <c r="HI48" s="47"/>
      <c r="HJ48" s="47"/>
      <c r="HK48" s="47"/>
      <c r="HL48" s="47"/>
      <c r="HM48" s="47"/>
      <c r="HN48" s="47"/>
      <c r="HO48" s="47"/>
      <c r="HP48" s="47"/>
      <c r="HQ48" s="47"/>
      <c r="HR48" s="47"/>
      <c r="HS48" s="47"/>
      <c r="HT48" s="47"/>
      <c r="HU48" s="47"/>
      <c r="HV48" s="47"/>
      <c r="HW48" s="47"/>
      <c r="HX48" s="47"/>
      <c r="HY48" s="47"/>
      <c r="HZ48" s="47"/>
      <c r="IA48" s="47"/>
      <c r="IB48" s="47"/>
      <c r="IC48" s="47"/>
      <c r="ID48" s="47"/>
      <c r="IE48" s="47"/>
      <c r="IF48" s="47"/>
      <c r="IG48" s="47"/>
      <c r="IH48" s="47"/>
      <c r="II48" s="47"/>
      <c r="IJ48" s="47"/>
      <c r="IK48" s="47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scale="98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showGridLines="0" showZeros="0" workbookViewId="0">
      <selection activeCell="G12" sqref="G12"/>
    </sheetView>
  </sheetViews>
  <sheetFormatPr defaultColWidth="12" defaultRowHeight="11.25"/>
  <cols>
    <col min="1" max="1" width="56.1666666666667" customWidth="1"/>
    <col min="2" max="2" width="13.1666666666667" customWidth="1"/>
    <col min="3" max="3" width="12.3333333333333" customWidth="1"/>
    <col min="4" max="4" width="13" customWidth="1"/>
    <col min="5" max="5" width="32.6666666666667" customWidth="1"/>
    <col min="6" max="6" width="12.3333333333333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345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346</v>
      </c>
      <c r="B3" s="3" t="s">
        <v>347</v>
      </c>
      <c r="C3" s="3"/>
      <c r="D3" s="3"/>
      <c r="E3" s="3" t="s">
        <v>348</v>
      </c>
      <c r="F3" s="3" t="s">
        <v>349</v>
      </c>
      <c r="G3" s="3" t="s">
        <v>349</v>
      </c>
      <c r="H3" s="3" t="s">
        <v>349</v>
      </c>
      <c r="I3" s="3" t="s">
        <v>349</v>
      </c>
      <c r="J3" s="3" t="s">
        <v>349</v>
      </c>
      <c r="K3" s="3" t="s">
        <v>349</v>
      </c>
    </row>
    <row r="4" ht="21" customHeight="1" spans="1:11">
      <c r="A4" s="3"/>
      <c r="B4" s="3" t="s">
        <v>350</v>
      </c>
      <c r="C4" s="3" t="s">
        <v>351</v>
      </c>
      <c r="D4" s="3" t="s">
        <v>352</v>
      </c>
      <c r="E4" s="3"/>
      <c r="F4" s="3" t="s">
        <v>353</v>
      </c>
      <c r="G4" s="3" t="s">
        <v>353</v>
      </c>
      <c r="H4" s="4" t="s">
        <v>354</v>
      </c>
      <c r="I4" s="4" t="s">
        <v>355</v>
      </c>
      <c r="J4" s="4" t="s">
        <v>356</v>
      </c>
      <c r="K4" s="4" t="s">
        <v>357</v>
      </c>
    </row>
    <row r="5" ht="18.75" customHeight="1" spans="1:11">
      <c r="A5" s="3"/>
      <c r="B5" s="3"/>
      <c r="C5" s="3"/>
      <c r="D5" s="3"/>
      <c r="E5" s="3"/>
      <c r="F5" s="3" t="s">
        <v>358</v>
      </c>
      <c r="G5" s="4" t="s">
        <v>359</v>
      </c>
      <c r="H5" s="4" t="s">
        <v>358</v>
      </c>
      <c r="I5" s="4" t="s">
        <v>359</v>
      </c>
      <c r="J5" s="4" t="s">
        <v>358</v>
      </c>
      <c r="K5" s="4" t="s">
        <v>359</v>
      </c>
    </row>
    <row r="6" ht="19.5" customHeight="1" spans="1:11">
      <c r="A6" s="5" t="s">
        <v>60</v>
      </c>
      <c r="B6" s="6">
        <v>408800</v>
      </c>
      <c r="C6" s="6">
        <v>408800</v>
      </c>
      <c r="D6" s="7">
        <f t="shared" ref="D6:D15" si="0">B6-C6</f>
        <v>0</v>
      </c>
      <c r="E6" s="8" t="s">
        <v>16</v>
      </c>
      <c r="F6" s="5" t="s">
        <v>16</v>
      </c>
      <c r="G6" s="8" t="s">
        <v>16</v>
      </c>
      <c r="H6" s="8" t="s">
        <v>16</v>
      </c>
      <c r="I6" s="8" t="s">
        <v>16</v>
      </c>
      <c r="J6" s="8" t="s">
        <v>16</v>
      </c>
      <c r="K6" s="8" t="s">
        <v>16</v>
      </c>
    </row>
    <row r="7" ht="19.5" customHeight="1" spans="1:11">
      <c r="A7" s="8" t="s">
        <v>0</v>
      </c>
      <c r="B7" s="6">
        <v>408800</v>
      </c>
      <c r="C7" s="6">
        <v>408800</v>
      </c>
      <c r="D7" s="7">
        <f t="shared" si="0"/>
        <v>0</v>
      </c>
      <c r="E7" s="8" t="s">
        <v>16</v>
      </c>
      <c r="F7" s="5" t="s">
        <v>16</v>
      </c>
      <c r="G7" s="8" t="s">
        <v>16</v>
      </c>
      <c r="H7" s="8" t="s">
        <v>16</v>
      </c>
      <c r="I7" s="8" t="s">
        <v>16</v>
      </c>
      <c r="J7" s="8" t="s">
        <v>16</v>
      </c>
      <c r="K7" s="8" t="s">
        <v>16</v>
      </c>
    </row>
    <row r="8" ht="19.5" customHeight="1" spans="1:11">
      <c r="A8" s="8" t="s">
        <v>360</v>
      </c>
      <c r="B8" s="6">
        <v>408800</v>
      </c>
      <c r="C8" s="6">
        <v>408800</v>
      </c>
      <c r="D8" s="7">
        <f t="shared" si="0"/>
        <v>0</v>
      </c>
      <c r="E8" s="8" t="s">
        <v>16</v>
      </c>
      <c r="F8" s="5" t="s">
        <v>16</v>
      </c>
      <c r="G8" s="8" t="s">
        <v>16</v>
      </c>
      <c r="H8" s="8" t="s">
        <v>16</v>
      </c>
      <c r="I8" s="8" t="s">
        <v>16</v>
      </c>
      <c r="J8" s="8" t="s">
        <v>16</v>
      </c>
      <c r="K8" s="8" t="s">
        <v>16</v>
      </c>
    </row>
    <row r="9" ht="68" customHeight="1" spans="1:11">
      <c r="A9" s="5" t="s">
        <v>327</v>
      </c>
      <c r="B9" s="6">
        <v>118800</v>
      </c>
      <c r="C9" s="6">
        <v>118800</v>
      </c>
      <c r="D9" s="7">
        <f t="shared" si="0"/>
        <v>0</v>
      </c>
      <c r="E9" s="8" t="s">
        <v>361</v>
      </c>
      <c r="F9" s="5" t="s">
        <v>362</v>
      </c>
      <c r="G9" s="5" t="s">
        <v>363</v>
      </c>
      <c r="H9" s="5" t="s">
        <v>364</v>
      </c>
      <c r="I9" s="8" t="s">
        <v>365</v>
      </c>
      <c r="J9" s="8" t="s">
        <v>366</v>
      </c>
      <c r="K9" s="5" t="s">
        <v>367</v>
      </c>
    </row>
    <row r="10" ht="63" customHeight="1" spans="1:11">
      <c r="A10" s="8" t="s">
        <v>368</v>
      </c>
      <c r="B10" s="6">
        <v>0</v>
      </c>
      <c r="C10" s="6">
        <v>0</v>
      </c>
      <c r="D10" s="7">
        <f t="shared" si="0"/>
        <v>0</v>
      </c>
      <c r="E10" s="8" t="s">
        <v>16</v>
      </c>
      <c r="F10" s="5" t="s">
        <v>369</v>
      </c>
      <c r="G10" s="8" t="s">
        <v>370</v>
      </c>
      <c r="H10" s="8" t="s">
        <v>16</v>
      </c>
      <c r="I10" s="8" t="s">
        <v>16</v>
      </c>
      <c r="J10" s="8" t="s">
        <v>16</v>
      </c>
      <c r="K10" s="5" t="s">
        <v>16</v>
      </c>
    </row>
    <row r="11" ht="71" customHeight="1" spans="1:11">
      <c r="A11" s="8" t="s">
        <v>368</v>
      </c>
      <c r="B11" s="6">
        <v>0</v>
      </c>
      <c r="C11" s="6">
        <v>0</v>
      </c>
      <c r="D11" s="7">
        <f t="shared" si="0"/>
        <v>0</v>
      </c>
      <c r="E11" s="8" t="s">
        <v>16</v>
      </c>
      <c r="F11" s="5" t="s">
        <v>371</v>
      </c>
      <c r="G11" s="8" t="s">
        <v>372</v>
      </c>
      <c r="H11" s="8" t="s">
        <v>16</v>
      </c>
      <c r="I11" s="8" t="s">
        <v>16</v>
      </c>
      <c r="J11" s="8" t="s">
        <v>16</v>
      </c>
      <c r="K11" s="5" t="s">
        <v>16</v>
      </c>
    </row>
    <row r="12" ht="64" customHeight="1" spans="1:11">
      <c r="A12" s="8" t="s">
        <v>368</v>
      </c>
      <c r="B12" s="6">
        <v>0</v>
      </c>
      <c r="C12" s="6">
        <v>0</v>
      </c>
      <c r="D12" s="7">
        <f t="shared" si="0"/>
        <v>0</v>
      </c>
      <c r="E12" s="8" t="s">
        <v>16</v>
      </c>
      <c r="F12" s="5" t="s">
        <v>371</v>
      </c>
      <c r="G12" s="8" t="s">
        <v>373</v>
      </c>
      <c r="H12" s="8" t="s">
        <v>16</v>
      </c>
      <c r="I12" s="8" t="s">
        <v>16</v>
      </c>
      <c r="J12" s="8" t="s">
        <v>16</v>
      </c>
      <c r="K12" s="5" t="s">
        <v>16</v>
      </c>
    </row>
    <row r="13" ht="46" customHeight="1" spans="1:11">
      <c r="A13" s="5" t="s">
        <v>328</v>
      </c>
      <c r="B13" s="6">
        <v>290000</v>
      </c>
      <c r="C13" s="6">
        <v>290000</v>
      </c>
      <c r="D13" s="7">
        <f t="shared" si="0"/>
        <v>0</v>
      </c>
      <c r="E13" s="8" t="s">
        <v>374</v>
      </c>
      <c r="F13" s="5" t="s">
        <v>375</v>
      </c>
      <c r="G13" s="8" t="s">
        <v>376</v>
      </c>
      <c r="H13" s="5" t="s">
        <v>364</v>
      </c>
      <c r="I13" s="8" t="s">
        <v>377</v>
      </c>
      <c r="J13" s="5" t="s">
        <v>378</v>
      </c>
      <c r="K13" s="5" t="s">
        <v>367</v>
      </c>
    </row>
    <row r="14" ht="19.5" customHeight="1" spans="1:11">
      <c r="A14" s="8" t="s">
        <v>368</v>
      </c>
      <c r="B14" s="6">
        <v>0</v>
      </c>
      <c r="C14" s="6">
        <v>0</v>
      </c>
      <c r="D14" s="7">
        <f t="shared" si="0"/>
        <v>0</v>
      </c>
      <c r="E14" s="8" t="s">
        <v>16</v>
      </c>
      <c r="F14" s="5" t="s">
        <v>362</v>
      </c>
      <c r="G14" s="5" t="s">
        <v>363</v>
      </c>
      <c r="H14" s="8" t="s">
        <v>16</v>
      </c>
      <c r="I14" s="8" t="s">
        <v>16</v>
      </c>
      <c r="J14" s="8" t="s">
        <v>16</v>
      </c>
      <c r="K14" s="5" t="s">
        <v>16</v>
      </c>
    </row>
    <row r="15" ht="19.5" customHeight="1" spans="1:11">
      <c r="A15" s="8" t="s">
        <v>368</v>
      </c>
      <c r="B15" s="6">
        <v>0</v>
      </c>
      <c r="C15" s="6">
        <v>0</v>
      </c>
      <c r="D15" s="7">
        <f t="shared" si="0"/>
        <v>0</v>
      </c>
      <c r="E15" s="8" t="s">
        <v>16</v>
      </c>
      <c r="F15" s="5" t="s">
        <v>371</v>
      </c>
      <c r="G15" s="5" t="s">
        <v>379</v>
      </c>
      <c r="H15" s="8" t="s">
        <v>16</v>
      </c>
      <c r="I15" s="8" t="s">
        <v>16</v>
      </c>
      <c r="J15" s="8" t="s">
        <v>16</v>
      </c>
      <c r="K1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3"/>
      <c r="B1" s="103"/>
      <c r="C1" s="103"/>
      <c r="D1" s="15" t="s">
        <v>3</v>
      </c>
    </row>
    <row r="2" ht="20.25" customHeight="1" spans="1:4">
      <c r="A2" s="12" t="s">
        <v>4</v>
      </c>
      <c r="B2" s="12"/>
      <c r="C2" s="12"/>
      <c r="D2" s="12"/>
    </row>
    <row r="3" ht="20.25" customHeight="1" spans="1:4">
      <c r="A3" s="104" t="s">
        <v>5</v>
      </c>
      <c r="B3" s="105"/>
      <c r="C3" s="49"/>
      <c r="D3" s="15" t="s">
        <v>6</v>
      </c>
    </row>
    <row r="4" ht="15" customHeight="1" spans="1:4">
      <c r="A4" s="106" t="s">
        <v>7</v>
      </c>
      <c r="B4" s="107"/>
      <c r="C4" s="106" t="s">
        <v>8</v>
      </c>
      <c r="D4" s="107"/>
    </row>
    <row r="5" ht="15" customHeight="1" spans="1:4">
      <c r="A5" s="109" t="s">
        <v>9</v>
      </c>
      <c r="B5" s="110" t="s">
        <v>10</v>
      </c>
      <c r="C5" s="109" t="s">
        <v>9</v>
      </c>
      <c r="D5" s="111" t="s">
        <v>10</v>
      </c>
    </row>
    <row r="6" ht="15" customHeight="1" spans="1:4">
      <c r="A6" s="113" t="s">
        <v>11</v>
      </c>
      <c r="B6" s="178">
        <v>1565123.34</v>
      </c>
      <c r="C6" s="131" t="s">
        <v>12</v>
      </c>
      <c r="D6" s="178">
        <v>1221416.98</v>
      </c>
    </row>
    <row r="7" ht="15" customHeight="1" spans="1:4">
      <c r="A7" s="113" t="s">
        <v>13</v>
      </c>
      <c r="B7" s="178">
        <v>0</v>
      </c>
      <c r="C7" s="131" t="s">
        <v>14</v>
      </c>
      <c r="D7" s="178">
        <v>0</v>
      </c>
    </row>
    <row r="8" ht="15" customHeight="1" spans="1:4">
      <c r="A8" s="113" t="s">
        <v>15</v>
      </c>
      <c r="B8" s="178" t="s">
        <v>16</v>
      </c>
      <c r="C8" s="131" t="s">
        <v>17</v>
      </c>
      <c r="D8" s="178">
        <v>0</v>
      </c>
    </row>
    <row r="9" ht="15" customHeight="1" spans="1:4">
      <c r="A9" s="113" t="s">
        <v>18</v>
      </c>
      <c r="B9" s="178">
        <v>0</v>
      </c>
      <c r="C9" s="131" t="s">
        <v>19</v>
      </c>
      <c r="D9" s="178">
        <v>0</v>
      </c>
    </row>
    <row r="10" ht="15" customHeight="1" spans="1:4">
      <c r="A10" s="113" t="s">
        <v>20</v>
      </c>
      <c r="B10" s="178" t="s">
        <v>16</v>
      </c>
      <c r="C10" s="131" t="s">
        <v>21</v>
      </c>
      <c r="D10" s="178">
        <v>0</v>
      </c>
    </row>
    <row r="11" ht="15" customHeight="1" spans="1:4">
      <c r="A11" s="113" t="s">
        <v>22</v>
      </c>
      <c r="B11" s="178">
        <v>0</v>
      </c>
      <c r="C11" s="131" t="s">
        <v>23</v>
      </c>
      <c r="D11" s="178">
        <v>0</v>
      </c>
    </row>
    <row r="12" ht="15" customHeight="1" spans="1:4">
      <c r="A12" s="113"/>
      <c r="B12" s="178"/>
      <c r="C12" s="131" t="s">
        <v>24</v>
      </c>
      <c r="D12" s="178">
        <v>0</v>
      </c>
    </row>
    <row r="13" ht="15" customHeight="1" spans="1:4">
      <c r="A13" s="121"/>
      <c r="B13" s="178"/>
      <c r="C13" s="131" t="s">
        <v>25</v>
      </c>
      <c r="D13" s="178">
        <v>162431.2</v>
      </c>
    </row>
    <row r="14" ht="15" customHeight="1" spans="1:4">
      <c r="A14" s="121"/>
      <c r="B14" s="178"/>
      <c r="C14" s="131" t="s">
        <v>26</v>
      </c>
      <c r="D14" s="178">
        <v>0</v>
      </c>
    </row>
    <row r="15" ht="15" customHeight="1" spans="1:4">
      <c r="A15" s="121"/>
      <c r="B15" s="122"/>
      <c r="C15" s="131" t="s">
        <v>27</v>
      </c>
      <c r="D15" s="178">
        <v>75415.88</v>
      </c>
    </row>
    <row r="16" ht="15" customHeight="1" spans="1:4">
      <c r="A16" s="121"/>
      <c r="B16" s="119"/>
      <c r="C16" s="131" t="s">
        <v>28</v>
      </c>
      <c r="D16" s="178">
        <v>0</v>
      </c>
    </row>
    <row r="17" ht="15" customHeight="1" spans="1:4">
      <c r="A17" s="121"/>
      <c r="B17" s="119"/>
      <c r="C17" s="131" t="s">
        <v>29</v>
      </c>
      <c r="D17" s="178">
        <v>0</v>
      </c>
    </row>
    <row r="18" ht="15" customHeight="1" spans="1:4">
      <c r="A18" s="121"/>
      <c r="B18" s="119"/>
      <c r="C18" s="131" t="s">
        <v>30</v>
      </c>
      <c r="D18" s="178">
        <v>0</v>
      </c>
    </row>
    <row r="19" ht="15" customHeight="1" spans="1:4">
      <c r="A19" s="121"/>
      <c r="B19" s="119"/>
      <c r="C19" s="131" t="s">
        <v>31</v>
      </c>
      <c r="D19" s="178">
        <v>0</v>
      </c>
    </row>
    <row r="20" ht="15" customHeight="1" spans="1:4">
      <c r="A20" s="121"/>
      <c r="B20" s="119"/>
      <c r="C20" s="131" t="s">
        <v>32</v>
      </c>
      <c r="D20" s="178">
        <v>0</v>
      </c>
    </row>
    <row r="21" ht="15" customHeight="1" spans="1:4">
      <c r="A21" s="121"/>
      <c r="B21" s="119"/>
      <c r="C21" s="131" t="s">
        <v>33</v>
      </c>
      <c r="D21" s="178">
        <v>0</v>
      </c>
    </row>
    <row r="22" ht="15" customHeight="1" spans="1:4">
      <c r="A22" s="121"/>
      <c r="B22" s="119"/>
      <c r="C22" s="131" t="s">
        <v>34</v>
      </c>
      <c r="D22" s="178">
        <v>0</v>
      </c>
    </row>
    <row r="23" ht="15" customHeight="1" spans="1:4">
      <c r="A23" s="121"/>
      <c r="B23" s="119"/>
      <c r="C23" s="131" t="s">
        <v>35</v>
      </c>
      <c r="D23" s="178">
        <v>0</v>
      </c>
    </row>
    <row r="24" ht="15" customHeight="1" spans="1:4">
      <c r="A24" s="121"/>
      <c r="B24" s="119"/>
      <c r="C24" s="131" t="s">
        <v>36</v>
      </c>
      <c r="D24" s="178">
        <v>0</v>
      </c>
    </row>
    <row r="25" ht="15" customHeight="1" spans="1:4">
      <c r="A25" s="121"/>
      <c r="B25" s="119"/>
      <c r="C25" s="131" t="s">
        <v>37</v>
      </c>
      <c r="D25" s="178">
        <v>105859.28</v>
      </c>
    </row>
    <row r="26" ht="15" customHeight="1" spans="1:4">
      <c r="A26" s="113"/>
      <c r="B26" s="119"/>
      <c r="C26" s="131" t="s">
        <v>38</v>
      </c>
      <c r="D26" s="178">
        <v>0</v>
      </c>
    </row>
    <row r="27" ht="15" customHeight="1" spans="1:4">
      <c r="A27" s="113"/>
      <c r="B27" s="119"/>
      <c r="C27" s="131" t="s">
        <v>39</v>
      </c>
      <c r="D27" s="178">
        <v>0</v>
      </c>
    </row>
    <row r="28" ht="15" customHeight="1" spans="1:4">
      <c r="A28" s="113"/>
      <c r="B28" s="119"/>
      <c r="C28" s="131" t="s">
        <v>40</v>
      </c>
      <c r="D28" s="178">
        <v>0</v>
      </c>
    </row>
    <row r="29" ht="15" customHeight="1" spans="1:4">
      <c r="A29" s="113"/>
      <c r="B29" s="119"/>
      <c r="C29" s="131" t="s">
        <v>41</v>
      </c>
      <c r="D29" s="178">
        <v>0</v>
      </c>
    </row>
    <row r="30" ht="15" customHeight="1" spans="1:4">
      <c r="A30" s="113"/>
      <c r="B30" s="119"/>
      <c r="C30" s="131" t="s">
        <v>42</v>
      </c>
      <c r="D30" s="178">
        <v>0</v>
      </c>
    </row>
    <row r="31" ht="15" customHeight="1" spans="1:4">
      <c r="A31" s="113"/>
      <c r="B31" s="119"/>
      <c r="C31" s="131" t="s">
        <v>43</v>
      </c>
      <c r="D31" s="178">
        <v>0</v>
      </c>
    </row>
    <row r="32" ht="15" customHeight="1" spans="1:4">
      <c r="A32" s="113"/>
      <c r="B32" s="119"/>
      <c r="C32" s="131" t="s">
        <v>44</v>
      </c>
      <c r="D32" s="178">
        <v>0</v>
      </c>
    </row>
    <row r="33" ht="15" customHeight="1" spans="1:4">
      <c r="A33" s="113"/>
      <c r="B33" s="119"/>
      <c r="C33" s="131" t="s">
        <v>45</v>
      </c>
      <c r="D33" s="178">
        <v>0</v>
      </c>
    </row>
    <row r="34" ht="15" customHeight="1" spans="1:4">
      <c r="A34" s="113"/>
      <c r="B34" s="119"/>
      <c r="C34" s="131" t="s">
        <v>46</v>
      </c>
      <c r="D34" s="178">
        <v>0</v>
      </c>
    </row>
    <row r="35" ht="15" customHeight="1" spans="1:4">
      <c r="A35" s="113"/>
      <c r="B35" s="119"/>
      <c r="C35" s="131" t="s">
        <v>47</v>
      </c>
      <c r="D35" s="7">
        <v>0</v>
      </c>
    </row>
    <row r="36" ht="15" customHeight="1" spans="1:4">
      <c r="A36" s="125" t="s">
        <v>48</v>
      </c>
      <c r="B36" s="126">
        <f>SUM(B6:B34)</f>
        <v>1565123.34</v>
      </c>
      <c r="C36" s="127" t="s">
        <v>49</v>
      </c>
      <c r="D36" s="7">
        <f>SUM(D6:D35)</f>
        <v>1565123.34</v>
      </c>
    </row>
    <row r="37" ht="15" customHeight="1" spans="1:4">
      <c r="A37" s="113" t="s">
        <v>50</v>
      </c>
      <c r="B37" s="119"/>
      <c r="C37" s="131" t="s">
        <v>51</v>
      </c>
      <c r="D37" s="178"/>
    </row>
    <row r="38" ht="15" customHeight="1" spans="1:4">
      <c r="A38" s="113" t="s">
        <v>52</v>
      </c>
      <c r="B38" s="119">
        <v>0</v>
      </c>
      <c r="C38" s="131" t="s">
        <v>53</v>
      </c>
      <c r="D38" s="178"/>
    </row>
    <row r="39" ht="15" customHeight="1" spans="1:4">
      <c r="A39" s="113"/>
      <c r="B39" s="119"/>
      <c r="C39" s="131" t="s">
        <v>54</v>
      </c>
      <c r="D39" s="178"/>
    </row>
    <row r="40" ht="15" customHeight="1" spans="1:4">
      <c r="A40" s="113"/>
      <c r="B40" s="134"/>
      <c r="C40" s="131"/>
      <c r="D40" s="7"/>
    </row>
    <row r="41" ht="15" customHeight="1" spans="1:4">
      <c r="A41" s="125" t="s">
        <v>55</v>
      </c>
      <c r="B41" s="138">
        <f>SUM(B36:B38)</f>
        <v>1565123.34</v>
      </c>
      <c r="C41" s="127" t="s">
        <v>56</v>
      </c>
      <c r="D41" s="7">
        <f>SUM(D36,D37,D39)</f>
        <v>1565123.34</v>
      </c>
    </row>
    <row r="42" ht="20.25" customHeight="1" spans="1:4">
      <c r="A42" s="142"/>
      <c r="B42" s="179"/>
      <c r="C42" s="144"/>
      <c r="D42" s="180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1"/>
      <c r="T1" s="95" t="s">
        <v>57</v>
      </c>
    </row>
    <row r="2" ht="20.1" customHeight="1" spans="1:20">
      <c r="A2" s="12" t="s">
        <v>58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20.1" customHeight="1" spans="1:20">
      <c r="A3" s="165" t="s">
        <v>5</v>
      </c>
      <c r="B3" s="165"/>
      <c r="C3" s="165"/>
      <c r="D3" s="165"/>
      <c r="E3" s="13"/>
      <c r="F3" s="52"/>
      <c r="G3" s="52"/>
      <c r="H3" s="52"/>
      <c r="I3" s="52"/>
      <c r="J3" s="84"/>
      <c r="K3" s="84"/>
      <c r="L3" s="84"/>
      <c r="M3" s="84"/>
      <c r="N3" s="84"/>
      <c r="O3" s="84"/>
      <c r="P3" s="84"/>
      <c r="Q3" s="84"/>
      <c r="R3" s="84"/>
      <c r="S3" s="43"/>
      <c r="T3" s="15" t="s">
        <v>6</v>
      </c>
    </row>
    <row r="4" ht="20.1" customHeight="1" spans="1:20">
      <c r="A4" s="16" t="s">
        <v>59</v>
      </c>
      <c r="B4" s="17"/>
      <c r="C4" s="17"/>
      <c r="D4" s="17"/>
      <c r="E4" s="18"/>
      <c r="F4" s="75" t="s">
        <v>60</v>
      </c>
      <c r="G4" s="53" t="s">
        <v>61</v>
      </c>
      <c r="H4" s="99" t="s">
        <v>62</v>
      </c>
      <c r="I4" s="100"/>
      <c r="J4" s="102"/>
      <c r="K4" s="75" t="s">
        <v>63</v>
      </c>
      <c r="L4" s="23"/>
      <c r="M4" s="166" t="s">
        <v>64</v>
      </c>
      <c r="N4" s="167" t="s">
        <v>65</v>
      </c>
      <c r="O4" s="168"/>
      <c r="P4" s="168"/>
      <c r="Q4" s="168"/>
      <c r="R4" s="175"/>
      <c r="S4" s="75" t="s">
        <v>66</v>
      </c>
      <c r="T4" s="23" t="s">
        <v>67</v>
      </c>
    </row>
    <row r="5" ht="20.1" customHeight="1" spans="1:20">
      <c r="A5" s="16" t="s">
        <v>68</v>
      </c>
      <c r="B5" s="17"/>
      <c r="C5" s="18"/>
      <c r="D5" s="77" t="s">
        <v>69</v>
      </c>
      <c r="E5" s="22" t="s">
        <v>70</v>
      </c>
      <c r="F5" s="23"/>
      <c r="G5" s="53"/>
      <c r="H5" s="93" t="s">
        <v>62</v>
      </c>
      <c r="I5" s="93" t="s">
        <v>71</v>
      </c>
      <c r="J5" s="93" t="s">
        <v>72</v>
      </c>
      <c r="K5" s="169" t="s">
        <v>73</v>
      </c>
      <c r="L5" s="23" t="s">
        <v>74</v>
      </c>
      <c r="M5" s="170"/>
      <c r="N5" s="171" t="s">
        <v>75</v>
      </c>
      <c r="O5" s="171" t="s">
        <v>76</v>
      </c>
      <c r="P5" s="171" t="s">
        <v>77</v>
      </c>
      <c r="Q5" s="171" t="s">
        <v>78</v>
      </c>
      <c r="R5" s="171" t="s">
        <v>79</v>
      </c>
      <c r="S5" s="23"/>
      <c r="T5" s="23"/>
    </row>
    <row r="6" ht="30.75" customHeight="1" spans="1:20">
      <c r="A6" s="25" t="s">
        <v>80</v>
      </c>
      <c r="B6" s="24" t="s">
        <v>81</v>
      </c>
      <c r="C6" s="26" t="s">
        <v>82</v>
      </c>
      <c r="D6" s="28"/>
      <c r="E6" s="28"/>
      <c r="F6" s="29"/>
      <c r="G6" s="28"/>
      <c r="H6" s="94"/>
      <c r="I6" s="94"/>
      <c r="J6" s="94"/>
      <c r="K6" s="172"/>
      <c r="L6" s="29"/>
      <c r="M6" s="173"/>
      <c r="N6" s="29"/>
      <c r="O6" s="29"/>
      <c r="P6" s="29"/>
      <c r="Q6" s="29"/>
      <c r="R6" s="29"/>
      <c r="S6" s="29"/>
      <c r="T6" s="29"/>
    </row>
    <row r="7" ht="20.1" customHeight="1" spans="1:20">
      <c r="A7" s="31" t="s">
        <v>16</v>
      </c>
      <c r="B7" s="31" t="s">
        <v>16</v>
      </c>
      <c r="C7" s="31" t="s">
        <v>16</v>
      </c>
      <c r="D7" s="31" t="s">
        <v>16</v>
      </c>
      <c r="E7" s="31" t="s">
        <v>60</v>
      </c>
      <c r="F7" s="64">
        <v>1565123.34</v>
      </c>
      <c r="G7" s="65">
        <v>0</v>
      </c>
      <c r="H7" s="65">
        <v>1565123.34</v>
      </c>
      <c r="I7" s="65">
        <v>0</v>
      </c>
      <c r="J7" s="34" t="s">
        <v>16</v>
      </c>
      <c r="K7" s="174">
        <v>0</v>
      </c>
      <c r="L7" s="83" t="s">
        <v>16</v>
      </c>
      <c r="M7" s="83" t="s">
        <v>16</v>
      </c>
      <c r="N7" s="74" t="s">
        <v>16</v>
      </c>
      <c r="O7" s="174" t="s">
        <v>16</v>
      </c>
      <c r="P7" s="83"/>
      <c r="Q7" s="83"/>
      <c r="R7" s="176"/>
      <c r="S7" s="177">
        <v>0</v>
      </c>
      <c r="T7" s="177"/>
    </row>
    <row r="8" ht="20.1" customHeight="1" spans="1:20">
      <c r="A8" s="31" t="s">
        <v>16</v>
      </c>
      <c r="B8" s="31" t="s">
        <v>16</v>
      </c>
      <c r="C8" s="31" t="s">
        <v>16</v>
      </c>
      <c r="D8" s="31" t="s">
        <v>83</v>
      </c>
      <c r="E8" s="31" t="s">
        <v>0</v>
      </c>
      <c r="F8" s="64">
        <v>1565123.34</v>
      </c>
      <c r="G8" s="65">
        <v>0</v>
      </c>
      <c r="H8" s="65">
        <v>1565123.34</v>
      </c>
      <c r="I8" s="65">
        <v>0</v>
      </c>
      <c r="J8" s="34" t="s">
        <v>16</v>
      </c>
      <c r="K8" s="174">
        <v>0</v>
      </c>
      <c r="L8" s="83" t="s">
        <v>16</v>
      </c>
      <c r="M8" s="83" t="s">
        <v>16</v>
      </c>
      <c r="N8" s="74" t="s">
        <v>16</v>
      </c>
      <c r="O8" s="174" t="s">
        <v>16</v>
      </c>
      <c r="P8" s="83"/>
      <c r="Q8" s="83"/>
      <c r="R8" s="176"/>
      <c r="S8" s="177">
        <v>0</v>
      </c>
      <c r="T8" s="177"/>
    </row>
    <row r="9" ht="20.1" customHeight="1" spans="1:20">
      <c r="A9" s="31" t="s">
        <v>84</v>
      </c>
      <c r="B9" s="31" t="s">
        <v>85</v>
      </c>
      <c r="C9" s="31" t="s">
        <v>86</v>
      </c>
      <c r="D9" s="31" t="s">
        <v>87</v>
      </c>
      <c r="E9" s="31" t="s">
        <v>88</v>
      </c>
      <c r="F9" s="64">
        <v>118800</v>
      </c>
      <c r="G9" s="65">
        <v>0</v>
      </c>
      <c r="H9" s="65">
        <v>118800</v>
      </c>
      <c r="I9" s="65">
        <v>0</v>
      </c>
      <c r="J9" s="34" t="s">
        <v>16</v>
      </c>
      <c r="K9" s="174">
        <v>0</v>
      </c>
      <c r="L9" s="83" t="s">
        <v>16</v>
      </c>
      <c r="M9" s="83" t="s">
        <v>16</v>
      </c>
      <c r="N9" s="74" t="s">
        <v>16</v>
      </c>
      <c r="O9" s="174" t="s">
        <v>16</v>
      </c>
      <c r="P9" s="83"/>
      <c r="Q9" s="83"/>
      <c r="R9" s="176"/>
      <c r="S9" s="177">
        <v>0</v>
      </c>
      <c r="T9" s="177"/>
    </row>
    <row r="10" ht="20.1" customHeight="1" spans="1:20">
      <c r="A10" s="31" t="s">
        <v>84</v>
      </c>
      <c r="B10" s="31" t="s">
        <v>85</v>
      </c>
      <c r="C10" s="31" t="s">
        <v>89</v>
      </c>
      <c r="D10" s="31" t="s">
        <v>87</v>
      </c>
      <c r="E10" s="31" t="s">
        <v>90</v>
      </c>
      <c r="F10" s="64">
        <v>290000</v>
      </c>
      <c r="G10" s="65">
        <v>0</v>
      </c>
      <c r="H10" s="65">
        <v>290000</v>
      </c>
      <c r="I10" s="65">
        <v>0</v>
      </c>
      <c r="J10" s="34" t="s">
        <v>16</v>
      </c>
      <c r="K10" s="174">
        <v>0</v>
      </c>
      <c r="L10" s="83" t="s">
        <v>16</v>
      </c>
      <c r="M10" s="83" t="s">
        <v>16</v>
      </c>
      <c r="N10" s="74" t="s">
        <v>16</v>
      </c>
      <c r="O10" s="174" t="s">
        <v>16</v>
      </c>
      <c r="P10" s="83"/>
      <c r="Q10" s="83"/>
      <c r="R10" s="176"/>
      <c r="S10" s="177">
        <v>0</v>
      </c>
      <c r="T10" s="177"/>
    </row>
    <row r="11" ht="20.1" customHeight="1" spans="1:20">
      <c r="A11" s="31" t="s">
        <v>84</v>
      </c>
      <c r="B11" s="31" t="s">
        <v>91</v>
      </c>
      <c r="C11" s="31" t="s">
        <v>92</v>
      </c>
      <c r="D11" s="31" t="s">
        <v>87</v>
      </c>
      <c r="E11" s="31" t="s">
        <v>93</v>
      </c>
      <c r="F11" s="64">
        <v>8357.53</v>
      </c>
      <c r="G11" s="65">
        <v>0</v>
      </c>
      <c r="H11" s="65">
        <v>8357.53</v>
      </c>
      <c r="I11" s="65">
        <v>0</v>
      </c>
      <c r="J11" s="34" t="s">
        <v>16</v>
      </c>
      <c r="K11" s="174">
        <v>0</v>
      </c>
      <c r="L11" s="83" t="s">
        <v>16</v>
      </c>
      <c r="M11" s="83" t="s">
        <v>16</v>
      </c>
      <c r="N11" s="74" t="s">
        <v>16</v>
      </c>
      <c r="O11" s="174" t="s">
        <v>16</v>
      </c>
      <c r="P11" s="83"/>
      <c r="Q11" s="83"/>
      <c r="R11" s="176"/>
      <c r="S11" s="177">
        <v>0</v>
      </c>
      <c r="T11" s="177"/>
    </row>
    <row r="12" ht="20.1" customHeight="1" spans="1:20">
      <c r="A12" s="31" t="s">
        <v>84</v>
      </c>
      <c r="B12" s="31" t="s">
        <v>94</v>
      </c>
      <c r="C12" s="31" t="s">
        <v>86</v>
      </c>
      <c r="D12" s="31" t="s">
        <v>87</v>
      </c>
      <c r="E12" s="31" t="s">
        <v>88</v>
      </c>
      <c r="F12" s="64">
        <v>804259.45</v>
      </c>
      <c r="G12" s="65">
        <v>0</v>
      </c>
      <c r="H12" s="65">
        <v>804259.45</v>
      </c>
      <c r="I12" s="65">
        <v>0</v>
      </c>
      <c r="J12" s="34" t="s">
        <v>16</v>
      </c>
      <c r="K12" s="174">
        <v>0</v>
      </c>
      <c r="L12" s="83" t="s">
        <v>16</v>
      </c>
      <c r="M12" s="83" t="s">
        <v>16</v>
      </c>
      <c r="N12" s="74" t="s">
        <v>16</v>
      </c>
      <c r="O12" s="174" t="s">
        <v>16</v>
      </c>
      <c r="P12" s="83"/>
      <c r="Q12" s="83"/>
      <c r="R12" s="176"/>
      <c r="S12" s="177">
        <v>0</v>
      </c>
      <c r="T12" s="177"/>
    </row>
    <row r="13" ht="20.1" customHeight="1" spans="1:20">
      <c r="A13" s="31" t="s">
        <v>95</v>
      </c>
      <c r="B13" s="31" t="s">
        <v>96</v>
      </c>
      <c r="C13" s="31" t="s">
        <v>96</v>
      </c>
      <c r="D13" s="31" t="s">
        <v>87</v>
      </c>
      <c r="E13" s="31" t="s">
        <v>97</v>
      </c>
      <c r="F13" s="64">
        <v>108287.48</v>
      </c>
      <c r="G13" s="65">
        <v>0</v>
      </c>
      <c r="H13" s="65">
        <v>108287.48</v>
      </c>
      <c r="I13" s="65">
        <v>0</v>
      </c>
      <c r="J13" s="34" t="s">
        <v>16</v>
      </c>
      <c r="K13" s="174">
        <v>0</v>
      </c>
      <c r="L13" s="83" t="s">
        <v>16</v>
      </c>
      <c r="M13" s="83" t="s">
        <v>16</v>
      </c>
      <c r="N13" s="74" t="s">
        <v>16</v>
      </c>
      <c r="O13" s="174" t="s">
        <v>16</v>
      </c>
      <c r="P13" s="83"/>
      <c r="Q13" s="83"/>
      <c r="R13" s="176"/>
      <c r="S13" s="177">
        <v>0</v>
      </c>
      <c r="T13" s="177"/>
    </row>
    <row r="14" ht="20.1" customHeight="1" spans="1:20">
      <c r="A14" s="31" t="s">
        <v>95</v>
      </c>
      <c r="B14" s="31" t="s">
        <v>96</v>
      </c>
      <c r="C14" s="31" t="s">
        <v>92</v>
      </c>
      <c r="D14" s="31" t="s">
        <v>87</v>
      </c>
      <c r="E14" s="31" t="s">
        <v>98</v>
      </c>
      <c r="F14" s="64">
        <v>54143.72</v>
      </c>
      <c r="G14" s="65">
        <v>0</v>
      </c>
      <c r="H14" s="65">
        <v>54143.72</v>
      </c>
      <c r="I14" s="65">
        <v>0</v>
      </c>
      <c r="J14" s="34" t="s">
        <v>16</v>
      </c>
      <c r="K14" s="174">
        <v>0</v>
      </c>
      <c r="L14" s="83" t="s">
        <v>16</v>
      </c>
      <c r="M14" s="83" t="s">
        <v>16</v>
      </c>
      <c r="N14" s="74" t="s">
        <v>16</v>
      </c>
      <c r="O14" s="174" t="s">
        <v>16</v>
      </c>
      <c r="P14" s="83"/>
      <c r="Q14" s="83"/>
      <c r="R14" s="176"/>
      <c r="S14" s="177">
        <v>0</v>
      </c>
      <c r="T14" s="177"/>
    </row>
    <row r="15" ht="20.1" customHeight="1" spans="1:20">
      <c r="A15" s="31" t="s">
        <v>99</v>
      </c>
      <c r="B15" s="31" t="s">
        <v>100</v>
      </c>
      <c r="C15" s="31" t="s">
        <v>101</v>
      </c>
      <c r="D15" s="31" t="s">
        <v>87</v>
      </c>
      <c r="E15" s="31" t="s">
        <v>102</v>
      </c>
      <c r="F15" s="64">
        <v>61751.24</v>
      </c>
      <c r="G15" s="65">
        <v>0</v>
      </c>
      <c r="H15" s="65">
        <v>61751.24</v>
      </c>
      <c r="I15" s="65">
        <v>0</v>
      </c>
      <c r="J15" s="34" t="s">
        <v>16</v>
      </c>
      <c r="K15" s="174">
        <v>0</v>
      </c>
      <c r="L15" s="83" t="s">
        <v>16</v>
      </c>
      <c r="M15" s="83" t="s">
        <v>16</v>
      </c>
      <c r="N15" s="74" t="s">
        <v>16</v>
      </c>
      <c r="O15" s="174" t="s">
        <v>16</v>
      </c>
      <c r="P15" s="83"/>
      <c r="Q15" s="83"/>
      <c r="R15" s="176"/>
      <c r="S15" s="177">
        <v>0</v>
      </c>
      <c r="T15" s="177"/>
    </row>
    <row r="16" ht="20.1" customHeight="1" spans="1:20">
      <c r="A16" s="31" t="s">
        <v>99</v>
      </c>
      <c r="B16" s="31" t="s">
        <v>100</v>
      </c>
      <c r="C16" s="31" t="s">
        <v>89</v>
      </c>
      <c r="D16" s="31" t="s">
        <v>87</v>
      </c>
      <c r="E16" s="31" t="s">
        <v>103</v>
      </c>
      <c r="F16" s="64">
        <v>13664.64</v>
      </c>
      <c r="G16" s="65">
        <v>0</v>
      </c>
      <c r="H16" s="65">
        <v>13664.64</v>
      </c>
      <c r="I16" s="65">
        <v>0</v>
      </c>
      <c r="J16" s="34" t="s">
        <v>16</v>
      </c>
      <c r="K16" s="174">
        <v>0</v>
      </c>
      <c r="L16" s="83" t="s">
        <v>16</v>
      </c>
      <c r="M16" s="83" t="s">
        <v>16</v>
      </c>
      <c r="N16" s="74" t="s">
        <v>16</v>
      </c>
      <c r="O16" s="174" t="s">
        <v>16</v>
      </c>
      <c r="P16" s="83"/>
      <c r="Q16" s="83"/>
      <c r="R16" s="176"/>
      <c r="S16" s="177">
        <v>0</v>
      </c>
      <c r="T16" s="177"/>
    </row>
    <row r="17" ht="20.1" customHeight="1" spans="1:20">
      <c r="A17" s="31" t="s">
        <v>104</v>
      </c>
      <c r="B17" s="31" t="s">
        <v>101</v>
      </c>
      <c r="C17" s="31" t="s">
        <v>105</v>
      </c>
      <c r="D17" s="31" t="s">
        <v>87</v>
      </c>
      <c r="E17" s="31" t="s">
        <v>106</v>
      </c>
      <c r="F17" s="64">
        <v>105859.28</v>
      </c>
      <c r="G17" s="65">
        <v>0</v>
      </c>
      <c r="H17" s="65">
        <v>105859.28</v>
      </c>
      <c r="I17" s="65">
        <v>0</v>
      </c>
      <c r="J17" s="34" t="s">
        <v>16</v>
      </c>
      <c r="K17" s="174">
        <v>0</v>
      </c>
      <c r="L17" s="83" t="s">
        <v>16</v>
      </c>
      <c r="M17" s="83" t="s">
        <v>16</v>
      </c>
      <c r="N17" s="74" t="s">
        <v>16</v>
      </c>
      <c r="O17" s="174" t="s">
        <v>16</v>
      </c>
      <c r="P17" s="83"/>
      <c r="Q17" s="83"/>
      <c r="R17" s="176"/>
      <c r="S17" s="177">
        <v>0</v>
      </c>
      <c r="T17" s="177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9"/>
      <c r="B1" s="145"/>
      <c r="C1" s="145"/>
      <c r="D1" s="145"/>
      <c r="E1" s="145"/>
      <c r="F1" s="145"/>
      <c r="G1" s="145"/>
      <c r="H1" s="145"/>
      <c r="I1" s="145"/>
      <c r="J1" s="162" t="s">
        <v>107</v>
      </c>
    </row>
    <row r="2" ht="20.1" customHeight="1" spans="1:10">
      <c r="A2" s="12" t="s">
        <v>108</v>
      </c>
      <c r="B2" s="12"/>
      <c r="C2" s="12"/>
      <c r="D2" s="12"/>
      <c r="E2" s="12"/>
      <c r="F2" s="12"/>
      <c r="G2" s="12"/>
      <c r="H2" s="12"/>
      <c r="I2" s="12"/>
      <c r="J2" s="12"/>
    </row>
    <row r="3" ht="20.1" customHeight="1" spans="1:10">
      <c r="A3" s="104" t="s">
        <v>5</v>
      </c>
      <c r="B3" s="105"/>
      <c r="C3" s="105"/>
      <c r="D3" s="105"/>
      <c r="E3" s="105"/>
      <c r="F3" s="146"/>
      <c r="G3" s="146"/>
      <c r="H3" s="146"/>
      <c r="I3" s="146"/>
      <c r="J3" s="15" t="s">
        <v>6</v>
      </c>
    </row>
    <row r="4" ht="20.1" customHeight="1" spans="1:10">
      <c r="A4" s="106" t="s">
        <v>59</v>
      </c>
      <c r="B4" s="108"/>
      <c r="C4" s="108"/>
      <c r="D4" s="108"/>
      <c r="E4" s="107"/>
      <c r="F4" s="147" t="s">
        <v>60</v>
      </c>
      <c r="G4" s="148" t="s">
        <v>109</v>
      </c>
      <c r="H4" s="149" t="s">
        <v>110</v>
      </c>
      <c r="I4" s="149" t="s">
        <v>111</v>
      </c>
      <c r="J4" s="154" t="s">
        <v>112</v>
      </c>
    </row>
    <row r="5" ht="20.1" customHeight="1" spans="1:10">
      <c r="A5" s="106" t="s">
        <v>68</v>
      </c>
      <c r="B5" s="108"/>
      <c r="C5" s="107"/>
      <c r="D5" s="150" t="s">
        <v>69</v>
      </c>
      <c r="E5" s="151" t="s">
        <v>113</v>
      </c>
      <c r="F5" s="148"/>
      <c r="G5" s="148"/>
      <c r="H5" s="149"/>
      <c r="I5" s="149"/>
      <c r="J5" s="154"/>
    </row>
    <row r="6" ht="15" customHeight="1" spans="1:10">
      <c r="A6" s="152" t="s">
        <v>80</v>
      </c>
      <c r="B6" s="152" t="s">
        <v>81</v>
      </c>
      <c r="C6" s="153" t="s">
        <v>82</v>
      </c>
      <c r="D6" s="154"/>
      <c r="E6" s="155"/>
      <c r="F6" s="156"/>
      <c r="G6" s="156"/>
      <c r="H6" s="157"/>
      <c r="I6" s="157"/>
      <c r="J6" s="163"/>
    </row>
    <row r="7" ht="20.1" customHeight="1" spans="1:10">
      <c r="A7" s="158" t="s">
        <v>16</v>
      </c>
      <c r="B7" s="158" t="s">
        <v>16</v>
      </c>
      <c r="C7" s="158" t="s">
        <v>16</v>
      </c>
      <c r="D7" s="159" t="s">
        <v>16</v>
      </c>
      <c r="E7" s="159" t="s">
        <v>60</v>
      </c>
      <c r="F7" s="160">
        <f t="shared" ref="F7:F17" si="0">SUM(G7:J7)</f>
        <v>1565123.34</v>
      </c>
      <c r="G7" s="161">
        <v>1156323.34</v>
      </c>
      <c r="H7" s="161">
        <v>408800</v>
      </c>
      <c r="I7" s="161"/>
      <c r="J7" s="164"/>
    </row>
    <row r="8" ht="20.1" customHeight="1" spans="1:10">
      <c r="A8" s="158" t="s">
        <v>16</v>
      </c>
      <c r="B8" s="158" t="s">
        <v>16</v>
      </c>
      <c r="C8" s="158" t="s">
        <v>16</v>
      </c>
      <c r="D8" s="159" t="s">
        <v>83</v>
      </c>
      <c r="E8" s="159" t="s">
        <v>0</v>
      </c>
      <c r="F8" s="160">
        <f t="shared" si="0"/>
        <v>1565123.34</v>
      </c>
      <c r="G8" s="161">
        <v>1156323.34</v>
      </c>
      <c r="H8" s="161">
        <v>408800</v>
      </c>
      <c r="I8" s="161"/>
      <c r="J8" s="164"/>
    </row>
    <row r="9" ht="20.1" customHeight="1" spans="1:10">
      <c r="A9" s="158" t="s">
        <v>84</v>
      </c>
      <c r="B9" s="158" t="s">
        <v>85</v>
      </c>
      <c r="C9" s="158" t="s">
        <v>86</v>
      </c>
      <c r="D9" s="159" t="s">
        <v>87</v>
      </c>
      <c r="E9" s="159" t="s">
        <v>88</v>
      </c>
      <c r="F9" s="160">
        <f t="shared" si="0"/>
        <v>118800</v>
      </c>
      <c r="G9" s="161">
        <v>0</v>
      </c>
      <c r="H9" s="161">
        <v>118800</v>
      </c>
      <c r="I9" s="161"/>
      <c r="J9" s="164"/>
    </row>
    <row r="10" ht="20.1" customHeight="1" spans="1:10">
      <c r="A10" s="158" t="s">
        <v>84</v>
      </c>
      <c r="B10" s="158" t="s">
        <v>85</v>
      </c>
      <c r="C10" s="158" t="s">
        <v>89</v>
      </c>
      <c r="D10" s="159" t="s">
        <v>87</v>
      </c>
      <c r="E10" s="159" t="s">
        <v>90</v>
      </c>
      <c r="F10" s="160">
        <f t="shared" si="0"/>
        <v>290000</v>
      </c>
      <c r="G10" s="161">
        <v>0</v>
      </c>
      <c r="H10" s="161">
        <v>290000</v>
      </c>
      <c r="I10" s="161"/>
      <c r="J10" s="164"/>
    </row>
    <row r="11" ht="20.1" customHeight="1" spans="1:10">
      <c r="A11" s="158" t="s">
        <v>84</v>
      </c>
      <c r="B11" s="158" t="s">
        <v>91</v>
      </c>
      <c r="C11" s="158" t="s">
        <v>92</v>
      </c>
      <c r="D11" s="159" t="s">
        <v>87</v>
      </c>
      <c r="E11" s="159" t="s">
        <v>93</v>
      </c>
      <c r="F11" s="160">
        <f t="shared" si="0"/>
        <v>8357.53</v>
      </c>
      <c r="G11" s="161">
        <v>8357.53</v>
      </c>
      <c r="H11" s="161">
        <v>0</v>
      </c>
      <c r="I11" s="161"/>
      <c r="J11" s="164"/>
    </row>
    <row r="12" ht="20.1" customHeight="1" spans="1:10">
      <c r="A12" s="158" t="s">
        <v>84</v>
      </c>
      <c r="B12" s="158" t="s">
        <v>94</v>
      </c>
      <c r="C12" s="158" t="s">
        <v>86</v>
      </c>
      <c r="D12" s="159" t="s">
        <v>87</v>
      </c>
      <c r="E12" s="159" t="s">
        <v>88</v>
      </c>
      <c r="F12" s="160">
        <f t="shared" si="0"/>
        <v>804259.45</v>
      </c>
      <c r="G12" s="161">
        <v>804259.45</v>
      </c>
      <c r="H12" s="161">
        <v>0</v>
      </c>
      <c r="I12" s="161"/>
      <c r="J12" s="164"/>
    </row>
    <row r="13" ht="20.1" customHeight="1" spans="1:10">
      <c r="A13" s="158" t="s">
        <v>95</v>
      </c>
      <c r="B13" s="158" t="s">
        <v>96</v>
      </c>
      <c r="C13" s="158" t="s">
        <v>96</v>
      </c>
      <c r="D13" s="159" t="s">
        <v>87</v>
      </c>
      <c r="E13" s="159" t="s">
        <v>97</v>
      </c>
      <c r="F13" s="160">
        <f t="shared" si="0"/>
        <v>108287.48</v>
      </c>
      <c r="G13" s="161">
        <v>108287.48</v>
      </c>
      <c r="H13" s="161">
        <v>0</v>
      </c>
      <c r="I13" s="161"/>
      <c r="J13" s="164"/>
    </row>
    <row r="14" ht="20.1" customHeight="1" spans="1:10">
      <c r="A14" s="158" t="s">
        <v>95</v>
      </c>
      <c r="B14" s="158" t="s">
        <v>96</v>
      </c>
      <c r="C14" s="158" t="s">
        <v>92</v>
      </c>
      <c r="D14" s="159" t="s">
        <v>87</v>
      </c>
      <c r="E14" s="159" t="s">
        <v>98</v>
      </c>
      <c r="F14" s="160">
        <f t="shared" si="0"/>
        <v>54143.72</v>
      </c>
      <c r="G14" s="161">
        <v>54143.72</v>
      </c>
      <c r="H14" s="161">
        <v>0</v>
      </c>
      <c r="I14" s="161"/>
      <c r="J14" s="164"/>
    </row>
    <row r="15" ht="20.1" customHeight="1" spans="1:10">
      <c r="A15" s="158" t="s">
        <v>99</v>
      </c>
      <c r="B15" s="158" t="s">
        <v>100</v>
      </c>
      <c r="C15" s="158" t="s">
        <v>101</v>
      </c>
      <c r="D15" s="159" t="s">
        <v>87</v>
      </c>
      <c r="E15" s="159" t="s">
        <v>102</v>
      </c>
      <c r="F15" s="160">
        <f t="shared" si="0"/>
        <v>61751.24</v>
      </c>
      <c r="G15" s="161">
        <v>61751.24</v>
      </c>
      <c r="H15" s="161">
        <v>0</v>
      </c>
      <c r="I15" s="161"/>
      <c r="J15" s="164"/>
    </row>
    <row r="16" ht="20.1" customHeight="1" spans="1:10">
      <c r="A16" s="158" t="s">
        <v>99</v>
      </c>
      <c r="B16" s="158" t="s">
        <v>100</v>
      </c>
      <c r="C16" s="158" t="s">
        <v>89</v>
      </c>
      <c r="D16" s="159" t="s">
        <v>87</v>
      </c>
      <c r="E16" s="159" t="s">
        <v>103</v>
      </c>
      <c r="F16" s="160">
        <f t="shared" si="0"/>
        <v>13664.64</v>
      </c>
      <c r="G16" s="161">
        <v>13664.64</v>
      </c>
      <c r="H16" s="161">
        <v>0</v>
      </c>
      <c r="I16" s="161"/>
      <c r="J16" s="164"/>
    </row>
    <row r="17" ht="20.1" customHeight="1" spans="1:10">
      <c r="A17" s="158" t="s">
        <v>104</v>
      </c>
      <c r="B17" s="158" t="s">
        <v>101</v>
      </c>
      <c r="C17" s="158" t="s">
        <v>105</v>
      </c>
      <c r="D17" s="159" t="s">
        <v>87</v>
      </c>
      <c r="E17" s="159" t="s">
        <v>106</v>
      </c>
      <c r="F17" s="160">
        <f t="shared" si="0"/>
        <v>105859.28</v>
      </c>
      <c r="G17" s="161">
        <v>105859.28</v>
      </c>
      <c r="H17" s="161">
        <v>0</v>
      </c>
      <c r="I17" s="161"/>
      <c r="J17" s="164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D16" sqref="D16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3"/>
      <c r="B1" s="103"/>
      <c r="C1" s="103"/>
      <c r="D1" s="103"/>
      <c r="E1" s="103"/>
      <c r="F1" s="103"/>
      <c r="G1" s="103"/>
      <c r="H1" s="15" t="s">
        <v>114</v>
      </c>
    </row>
    <row r="2" ht="20.25" customHeight="1" spans="1:8">
      <c r="A2" s="12" t="s">
        <v>115</v>
      </c>
      <c r="B2" s="12"/>
      <c r="C2" s="12"/>
      <c r="D2" s="12"/>
      <c r="E2" s="12"/>
      <c r="F2" s="12"/>
      <c r="G2" s="12"/>
      <c r="H2" s="12"/>
    </row>
    <row r="3" ht="20.25" customHeight="1" spans="1:8">
      <c r="A3" s="104" t="s">
        <v>5</v>
      </c>
      <c r="B3" s="105"/>
      <c r="C3" s="49"/>
      <c r="D3" s="49"/>
      <c r="E3" s="49"/>
      <c r="F3" s="49"/>
      <c r="G3" s="49"/>
      <c r="H3" s="15" t="s">
        <v>6</v>
      </c>
    </row>
    <row r="4" ht="20.25" customHeight="1" spans="1:8">
      <c r="A4" s="106" t="s">
        <v>7</v>
      </c>
      <c r="B4" s="107"/>
      <c r="C4" s="106" t="s">
        <v>8</v>
      </c>
      <c r="D4" s="108"/>
      <c r="E4" s="108"/>
      <c r="F4" s="108"/>
      <c r="G4" s="108"/>
      <c r="H4" s="107"/>
    </row>
    <row r="5" ht="34.5" customHeight="1" spans="1:8">
      <c r="A5" s="109" t="s">
        <v>9</v>
      </c>
      <c r="B5" s="110" t="s">
        <v>10</v>
      </c>
      <c r="C5" s="109" t="s">
        <v>9</v>
      </c>
      <c r="D5" s="110" t="s">
        <v>60</v>
      </c>
      <c r="E5" s="110" t="s">
        <v>116</v>
      </c>
      <c r="F5" s="111" t="s">
        <v>117</v>
      </c>
      <c r="G5" s="110" t="s">
        <v>118</v>
      </c>
      <c r="H5" s="112" t="s">
        <v>119</v>
      </c>
    </row>
    <row r="6" ht="20.25" customHeight="1" spans="1:8">
      <c r="A6" s="113" t="s">
        <v>120</v>
      </c>
      <c r="B6" s="114">
        <f>SUM(B7:B9)</f>
        <v>1565123.34</v>
      </c>
      <c r="C6" s="115" t="s">
        <v>121</v>
      </c>
      <c r="D6" s="116">
        <f>SUM(E6,F6,G6,H6)</f>
        <v>1565123.34</v>
      </c>
      <c r="E6" s="116">
        <f t="shared" ref="E6:H6" si="0">SUM(E7:E36)</f>
        <v>1565123.34</v>
      </c>
      <c r="F6" s="116">
        <f t="shared" si="0"/>
        <v>0</v>
      </c>
      <c r="G6" s="116">
        <f t="shared" si="0"/>
        <v>0</v>
      </c>
      <c r="H6" s="116">
        <f t="shared" si="0"/>
        <v>0</v>
      </c>
    </row>
    <row r="7" ht="20.25" customHeight="1" spans="1:8">
      <c r="A7" s="113" t="s">
        <v>122</v>
      </c>
      <c r="B7" s="116">
        <v>1565123.34</v>
      </c>
      <c r="C7" s="115" t="s">
        <v>123</v>
      </c>
      <c r="D7" s="7">
        <f t="shared" ref="D7:D37" si="1">SUM(E7:H7)</f>
        <v>1221416.98</v>
      </c>
      <c r="E7" s="116">
        <v>1221416.98</v>
      </c>
      <c r="F7" s="116">
        <v>0</v>
      </c>
      <c r="G7" s="117" t="s">
        <v>16</v>
      </c>
      <c r="H7" s="116">
        <v>0</v>
      </c>
    </row>
    <row r="8" ht="20.25" customHeight="1" spans="1:8">
      <c r="A8" s="113" t="s">
        <v>124</v>
      </c>
      <c r="B8" s="118">
        <v>0</v>
      </c>
      <c r="C8" s="115" t="s">
        <v>125</v>
      </c>
      <c r="D8" s="7">
        <f t="shared" si="1"/>
        <v>0</v>
      </c>
      <c r="E8" s="118">
        <v>0</v>
      </c>
      <c r="F8" s="118">
        <v>0</v>
      </c>
      <c r="G8" s="117" t="s">
        <v>16</v>
      </c>
      <c r="H8" s="118">
        <v>0</v>
      </c>
    </row>
    <row r="9" ht="20.25" customHeight="1" spans="1:8">
      <c r="A9" s="113" t="s">
        <v>126</v>
      </c>
      <c r="B9" s="119" t="s">
        <v>16</v>
      </c>
      <c r="C9" s="115" t="s">
        <v>127</v>
      </c>
      <c r="D9" s="7">
        <f t="shared" si="1"/>
        <v>0</v>
      </c>
      <c r="E9" s="118">
        <v>0</v>
      </c>
      <c r="F9" s="118">
        <v>0</v>
      </c>
      <c r="G9" s="117" t="s">
        <v>16</v>
      </c>
      <c r="H9" s="118">
        <v>0</v>
      </c>
    </row>
    <row r="10" ht="20.25" customHeight="1" spans="1:8">
      <c r="A10" s="113" t="s">
        <v>128</v>
      </c>
      <c r="B10" s="120">
        <f>SUM(B11:B14)</f>
        <v>0</v>
      </c>
      <c r="C10" s="115" t="s">
        <v>129</v>
      </c>
      <c r="D10" s="7">
        <f t="shared" si="1"/>
        <v>0</v>
      </c>
      <c r="E10" s="118">
        <v>0</v>
      </c>
      <c r="F10" s="118">
        <v>0</v>
      </c>
      <c r="G10" s="117" t="s">
        <v>16</v>
      </c>
      <c r="H10" s="118">
        <v>0</v>
      </c>
    </row>
    <row r="11" ht="20.25" customHeight="1" spans="1:8">
      <c r="A11" s="113" t="s">
        <v>122</v>
      </c>
      <c r="B11" s="118">
        <v>0</v>
      </c>
      <c r="C11" s="115" t="s">
        <v>130</v>
      </c>
      <c r="D11" s="7">
        <f t="shared" si="1"/>
        <v>0</v>
      </c>
      <c r="E11" s="118">
        <v>0</v>
      </c>
      <c r="F11" s="118">
        <v>0</v>
      </c>
      <c r="G11" s="117" t="s">
        <v>16</v>
      </c>
      <c r="H11" s="118">
        <v>0</v>
      </c>
    </row>
    <row r="12" ht="20.25" customHeight="1" spans="1:8">
      <c r="A12" s="113" t="s">
        <v>124</v>
      </c>
      <c r="B12" s="118">
        <v>0</v>
      </c>
      <c r="C12" s="115" t="s">
        <v>131</v>
      </c>
      <c r="D12" s="7">
        <f t="shared" si="1"/>
        <v>0</v>
      </c>
      <c r="E12" s="118">
        <v>0</v>
      </c>
      <c r="F12" s="118">
        <v>0</v>
      </c>
      <c r="G12" s="117" t="s">
        <v>16</v>
      </c>
      <c r="H12" s="118">
        <v>0</v>
      </c>
    </row>
    <row r="13" ht="20.25" customHeight="1" spans="1:8">
      <c r="A13" s="113" t="s">
        <v>126</v>
      </c>
      <c r="B13" s="118" t="s">
        <v>16</v>
      </c>
      <c r="C13" s="115" t="s">
        <v>132</v>
      </c>
      <c r="D13" s="7">
        <f t="shared" si="1"/>
        <v>0</v>
      </c>
      <c r="E13" s="118">
        <v>0</v>
      </c>
      <c r="F13" s="118">
        <v>0</v>
      </c>
      <c r="G13" s="117" t="s">
        <v>16</v>
      </c>
      <c r="H13" s="118">
        <v>0</v>
      </c>
    </row>
    <row r="14" ht="20.25" customHeight="1" spans="1:8">
      <c r="A14" s="113" t="s">
        <v>133</v>
      </c>
      <c r="B14" s="119"/>
      <c r="C14" s="115" t="s">
        <v>134</v>
      </c>
      <c r="D14" s="7">
        <f t="shared" si="1"/>
        <v>162431.2</v>
      </c>
      <c r="E14" s="118">
        <v>162431.2</v>
      </c>
      <c r="F14" s="118">
        <v>0</v>
      </c>
      <c r="G14" s="117" t="s">
        <v>16</v>
      </c>
      <c r="H14" s="118">
        <v>0</v>
      </c>
    </row>
    <row r="15" ht="20.25" customHeight="1" spans="1:8">
      <c r="A15" s="121"/>
      <c r="B15" s="122"/>
      <c r="C15" s="115" t="s">
        <v>135</v>
      </c>
      <c r="D15" s="7">
        <f t="shared" si="1"/>
        <v>0</v>
      </c>
      <c r="E15" s="118">
        <v>0</v>
      </c>
      <c r="F15" s="118">
        <v>0</v>
      </c>
      <c r="G15" s="117" t="s">
        <v>16</v>
      </c>
      <c r="H15" s="118">
        <v>0</v>
      </c>
    </row>
    <row r="16" ht="20.25" customHeight="1" spans="1:8">
      <c r="A16" s="121"/>
      <c r="B16" s="119"/>
      <c r="C16" s="115" t="s">
        <v>136</v>
      </c>
      <c r="D16" s="7">
        <f t="shared" si="1"/>
        <v>75415.88</v>
      </c>
      <c r="E16" s="118">
        <v>75415.88</v>
      </c>
      <c r="F16" s="118">
        <v>0</v>
      </c>
      <c r="G16" s="117" t="s">
        <v>16</v>
      </c>
      <c r="H16" s="118">
        <v>0</v>
      </c>
    </row>
    <row r="17" ht="20.25" customHeight="1" spans="1:8">
      <c r="A17" s="121"/>
      <c r="B17" s="119"/>
      <c r="C17" s="115" t="s">
        <v>137</v>
      </c>
      <c r="D17" s="7">
        <f t="shared" si="1"/>
        <v>0</v>
      </c>
      <c r="E17" s="118">
        <v>0</v>
      </c>
      <c r="F17" s="118">
        <v>0</v>
      </c>
      <c r="G17" s="117" t="s">
        <v>16</v>
      </c>
      <c r="H17" s="118">
        <v>0</v>
      </c>
    </row>
    <row r="18" ht="20.25" customHeight="1" spans="1:8">
      <c r="A18" s="121"/>
      <c r="B18" s="119"/>
      <c r="C18" s="115" t="s">
        <v>138</v>
      </c>
      <c r="D18" s="7">
        <f t="shared" si="1"/>
        <v>0</v>
      </c>
      <c r="E18" s="118">
        <v>0</v>
      </c>
      <c r="F18" s="118">
        <v>0</v>
      </c>
      <c r="G18" s="117" t="s">
        <v>16</v>
      </c>
      <c r="H18" s="118">
        <v>0</v>
      </c>
    </row>
    <row r="19" ht="20.25" customHeight="1" spans="1:8">
      <c r="A19" s="121"/>
      <c r="B19" s="119"/>
      <c r="C19" s="115" t="s">
        <v>139</v>
      </c>
      <c r="D19" s="7">
        <f t="shared" si="1"/>
        <v>0</v>
      </c>
      <c r="E19" s="118">
        <v>0</v>
      </c>
      <c r="F19" s="118">
        <v>0</v>
      </c>
      <c r="G19" s="117" t="s">
        <v>16</v>
      </c>
      <c r="H19" s="118">
        <v>0</v>
      </c>
    </row>
    <row r="20" ht="20.25" customHeight="1" spans="1:8">
      <c r="A20" s="121"/>
      <c r="B20" s="119"/>
      <c r="C20" s="115" t="s">
        <v>140</v>
      </c>
      <c r="D20" s="7">
        <f t="shared" si="1"/>
        <v>0</v>
      </c>
      <c r="E20" s="118">
        <v>0</v>
      </c>
      <c r="F20" s="118">
        <v>0</v>
      </c>
      <c r="G20" s="117" t="s">
        <v>16</v>
      </c>
      <c r="H20" s="118">
        <v>0</v>
      </c>
    </row>
    <row r="21" ht="20.25" customHeight="1" spans="1:8">
      <c r="A21" s="121"/>
      <c r="B21" s="119"/>
      <c r="C21" s="115" t="s">
        <v>141</v>
      </c>
      <c r="D21" s="7">
        <f t="shared" si="1"/>
        <v>0</v>
      </c>
      <c r="E21" s="118">
        <v>0</v>
      </c>
      <c r="F21" s="118">
        <v>0</v>
      </c>
      <c r="G21" s="117" t="s">
        <v>16</v>
      </c>
      <c r="H21" s="118">
        <v>0</v>
      </c>
    </row>
    <row r="22" ht="20.25" customHeight="1" spans="1:8">
      <c r="A22" s="121"/>
      <c r="B22" s="119"/>
      <c r="C22" s="115" t="s">
        <v>142</v>
      </c>
      <c r="D22" s="7">
        <f t="shared" si="1"/>
        <v>0</v>
      </c>
      <c r="E22" s="118">
        <v>0</v>
      </c>
      <c r="F22" s="118">
        <v>0</v>
      </c>
      <c r="G22" s="117" t="s">
        <v>16</v>
      </c>
      <c r="H22" s="118">
        <v>0</v>
      </c>
    </row>
    <row r="23" ht="20.25" customHeight="1" spans="1:8">
      <c r="A23" s="121"/>
      <c r="B23" s="119"/>
      <c r="C23" s="115" t="s">
        <v>143</v>
      </c>
      <c r="D23" s="7">
        <f t="shared" si="1"/>
        <v>0</v>
      </c>
      <c r="E23" s="118">
        <v>0</v>
      </c>
      <c r="F23" s="118">
        <v>0</v>
      </c>
      <c r="G23" s="117" t="s">
        <v>16</v>
      </c>
      <c r="H23" s="118">
        <v>0</v>
      </c>
    </row>
    <row r="24" ht="20.25" customHeight="1" spans="1:8">
      <c r="A24" s="121"/>
      <c r="B24" s="119"/>
      <c r="C24" s="115" t="s">
        <v>144</v>
      </c>
      <c r="D24" s="7">
        <f t="shared" si="1"/>
        <v>0</v>
      </c>
      <c r="E24" s="118">
        <v>0</v>
      </c>
      <c r="F24" s="118">
        <v>0</v>
      </c>
      <c r="G24" s="117" t="s">
        <v>16</v>
      </c>
      <c r="H24" s="118">
        <v>0</v>
      </c>
    </row>
    <row r="25" ht="20.25" customHeight="1" spans="1:8">
      <c r="A25" s="121"/>
      <c r="B25" s="119"/>
      <c r="C25" s="115" t="s">
        <v>145</v>
      </c>
      <c r="D25" s="7">
        <f t="shared" si="1"/>
        <v>0</v>
      </c>
      <c r="E25" s="118">
        <v>0</v>
      </c>
      <c r="F25" s="118">
        <v>0</v>
      </c>
      <c r="G25" s="117" t="s">
        <v>16</v>
      </c>
      <c r="H25" s="118">
        <v>0</v>
      </c>
    </row>
    <row r="26" ht="20.25" customHeight="1" spans="1:8">
      <c r="A26" s="113"/>
      <c r="B26" s="119"/>
      <c r="C26" s="115" t="s">
        <v>146</v>
      </c>
      <c r="D26" s="7">
        <f t="shared" si="1"/>
        <v>105859.28</v>
      </c>
      <c r="E26" s="118">
        <v>105859.28</v>
      </c>
      <c r="F26" s="118">
        <v>0</v>
      </c>
      <c r="G26" s="117" t="s">
        <v>16</v>
      </c>
      <c r="H26" s="118">
        <v>0</v>
      </c>
    </row>
    <row r="27" ht="20.25" customHeight="1" spans="1:8">
      <c r="A27" s="113"/>
      <c r="B27" s="119"/>
      <c r="C27" s="115" t="s">
        <v>147</v>
      </c>
      <c r="D27" s="7">
        <f t="shared" si="1"/>
        <v>0</v>
      </c>
      <c r="E27" s="118">
        <v>0</v>
      </c>
      <c r="F27" s="118">
        <v>0</v>
      </c>
      <c r="G27" s="117" t="s">
        <v>16</v>
      </c>
      <c r="H27" s="118">
        <v>0</v>
      </c>
    </row>
    <row r="28" ht="20.25" customHeight="1" spans="1:8">
      <c r="A28" s="113"/>
      <c r="B28" s="119"/>
      <c r="C28" s="115" t="s">
        <v>148</v>
      </c>
      <c r="D28" s="7">
        <f t="shared" si="1"/>
        <v>0</v>
      </c>
      <c r="E28" s="118">
        <v>0</v>
      </c>
      <c r="F28" s="118">
        <v>0</v>
      </c>
      <c r="G28" s="117" t="s">
        <v>16</v>
      </c>
      <c r="H28" s="118">
        <v>0</v>
      </c>
    </row>
    <row r="29" ht="20.25" customHeight="1" spans="1:8">
      <c r="A29" s="113"/>
      <c r="B29" s="119"/>
      <c r="C29" s="115" t="s">
        <v>149</v>
      </c>
      <c r="D29" s="7"/>
      <c r="E29" s="118">
        <v>0</v>
      </c>
      <c r="F29" s="118">
        <v>0</v>
      </c>
      <c r="G29" s="117"/>
      <c r="H29" s="118">
        <v>0</v>
      </c>
    </row>
    <row r="30" ht="20.25" customHeight="1" spans="1:8">
      <c r="A30" s="113"/>
      <c r="B30" s="119"/>
      <c r="C30" s="115" t="s">
        <v>150</v>
      </c>
      <c r="D30" s="7">
        <f t="shared" si="1"/>
        <v>0</v>
      </c>
      <c r="E30" s="118">
        <v>0</v>
      </c>
      <c r="F30" s="118">
        <v>0</v>
      </c>
      <c r="G30" s="117" t="s">
        <v>16</v>
      </c>
      <c r="H30" s="118">
        <v>0</v>
      </c>
    </row>
    <row r="31" ht="20.25" customHeight="1" spans="1:8">
      <c r="A31" s="113"/>
      <c r="B31" s="119"/>
      <c r="C31" s="115" t="s">
        <v>151</v>
      </c>
      <c r="D31" s="7">
        <f t="shared" si="1"/>
        <v>0</v>
      </c>
      <c r="E31" s="118">
        <v>0</v>
      </c>
      <c r="F31" s="118">
        <v>0</v>
      </c>
      <c r="G31" s="117" t="s">
        <v>16</v>
      </c>
      <c r="H31" s="118">
        <v>0</v>
      </c>
    </row>
    <row r="32" ht="20.25" customHeight="1" spans="1:8">
      <c r="A32" s="113"/>
      <c r="B32" s="119"/>
      <c r="C32" s="115" t="s">
        <v>152</v>
      </c>
      <c r="D32" s="7">
        <f t="shared" si="1"/>
        <v>0</v>
      </c>
      <c r="E32" s="118">
        <v>0</v>
      </c>
      <c r="F32" s="118">
        <v>0</v>
      </c>
      <c r="G32" s="117" t="s">
        <v>16</v>
      </c>
      <c r="H32" s="118">
        <v>0</v>
      </c>
    </row>
    <row r="33" ht="20.25" customHeight="1" spans="1:8">
      <c r="A33" s="113"/>
      <c r="B33" s="119"/>
      <c r="C33" s="115" t="s">
        <v>153</v>
      </c>
      <c r="D33" s="7">
        <f t="shared" si="1"/>
        <v>0</v>
      </c>
      <c r="E33" s="118">
        <v>0</v>
      </c>
      <c r="F33" s="118">
        <v>0</v>
      </c>
      <c r="G33" s="117" t="s">
        <v>16</v>
      </c>
      <c r="H33" s="118">
        <v>0</v>
      </c>
    </row>
    <row r="34" ht="20.25" customHeight="1" spans="1:8">
      <c r="A34" s="113"/>
      <c r="B34" s="119"/>
      <c r="C34" s="115" t="s">
        <v>154</v>
      </c>
      <c r="D34" s="7">
        <f t="shared" si="1"/>
        <v>0</v>
      </c>
      <c r="E34" s="118">
        <v>0</v>
      </c>
      <c r="F34" s="118">
        <v>0</v>
      </c>
      <c r="G34" s="117" t="s">
        <v>16</v>
      </c>
      <c r="H34" s="118">
        <v>0</v>
      </c>
    </row>
    <row r="35" ht="20.25" customHeight="1" spans="1:8">
      <c r="A35" s="113"/>
      <c r="B35" s="119"/>
      <c r="C35" s="115" t="s">
        <v>155</v>
      </c>
      <c r="D35" s="7">
        <f t="shared" si="1"/>
        <v>0</v>
      </c>
      <c r="E35" s="123">
        <v>0</v>
      </c>
      <c r="F35" s="123">
        <v>0</v>
      </c>
      <c r="G35" s="124" t="s">
        <v>16</v>
      </c>
      <c r="H35" s="123">
        <v>0</v>
      </c>
    </row>
    <row r="36" ht="20.25" customHeight="1" spans="1:8">
      <c r="A36" s="125"/>
      <c r="B36" s="126"/>
      <c r="C36" s="127" t="s">
        <v>156</v>
      </c>
      <c r="D36" s="7">
        <f t="shared" si="1"/>
        <v>0</v>
      </c>
      <c r="E36" s="128">
        <v>0</v>
      </c>
      <c r="F36" s="128">
        <v>0</v>
      </c>
      <c r="G36" s="129"/>
      <c r="H36" s="130">
        <v>0</v>
      </c>
    </row>
    <row r="37" ht="20.25" customHeight="1" spans="1:8">
      <c r="A37" s="113"/>
      <c r="B37" s="119"/>
      <c r="C37" s="131" t="s">
        <v>157</v>
      </c>
      <c r="D37" s="7">
        <f t="shared" si="1"/>
        <v>0</v>
      </c>
      <c r="E37" s="119"/>
      <c r="F37" s="119" t="s">
        <v>16</v>
      </c>
      <c r="G37" s="132"/>
      <c r="H37" s="133"/>
    </row>
    <row r="38" ht="20.25" customHeight="1" spans="1:8">
      <c r="A38" s="113"/>
      <c r="B38" s="134"/>
      <c r="C38" s="131"/>
      <c r="D38" s="7"/>
      <c r="E38" s="135"/>
      <c r="F38" s="135" t="s">
        <v>16</v>
      </c>
      <c r="G38" s="136"/>
      <c r="H38" s="137"/>
    </row>
    <row r="39" ht="20.25" customHeight="1" spans="1:8">
      <c r="A39" s="125" t="s">
        <v>55</v>
      </c>
      <c r="B39" s="138">
        <f>SUM(B6,B10)</f>
        <v>1565123.34</v>
      </c>
      <c r="C39" s="127" t="s">
        <v>56</v>
      </c>
      <c r="D39" s="7">
        <f>SUM(E39:H39)</f>
        <v>1565123.34</v>
      </c>
      <c r="E39" s="139">
        <f>SUM(E7:E37)</f>
        <v>1565123.34</v>
      </c>
      <c r="F39" s="139">
        <f>SUM(F7:F37)</f>
        <v>0</v>
      </c>
      <c r="G39" s="140">
        <f>SUM(G7:G37)</f>
        <v>0</v>
      </c>
      <c r="H39" s="141">
        <f>SUM(H7:H37)</f>
        <v>0</v>
      </c>
    </row>
    <row r="40" ht="20.25" customHeight="1" spans="1:8">
      <c r="A40" s="142"/>
      <c r="B40" s="143"/>
      <c r="C40" s="144"/>
      <c r="D40" s="144"/>
      <c r="E40" s="144"/>
      <c r="F40" s="144"/>
      <c r="G40" s="144"/>
      <c r="H40" s="103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3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1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1" t="s">
        <v>158</v>
      </c>
    </row>
    <row r="2" s="96" customFormat="1" ht="20.1" customHeight="1" spans="1:35">
      <c r="A2" s="12" t="s">
        <v>159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ht="20.1" customHeight="1" spans="1:35">
      <c r="A3" s="68" t="s">
        <v>5</v>
      </c>
      <c r="B3" s="13"/>
      <c r="C3" s="13"/>
      <c r="D3" s="13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11" t="s">
        <v>6</v>
      </c>
    </row>
    <row r="4" ht="20.1" customHeight="1" spans="1:35">
      <c r="A4" s="16" t="s">
        <v>59</v>
      </c>
      <c r="B4" s="17"/>
      <c r="C4" s="97"/>
      <c r="D4" s="18"/>
      <c r="E4" s="98" t="s">
        <v>160</v>
      </c>
      <c r="F4" s="99" t="s">
        <v>161</v>
      </c>
      <c r="G4" s="100"/>
      <c r="H4" s="100"/>
      <c r="I4" s="100"/>
      <c r="J4" s="100"/>
      <c r="K4" s="100"/>
      <c r="L4" s="100"/>
      <c r="M4" s="100"/>
      <c r="N4" s="100"/>
      <c r="O4" s="102"/>
      <c r="P4" s="99" t="s">
        <v>162</v>
      </c>
      <c r="Q4" s="100"/>
      <c r="R4" s="100"/>
      <c r="S4" s="100"/>
      <c r="T4" s="100"/>
      <c r="U4" s="100"/>
      <c r="V4" s="100"/>
      <c r="W4" s="100"/>
      <c r="X4" s="100"/>
      <c r="Y4" s="102"/>
      <c r="Z4" s="99" t="s">
        <v>163</v>
      </c>
      <c r="AA4" s="100"/>
      <c r="AB4" s="100"/>
      <c r="AC4" s="100"/>
      <c r="AD4" s="100"/>
      <c r="AE4" s="100"/>
      <c r="AF4" s="100"/>
      <c r="AG4" s="100"/>
      <c r="AH4" s="100"/>
      <c r="AI4" s="102"/>
    </row>
    <row r="5" ht="21" customHeight="1" spans="1:35">
      <c r="A5" s="16" t="s">
        <v>68</v>
      </c>
      <c r="B5" s="17"/>
      <c r="C5" s="86" t="s">
        <v>69</v>
      </c>
      <c r="D5" s="77" t="s">
        <v>70</v>
      </c>
      <c r="E5" s="53"/>
      <c r="F5" s="86" t="s">
        <v>60</v>
      </c>
      <c r="G5" s="86" t="s">
        <v>164</v>
      </c>
      <c r="H5" s="86"/>
      <c r="I5" s="86"/>
      <c r="J5" s="86" t="s">
        <v>165</v>
      </c>
      <c r="K5" s="86"/>
      <c r="L5" s="86"/>
      <c r="M5" s="86" t="s">
        <v>166</v>
      </c>
      <c r="N5" s="86"/>
      <c r="O5" s="86"/>
      <c r="P5" s="86" t="s">
        <v>60</v>
      </c>
      <c r="Q5" s="86" t="s">
        <v>164</v>
      </c>
      <c r="R5" s="86"/>
      <c r="S5" s="86"/>
      <c r="T5" s="86" t="s">
        <v>165</v>
      </c>
      <c r="U5" s="86"/>
      <c r="V5" s="86"/>
      <c r="W5" s="86" t="s">
        <v>166</v>
      </c>
      <c r="X5" s="86"/>
      <c r="Y5" s="86"/>
      <c r="Z5" s="86" t="s">
        <v>60</v>
      </c>
      <c r="AA5" s="86" t="s">
        <v>164</v>
      </c>
      <c r="AB5" s="86"/>
      <c r="AC5" s="86"/>
      <c r="AD5" s="86" t="s">
        <v>165</v>
      </c>
      <c r="AE5" s="86"/>
      <c r="AF5" s="86"/>
      <c r="AG5" s="86" t="s">
        <v>166</v>
      </c>
      <c r="AH5" s="86"/>
      <c r="AI5" s="86"/>
    </row>
    <row r="6" ht="30.75" customHeight="1" spans="1:35">
      <c r="A6" s="25" t="s">
        <v>80</v>
      </c>
      <c r="B6" s="101" t="s">
        <v>81</v>
      </c>
      <c r="C6" s="86"/>
      <c r="D6" s="80"/>
      <c r="E6" s="28"/>
      <c r="F6" s="86"/>
      <c r="G6" s="86" t="s">
        <v>75</v>
      </c>
      <c r="H6" s="86" t="s">
        <v>109</v>
      </c>
      <c r="I6" s="86" t="s">
        <v>110</v>
      </c>
      <c r="J6" s="86" t="s">
        <v>75</v>
      </c>
      <c r="K6" s="86" t="s">
        <v>109</v>
      </c>
      <c r="L6" s="86" t="s">
        <v>110</v>
      </c>
      <c r="M6" s="86" t="s">
        <v>75</v>
      </c>
      <c r="N6" s="86" t="s">
        <v>109</v>
      </c>
      <c r="O6" s="86" t="s">
        <v>110</v>
      </c>
      <c r="P6" s="86"/>
      <c r="Q6" s="86" t="s">
        <v>75</v>
      </c>
      <c r="R6" s="86" t="s">
        <v>109</v>
      </c>
      <c r="S6" s="86" t="s">
        <v>110</v>
      </c>
      <c r="T6" s="86" t="s">
        <v>75</v>
      </c>
      <c r="U6" s="86" t="s">
        <v>109</v>
      </c>
      <c r="V6" s="86" t="s">
        <v>110</v>
      </c>
      <c r="W6" s="86" t="s">
        <v>75</v>
      </c>
      <c r="X6" s="86" t="s">
        <v>109</v>
      </c>
      <c r="Y6" s="86" t="s">
        <v>110</v>
      </c>
      <c r="Z6" s="86"/>
      <c r="AA6" s="86" t="s">
        <v>75</v>
      </c>
      <c r="AB6" s="86" t="s">
        <v>109</v>
      </c>
      <c r="AC6" s="86" t="s">
        <v>110</v>
      </c>
      <c r="AD6" s="86" t="s">
        <v>75</v>
      </c>
      <c r="AE6" s="86" t="s">
        <v>109</v>
      </c>
      <c r="AF6" s="86" t="s">
        <v>110</v>
      </c>
      <c r="AG6" s="86" t="s">
        <v>75</v>
      </c>
      <c r="AH6" s="86" t="s">
        <v>109</v>
      </c>
      <c r="AI6" s="86" t="s">
        <v>110</v>
      </c>
    </row>
    <row r="7" ht="20.1" customHeight="1" spans="1:35">
      <c r="A7" s="90" t="s">
        <v>16</v>
      </c>
      <c r="B7" s="90" t="s">
        <v>16</v>
      </c>
      <c r="C7" s="90" t="s">
        <v>16</v>
      </c>
      <c r="D7" s="90" t="s">
        <v>60</v>
      </c>
      <c r="E7" s="74">
        <f>SUM(F7,P7,Z7)</f>
        <v>1565123.34</v>
      </c>
      <c r="F7" s="74">
        <f>SUM(G7,J7,M7)</f>
        <v>1565123.34</v>
      </c>
      <c r="G7" s="74">
        <f>SUM(H7,I7)</f>
        <v>1565123.34</v>
      </c>
      <c r="H7" s="74">
        <v>1156323.34</v>
      </c>
      <c r="I7" s="74">
        <v>408800</v>
      </c>
      <c r="J7" s="74">
        <f>SUM(K7,L7)</f>
        <v>0</v>
      </c>
      <c r="K7" s="74">
        <v>0</v>
      </c>
      <c r="L7" s="74">
        <v>0</v>
      </c>
      <c r="M7" s="74">
        <f>SUM(N7,O7)</f>
        <v>0</v>
      </c>
      <c r="N7" s="74" t="s">
        <v>16</v>
      </c>
      <c r="O7" s="74" t="s">
        <v>16</v>
      </c>
      <c r="P7" s="74">
        <f>SUM(Q7,T7,W7)</f>
        <v>0</v>
      </c>
      <c r="Q7" s="74">
        <f>SUM(R7,S7)</f>
        <v>0</v>
      </c>
      <c r="R7" s="74" t="s">
        <v>16</v>
      </c>
      <c r="S7" s="74" t="s">
        <v>16</v>
      </c>
      <c r="T7" s="74">
        <f>SUM(U7,V7)</f>
        <v>0</v>
      </c>
      <c r="U7" s="74" t="s">
        <v>16</v>
      </c>
      <c r="V7" s="74" t="s">
        <v>16</v>
      </c>
      <c r="W7" s="74">
        <f>SUM(X7,Y7)</f>
        <v>0</v>
      </c>
      <c r="X7" s="74" t="s">
        <v>16</v>
      </c>
      <c r="Y7" s="74"/>
      <c r="Z7" s="74">
        <f>SUM(AA7,AD7,AG7)</f>
        <v>0</v>
      </c>
      <c r="AA7" s="74">
        <f>SUM(AB7:AC7)</f>
        <v>0</v>
      </c>
      <c r="AB7" s="74">
        <v>0</v>
      </c>
      <c r="AC7" s="74">
        <v>0</v>
      </c>
      <c r="AD7" s="74">
        <f>SUM(AE7,AF7)</f>
        <v>0</v>
      </c>
      <c r="AE7" s="74">
        <v>0</v>
      </c>
      <c r="AF7" s="74">
        <v>0</v>
      </c>
      <c r="AG7" s="74">
        <f>SUM(AH7,AI7)</f>
        <v>0</v>
      </c>
      <c r="AH7" s="74" t="s">
        <v>16</v>
      </c>
      <c r="AI7" s="74"/>
    </row>
    <row r="8" ht="20.1" customHeight="1" spans="1:35">
      <c r="A8" s="90" t="s">
        <v>16</v>
      </c>
      <c r="B8" s="90" t="s">
        <v>16</v>
      </c>
      <c r="C8" s="90" t="s">
        <v>83</v>
      </c>
      <c r="D8" s="90" t="s">
        <v>0</v>
      </c>
      <c r="E8" s="74">
        <f>SUM(F8,P8,Z8)</f>
        <v>1565123.34</v>
      </c>
      <c r="F8" s="74">
        <f>SUM(G8,J8,M8)</f>
        <v>1565123.34</v>
      </c>
      <c r="G8" s="74">
        <f>SUM(H8,I8)</f>
        <v>1565123.34</v>
      </c>
      <c r="H8" s="74">
        <v>1156323.34</v>
      </c>
      <c r="I8" s="74">
        <v>408800</v>
      </c>
      <c r="J8" s="74">
        <f>SUM(K8,L8)</f>
        <v>0</v>
      </c>
      <c r="K8" s="74">
        <v>0</v>
      </c>
      <c r="L8" s="74">
        <v>0</v>
      </c>
      <c r="M8" s="74">
        <f>SUM(N8,O8)</f>
        <v>0</v>
      </c>
      <c r="N8" s="74" t="s">
        <v>16</v>
      </c>
      <c r="O8" s="74" t="s">
        <v>16</v>
      </c>
      <c r="P8" s="74">
        <f>SUM(Q8,T8,W8)</f>
        <v>0</v>
      </c>
      <c r="Q8" s="74">
        <f>SUM(R8,S8)</f>
        <v>0</v>
      </c>
      <c r="R8" s="74" t="s">
        <v>16</v>
      </c>
      <c r="S8" s="74" t="s">
        <v>16</v>
      </c>
      <c r="T8" s="74">
        <f>SUM(U8,V8)</f>
        <v>0</v>
      </c>
      <c r="U8" s="74" t="s">
        <v>16</v>
      </c>
      <c r="V8" s="74" t="s">
        <v>16</v>
      </c>
      <c r="W8" s="74">
        <f>SUM(X8,Y8)</f>
        <v>0</v>
      </c>
      <c r="X8" s="74" t="s">
        <v>16</v>
      </c>
      <c r="Y8" s="74"/>
      <c r="Z8" s="74">
        <f>SUM(AA8,AD8,AG8)</f>
        <v>0</v>
      </c>
      <c r="AA8" s="74">
        <f>SUM(AB8:AC8)</f>
        <v>0</v>
      </c>
      <c r="AB8" s="74">
        <v>0</v>
      </c>
      <c r="AC8" s="74">
        <v>0</v>
      </c>
      <c r="AD8" s="74">
        <f>SUM(AE8,AF8)</f>
        <v>0</v>
      </c>
      <c r="AE8" s="74">
        <v>0</v>
      </c>
      <c r="AF8" s="74">
        <v>0</v>
      </c>
      <c r="AG8" s="74">
        <f>SUM(AH8,AI8)</f>
        <v>0</v>
      </c>
      <c r="AH8" s="74" t="s">
        <v>16</v>
      </c>
      <c r="AI8" s="74"/>
    </row>
    <row r="9" ht="20.1" customHeight="1" spans="1:35">
      <c r="A9" s="90" t="s">
        <v>167</v>
      </c>
      <c r="B9" s="90" t="s">
        <v>16</v>
      </c>
      <c r="C9" s="90" t="s">
        <v>16</v>
      </c>
      <c r="D9" s="90" t="s">
        <v>168</v>
      </c>
      <c r="E9" s="74">
        <f>SUM(F9,P9,Z9)</f>
        <v>1565123.34</v>
      </c>
      <c r="F9" s="74">
        <f>SUM(G9,J9,M9)</f>
        <v>1565123.34</v>
      </c>
      <c r="G9" s="74">
        <f>SUM(H9,I9)</f>
        <v>1565123.34</v>
      </c>
      <c r="H9" s="74">
        <v>1156323.34</v>
      </c>
      <c r="I9" s="74">
        <v>408800</v>
      </c>
      <c r="J9" s="74">
        <f>SUM(K9,L9)</f>
        <v>0</v>
      </c>
      <c r="K9" s="74">
        <v>0</v>
      </c>
      <c r="L9" s="74">
        <v>0</v>
      </c>
      <c r="M9" s="74">
        <f>SUM(N9,O9)</f>
        <v>0</v>
      </c>
      <c r="N9" s="74" t="s">
        <v>16</v>
      </c>
      <c r="O9" s="74" t="s">
        <v>16</v>
      </c>
      <c r="P9" s="74">
        <f>SUM(Q9,T9,W9)</f>
        <v>0</v>
      </c>
      <c r="Q9" s="74">
        <f>SUM(R9,S9)</f>
        <v>0</v>
      </c>
      <c r="R9" s="74" t="s">
        <v>16</v>
      </c>
      <c r="S9" s="74" t="s">
        <v>16</v>
      </c>
      <c r="T9" s="74">
        <f>SUM(U9,V9)</f>
        <v>0</v>
      </c>
      <c r="U9" s="74" t="s">
        <v>16</v>
      </c>
      <c r="V9" s="74" t="s">
        <v>16</v>
      </c>
      <c r="W9" s="74">
        <f>SUM(X9,Y9)</f>
        <v>0</v>
      </c>
      <c r="X9" s="74" t="s">
        <v>16</v>
      </c>
      <c r="Y9" s="74"/>
      <c r="Z9" s="74">
        <f>SUM(AA9,AD9,AG9)</f>
        <v>0</v>
      </c>
      <c r="AA9" s="74">
        <f>SUM(AB9:AC9)</f>
        <v>0</v>
      </c>
      <c r="AB9" s="74">
        <v>0</v>
      </c>
      <c r="AC9" s="74">
        <v>0</v>
      </c>
      <c r="AD9" s="74">
        <f>SUM(AE9,AF9)</f>
        <v>0</v>
      </c>
      <c r="AE9" s="74">
        <v>0</v>
      </c>
      <c r="AF9" s="74">
        <v>0</v>
      </c>
      <c r="AG9" s="74">
        <f>SUM(AH9,AI9)</f>
        <v>0</v>
      </c>
      <c r="AH9" s="74" t="s">
        <v>16</v>
      </c>
      <c r="AI9" s="74"/>
    </row>
    <row r="10" ht="20.1" customHeight="1" spans="1:35">
      <c r="A10" s="90" t="s">
        <v>169</v>
      </c>
      <c r="B10" s="90" t="s">
        <v>105</v>
      </c>
      <c r="C10" s="90" t="s">
        <v>87</v>
      </c>
      <c r="D10" s="90" t="s">
        <v>170</v>
      </c>
      <c r="E10" s="74">
        <f>SUM(F10,P10,Z10)</f>
        <v>1069197.84</v>
      </c>
      <c r="F10" s="74">
        <f>SUM(G10,J10,M10)</f>
        <v>1069197.84</v>
      </c>
      <c r="G10" s="74">
        <f>SUM(H10,I10)</f>
        <v>1069197.84</v>
      </c>
      <c r="H10" s="74">
        <v>1069197.84</v>
      </c>
      <c r="I10" s="74">
        <v>0</v>
      </c>
      <c r="J10" s="74">
        <f>SUM(K10,L10)</f>
        <v>0</v>
      </c>
      <c r="K10" s="74">
        <v>0</v>
      </c>
      <c r="L10" s="74">
        <v>0</v>
      </c>
      <c r="M10" s="74">
        <f>SUM(N10,O10)</f>
        <v>0</v>
      </c>
      <c r="N10" s="74" t="s">
        <v>16</v>
      </c>
      <c r="O10" s="74" t="s">
        <v>16</v>
      </c>
      <c r="P10" s="74">
        <f>SUM(Q10,T10,W10)</f>
        <v>0</v>
      </c>
      <c r="Q10" s="74">
        <f>SUM(R10,S10)</f>
        <v>0</v>
      </c>
      <c r="R10" s="74" t="s">
        <v>16</v>
      </c>
      <c r="S10" s="74" t="s">
        <v>16</v>
      </c>
      <c r="T10" s="74">
        <f>SUM(U10,V10)</f>
        <v>0</v>
      </c>
      <c r="U10" s="74" t="s">
        <v>16</v>
      </c>
      <c r="V10" s="74" t="s">
        <v>16</v>
      </c>
      <c r="W10" s="74">
        <f>SUM(X10,Y10)</f>
        <v>0</v>
      </c>
      <c r="X10" s="74" t="s">
        <v>16</v>
      </c>
      <c r="Y10" s="74"/>
      <c r="Z10" s="74">
        <f>SUM(AA10,AD10,AG10)</f>
        <v>0</v>
      </c>
      <c r="AA10" s="74">
        <f>SUM(AB10:AC10)</f>
        <v>0</v>
      </c>
      <c r="AB10" s="74">
        <v>0</v>
      </c>
      <c r="AC10" s="74">
        <v>0</v>
      </c>
      <c r="AD10" s="74">
        <f>SUM(AE10,AF10)</f>
        <v>0</v>
      </c>
      <c r="AE10" s="74">
        <v>0</v>
      </c>
      <c r="AF10" s="74">
        <v>0</v>
      </c>
      <c r="AG10" s="74">
        <f>SUM(AH10,AI10)</f>
        <v>0</v>
      </c>
      <c r="AH10" s="74" t="s">
        <v>16</v>
      </c>
      <c r="AI10" s="74"/>
    </row>
    <row r="11" ht="20.1" customHeight="1" spans="1:35">
      <c r="A11" s="90" t="s">
        <v>169</v>
      </c>
      <c r="B11" s="90" t="s">
        <v>101</v>
      </c>
      <c r="C11" s="90" t="s">
        <v>87</v>
      </c>
      <c r="D11" s="90" t="s">
        <v>171</v>
      </c>
      <c r="E11" s="74">
        <f>SUM(F11,P11,Z11)</f>
        <v>495925.5</v>
      </c>
      <c r="F11" s="74">
        <f>SUM(G11,J11,M11)</f>
        <v>495925.5</v>
      </c>
      <c r="G11" s="74">
        <f>SUM(H11,I11)</f>
        <v>495925.5</v>
      </c>
      <c r="H11" s="74">
        <v>87125.5</v>
      </c>
      <c r="I11" s="74">
        <v>408800</v>
      </c>
      <c r="J11" s="74">
        <f>SUM(K11,L11)</f>
        <v>0</v>
      </c>
      <c r="K11" s="74">
        <v>0</v>
      </c>
      <c r="L11" s="74">
        <v>0</v>
      </c>
      <c r="M11" s="74">
        <f>SUM(N11,O11)</f>
        <v>0</v>
      </c>
      <c r="N11" s="74" t="s">
        <v>16</v>
      </c>
      <c r="O11" s="74" t="s">
        <v>16</v>
      </c>
      <c r="P11" s="74">
        <f>SUM(Q11,T11,W11)</f>
        <v>0</v>
      </c>
      <c r="Q11" s="74">
        <f>SUM(R11,S11)</f>
        <v>0</v>
      </c>
      <c r="R11" s="74" t="s">
        <v>16</v>
      </c>
      <c r="S11" s="74" t="s">
        <v>16</v>
      </c>
      <c r="T11" s="74">
        <f>SUM(U11,V11)</f>
        <v>0</v>
      </c>
      <c r="U11" s="74" t="s">
        <v>16</v>
      </c>
      <c r="V11" s="74" t="s">
        <v>16</v>
      </c>
      <c r="W11" s="74">
        <f>SUM(X11,Y11)</f>
        <v>0</v>
      </c>
      <c r="X11" s="74" t="s">
        <v>16</v>
      </c>
      <c r="Y11" s="74"/>
      <c r="Z11" s="74">
        <f>SUM(AA11,AD11,AG11)</f>
        <v>0</v>
      </c>
      <c r="AA11" s="74">
        <f>SUM(AB11:AC11)</f>
        <v>0</v>
      </c>
      <c r="AB11" s="74">
        <v>0</v>
      </c>
      <c r="AC11" s="74">
        <v>0</v>
      </c>
      <c r="AD11" s="74">
        <f>SUM(AE11,AF11)</f>
        <v>0</v>
      </c>
      <c r="AE11" s="74">
        <v>0</v>
      </c>
      <c r="AF11" s="74">
        <v>0</v>
      </c>
      <c r="AG11" s="74">
        <f>SUM(AH11,AI11)</f>
        <v>0</v>
      </c>
      <c r="AH11" s="74" t="s">
        <v>16</v>
      </c>
      <c r="AI11" s="74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scale="45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6"/>
  <sheetViews>
    <sheetView showGridLines="0" showZeros="0" workbookViewId="0">
      <selection activeCell="D34" sqref="D34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91"/>
      <c r="AH1" s="91"/>
      <c r="DH1" s="95" t="s">
        <v>172</v>
      </c>
    </row>
    <row r="2" ht="20.1" customHeight="1" spans="1:112">
      <c r="A2" s="12" t="s">
        <v>173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</row>
    <row r="3" ht="20.1" customHeight="1" spans="1:112">
      <c r="A3" s="68" t="s">
        <v>5</v>
      </c>
      <c r="B3" s="13"/>
      <c r="C3" s="13"/>
      <c r="D3" s="13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15" t="s">
        <v>6</v>
      </c>
    </row>
    <row r="4" ht="20.1" customHeight="1" spans="1:112">
      <c r="A4" s="85" t="s">
        <v>59</v>
      </c>
      <c r="B4" s="85"/>
      <c r="C4" s="85"/>
      <c r="D4" s="85"/>
      <c r="E4" s="86" t="s">
        <v>60</v>
      </c>
      <c r="F4" s="87" t="s">
        <v>174</v>
      </c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 t="s">
        <v>175</v>
      </c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92" t="s">
        <v>176</v>
      </c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 t="s">
        <v>177</v>
      </c>
      <c r="BJ4" s="92"/>
      <c r="BK4" s="92"/>
      <c r="BL4" s="92"/>
      <c r="BM4" s="92"/>
      <c r="BN4" s="92" t="s">
        <v>178</v>
      </c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 t="s">
        <v>179</v>
      </c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 t="s">
        <v>180</v>
      </c>
      <c r="CS4" s="92"/>
      <c r="CT4" s="92"/>
      <c r="CU4" s="92" t="s">
        <v>181</v>
      </c>
      <c r="CV4" s="92"/>
      <c r="CW4" s="92"/>
      <c r="CX4" s="92"/>
      <c r="CY4" s="92"/>
      <c r="CZ4" s="92"/>
      <c r="DA4" s="92" t="s">
        <v>182</v>
      </c>
      <c r="DB4" s="92"/>
      <c r="DC4" s="92"/>
      <c r="DD4" s="92" t="s">
        <v>183</v>
      </c>
      <c r="DE4" s="92"/>
      <c r="DF4" s="92"/>
      <c r="DG4" s="92"/>
      <c r="DH4" s="92"/>
    </row>
    <row r="5" ht="20.1" customHeight="1" spans="1:112">
      <c r="A5" s="85" t="s">
        <v>68</v>
      </c>
      <c r="B5" s="85"/>
      <c r="C5" s="85"/>
      <c r="D5" s="86" t="s">
        <v>70</v>
      </c>
      <c r="E5" s="86"/>
      <c r="F5" s="86" t="s">
        <v>75</v>
      </c>
      <c r="G5" s="86" t="s">
        <v>184</v>
      </c>
      <c r="H5" s="86" t="s">
        <v>185</v>
      </c>
      <c r="I5" s="86" t="s">
        <v>186</v>
      </c>
      <c r="J5" s="86" t="s">
        <v>187</v>
      </c>
      <c r="K5" s="86" t="s">
        <v>188</v>
      </c>
      <c r="L5" s="86" t="s">
        <v>189</v>
      </c>
      <c r="M5" s="86" t="s">
        <v>190</v>
      </c>
      <c r="N5" s="86" t="s">
        <v>191</v>
      </c>
      <c r="O5" s="86" t="s">
        <v>192</v>
      </c>
      <c r="P5" s="86" t="s">
        <v>193</v>
      </c>
      <c r="Q5" s="86" t="s">
        <v>194</v>
      </c>
      <c r="R5" s="86" t="s">
        <v>195</v>
      </c>
      <c r="S5" s="86" t="s">
        <v>196</v>
      </c>
      <c r="T5" s="86" t="s">
        <v>75</v>
      </c>
      <c r="U5" s="86" t="s">
        <v>197</v>
      </c>
      <c r="V5" s="86" t="s">
        <v>198</v>
      </c>
      <c r="W5" s="86" t="s">
        <v>199</v>
      </c>
      <c r="X5" s="86" t="s">
        <v>200</v>
      </c>
      <c r="Y5" s="86" t="s">
        <v>201</v>
      </c>
      <c r="Z5" s="86" t="s">
        <v>202</v>
      </c>
      <c r="AA5" s="86" t="s">
        <v>203</v>
      </c>
      <c r="AB5" s="86" t="s">
        <v>204</v>
      </c>
      <c r="AC5" s="86" t="s">
        <v>205</v>
      </c>
      <c r="AD5" s="86" t="s">
        <v>206</v>
      </c>
      <c r="AE5" s="86" t="s">
        <v>207</v>
      </c>
      <c r="AF5" s="86" t="s">
        <v>208</v>
      </c>
      <c r="AG5" s="86" t="s">
        <v>209</v>
      </c>
      <c r="AH5" s="86" t="s">
        <v>210</v>
      </c>
      <c r="AI5" s="86" t="s">
        <v>211</v>
      </c>
      <c r="AJ5" s="86" t="s">
        <v>212</v>
      </c>
      <c r="AK5" s="86" t="s">
        <v>213</v>
      </c>
      <c r="AL5" s="86" t="s">
        <v>214</v>
      </c>
      <c r="AM5" s="86" t="s">
        <v>215</v>
      </c>
      <c r="AN5" s="86" t="s">
        <v>216</v>
      </c>
      <c r="AO5" s="86" t="s">
        <v>217</v>
      </c>
      <c r="AP5" s="86" t="s">
        <v>218</v>
      </c>
      <c r="AQ5" s="86" t="s">
        <v>219</v>
      </c>
      <c r="AR5" s="86" t="s">
        <v>220</v>
      </c>
      <c r="AS5" s="86" t="s">
        <v>221</v>
      </c>
      <c r="AT5" s="86" t="s">
        <v>222</v>
      </c>
      <c r="AU5" s="86" t="s">
        <v>223</v>
      </c>
      <c r="AV5" s="86" t="s">
        <v>75</v>
      </c>
      <c r="AW5" s="86" t="s">
        <v>224</v>
      </c>
      <c r="AX5" s="86" t="s">
        <v>225</v>
      </c>
      <c r="AY5" s="86" t="s">
        <v>226</v>
      </c>
      <c r="AZ5" s="86" t="s">
        <v>227</v>
      </c>
      <c r="BA5" s="86" t="s">
        <v>228</v>
      </c>
      <c r="BB5" s="86" t="s">
        <v>229</v>
      </c>
      <c r="BC5" s="86" t="s">
        <v>195</v>
      </c>
      <c r="BD5" s="86" t="s">
        <v>230</v>
      </c>
      <c r="BE5" s="86" t="s">
        <v>231</v>
      </c>
      <c r="BF5" s="86" t="s">
        <v>232</v>
      </c>
      <c r="BG5" s="93" t="s">
        <v>233</v>
      </c>
      <c r="BH5" s="86" t="s">
        <v>234</v>
      </c>
      <c r="BI5" s="86" t="s">
        <v>75</v>
      </c>
      <c r="BJ5" s="86" t="s">
        <v>235</v>
      </c>
      <c r="BK5" s="86" t="s">
        <v>236</v>
      </c>
      <c r="BL5" s="86" t="s">
        <v>237</v>
      </c>
      <c r="BM5" s="86" t="s">
        <v>238</v>
      </c>
      <c r="BN5" s="86" t="s">
        <v>75</v>
      </c>
      <c r="BO5" s="86" t="s">
        <v>239</v>
      </c>
      <c r="BP5" s="86" t="s">
        <v>240</v>
      </c>
      <c r="BQ5" s="86" t="s">
        <v>241</v>
      </c>
      <c r="BR5" s="86" t="s">
        <v>242</v>
      </c>
      <c r="BS5" s="86" t="s">
        <v>243</v>
      </c>
      <c r="BT5" s="86" t="s">
        <v>244</v>
      </c>
      <c r="BU5" s="86" t="s">
        <v>245</v>
      </c>
      <c r="BV5" s="86" t="s">
        <v>246</v>
      </c>
      <c r="BW5" s="86" t="s">
        <v>247</v>
      </c>
      <c r="BX5" s="86" t="s">
        <v>248</v>
      </c>
      <c r="BY5" s="86" t="s">
        <v>249</v>
      </c>
      <c r="BZ5" s="86" t="s">
        <v>250</v>
      </c>
      <c r="CA5" s="86" t="s">
        <v>75</v>
      </c>
      <c r="CB5" s="86" t="s">
        <v>239</v>
      </c>
      <c r="CC5" s="86" t="s">
        <v>240</v>
      </c>
      <c r="CD5" s="86" t="s">
        <v>241</v>
      </c>
      <c r="CE5" s="86" t="s">
        <v>242</v>
      </c>
      <c r="CF5" s="86" t="s">
        <v>243</v>
      </c>
      <c r="CG5" s="86" t="s">
        <v>244</v>
      </c>
      <c r="CH5" s="86" t="s">
        <v>245</v>
      </c>
      <c r="CI5" s="86" t="s">
        <v>251</v>
      </c>
      <c r="CJ5" s="86" t="s">
        <v>252</v>
      </c>
      <c r="CK5" s="86" t="s">
        <v>253</v>
      </c>
      <c r="CL5" s="86" t="s">
        <v>254</v>
      </c>
      <c r="CM5" s="86" t="s">
        <v>246</v>
      </c>
      <c r="CN5" s="86" t="s">
        <v>247</v>
      </c>
      <c r="CO5" s="86" t="s">
        <v>255</v>
      </c>
      <c r="CP5" s="86" t="s">
        <v>249</v>
      </c>
      <c r="CQ5" s="86" t="s">
        <v>179</v>
      </c>
      <c r="CR5" s="86" t="s">
        <v>75</v>
      </c>
      <c r="CS5" s="86" t="s">
        <v>256</v>
      </c>
      <c r="CT5" s="86" t="s">
        <v>257</v>
      </c>
      <c r="CU5" s="86" t="s">
        <v>75</v>
      </c>
      <c r="CV5" s="86" t="s">
        <v>256</v>
      </c>
      <c r="CW5" s="86" t="s">
        <v>258</v>
      </c>
      <c r="CX5" s="86" t="s">
        <v>259</v>
      </c>
      <c r="CY5" s="86" t="s">
        <v>260</v>
      </c>
      <c r="CZ5" s="86" t="s">
        <v>257</v>
      </c>
      <c r="DA5" s="86" t="s">
        <v>75</v>
      </c>
      <c r="DB5" s="86" t="s">
        <v>182</v>
      </c>
      <c r="DC5" s="86" t="s">
        <v>261</v>
      </c>
      <c r="DD5" s="86" t="s">
        <v>75</v>
      </c>
      <c r="DE5" s="86" t="s">
        <v>262</v>
      </c>
      <c r="DF5" s="86" t="s">
        <v>263</v>
      </c>
      <c r="DG5" s="86" t="s">
        <v>264</v>
      </c>
      <c r="DH5" s="86" t="s">
        <v>183</v>
      </c>
    </row>
    <row r="6" ht="30.75" customHeight="1" spans="1:112">
      <c r="A6" s="88" t="s">
        <v>80</v>
      </c>
      <c r="B6" s="89" t="s">
        <v>81</v>
      </c>
      <c r="C6" s="88" t="s">
        <v>82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 t="s">
        <v>265</v>
      </c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94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</row>
    <row r="7" ht="20.1" customHeight="1" spans="1:112">
      <c r="A7" s="90" t="s">
        <v>16</v>
      </c>
      <c r="B7" s="90" t="s">
        <v>16</v>
      </c>
      <c r="C7" s="90" t="s">
        <v>16</v>
      </c>
      <c r="D7" s="90" t="s">
        <v>60</v>
      </c>
      <c r="E7" s="74">
        <f t="shared" ref="E7:E26" si="0">SUM(F7,T7,AV7,BI7,BN7,CA7,CR7,CU7,DA7,DD7)</f>
        <v>1565123.34</v>
      </c>
      <c r="F7" s="74">
        <v>1069197.84</v>
      </c>
      <c r="G7" s="74">
        <v>235968</v>
      </c>
      <c r="H7" s="74">
        <v>206280</v>
      </c>
      <c r="I7" s="74">
        <v>0</v>
      </c>
      <c r="J7" s="74">
        <v>0</v>
      </c>
      <c r="K7" s="74">
        <v>254212.64</v>
      </c>
      <c r="L7" s="74">
        <v>108287.48</v>
      </c>
      <c r="M7" s="74">
        <v>54143.72</v>
      </c>
      <c r="N7" s="74">
        <v>61751.24</v>
      </c>
      <c r="O7" s="74">
        <v>13664.64</v>
      </c>
      <c r="P7" s="74">
        <v>20630.84</v>
      </c>
      <c r="Q7" s="74">
        <v>105859.28</v>
      </c>
      <c r="R7" s="74">
        <v>8400</v>
      </c>
      <c r="S7" s="74">
        <v>0</v>
      </c>
      <c r="T7" s="74">
        <v>495925.5</v>
      </c>
      <c r="U7" s="74">
        <v>29627.97</v>
      </c>
      <c r="V7" s="74">
        <v>10000</v>
      </c>
      <c r="W7" s="74">
        <v>0</v>
      </c>
      <c r="X7" s="74">
        <v>500</v>
      </c>
      <c r="Y7" s="74">
        <v>1000</v>
      </c>
      <c r="Z7" s="74">
        <v>40000</v>
      </c>
      <c r="AA7" s="74">
        <v>36000</v>
      </c>
      <c r="AB7" s="74">
        <v>42800</v>
      </c>
      <c r="AC7" s="74">
        <v>0</v>
      </c>
      <c r="AD7" s="74">
        <v>27000</v>
      </c>
      <c r="AE7" s="74">
        <v>0</v>
      </c>
      <c r="AF7" s="74">
        <v>0</v>
      </c>
      <c r="AG7" s="74">
        <v>0</v>
      </c>
      <c r="AH7" s="74">
        <v>0</v>
      </c>
      <c r="AI7" s="74">
        <v>10000</v>
      </c>
      <c r="AJ7" s="74">
        <v>640</v>
      </c>
      <c r="AK7" s="74">
        <v>0</v>
      </c>
      <c r="AL7" s="74">
        <v>30920</v>
      </c>
      <c r="AM7" s="74">
        <v>0</v>
      </c>
      <c r="AN7" s="74">
        <v>259080</v>
      </c>
      <c r="AO7" s="74">
        <v>0</v>
      </c>
      <c r="AP7" s="74">
        <v>8357.53</v>
      </c>
      <c r="AQ7" s="74">
        <v>0</v>
      </c>
      <c r="AR7" s="74">
        <v>0</v>
      </c>
      <c r="AS7" s="74">
        <v>0</v>
      </c>
      <c r="AT7" s="74">
        <v>0</v>
      </c>
      <c r="AU7" s="74">
        <v>0</v>
      </c>
      <c r="AV7" s="74">
        <v>0</v>
      </c>
      <c r="AW7" s="74">
        <v>0</v>
      </c>
      <c r="AX7" s="74">
        <v>0</v>
      </c>
      <c r="AY7" s="74">
        <v>0</v>
      </c>
      <c r="AZ7" s="74">
        <v>0</v>
      </c>
      <c r="BA7" s="74">
        <v>0</v>
      </c>
      <c r="BB7" s="74">
        <v>0</v>
      </c>
      <c r="BC7" s="74">
        <v>0</v>
      </c>
      <c r="BD7" s="74">
        <v>0</v>
      </c>
      <c r="BE7" s="74">
        <v>0</v>
      </c>
      <c r="BF7" s="74">
        <v>0</v>
      </c>
      <c r="BG7" s="74">
        <v>0</v>
      </c>
      <c r="BH7" s="74">
        <v>0</v>
      </c>
      <c r="BI7" s="74">
        <v>0</v>
      </c>
      <c r="BJ7" s="74">
        <v>0</v>
      </c>
      <c r="BK7" s="74">
        <v>0</v>
      </c>
      <c r="BL7" s="74">
        <v>0</v>
      </c>
      <c r="BM7" s="74">
        <v>0</v>
      </c>
      <c r="BN7" s="74">
        <v>0</v>
      </c>
      <c r="BO7" s="74">
        <v>0</v>
      </c>
      <c r="BP7" s="74">
        <v>0</v>
      </c>
      <c r="BQ7" s="74">
        <v>0</v>
      </c>
      <c r="BR7" s="74">
        <v>0</v>
      </c>
      <c r="BS7" s="74">
        <v>0</v>
      </c>
      <c r="BT7" s="74">
        <v>0</v>
      </c>
      <c r="BU7" s="74">
        <v>0</v>
      </c>
      <c r="BV7" s="74">
        <v>0</v>
      </c>
      <c r="BW7" s="74">
        <v>0</v>
      </c>
      <c r="BX7" s="74">
        <v>0</v>
      </c>
      <c r="BY7" s="74">
        <v>0</v>
      </c>
      <c r="BZ7" s="74">
        <v>0</v>
      </c>
      <c r="CA7" s="74">
        <v>0</v>
      </c>
      <c r="CB7" s="74">
        <v>0</v>
      </c>
      <c r="CC7" s="74">
        <v>0</v>
      </c>
      <c r="CD7" s="74">
        <v>0</v>
      </c>
      <c r="CE7" s="74">
        <v>0</v>
      </c>
      <c r="CF7" s="74">
        <v>0</v>
      </c>
      <c r="CG7" s="74">
        <v>0</v>
      </c>
      <c r="CH7" s="74">
        <v>0</v>
      </c>
      <c r="CI7" s="74">
        <v>0</v>
      </c>
      <c r="CJ7" s="74">
        <v>0</v>
      </c>
      <c r="CK7" s="74">
        <v>0</v>
      </c>
      <c r="CL7" s="74">
        <v>0</v>
      </c>
      <c r="CM7" s="74">
        <v>0</v>
      </c>
      <c r="CN7" s="74">
        <v>0</v>
      </c>
      <c r="CO7" s="74">
        <v>0</v>
      </c>
      <c r="CP7" s="74">
        <v>0</v>
      </c>
      <c r="CQ7" s="74">
        <v>0</v>
      </c>
      <c r="CR7" s="74">
        <v>0</v>
      </c>
      <c r="CS7" s="74">
        <v>0</v>
      </c>
      <c r="CT7" s="74">
        <v>0</v>
      </c>
      <c r="CU7" s="74">
        <v>0</v>
      </c>
      <c r="CV7" s="74">
        <v>0</v>
      </c>
      <c r="CW7" s="74">
        <v>0</v>
      </c>
      <c r="CX7" s="74">
        <v>0</v>
      </c>
      <c r="CY7" s="74">
        <v>0</v>
      </c>
      <c r="CZ7" s="74">
        <v>0</v>
      </c>
      <c r="DA7" s="74">
        <v>0</v>
      </c>
      <c r="DB7" s="74">
        <v>0</v>
      </c>
      <c r="DC7" s="74">
        <v>0</v>
      </c>
      <c r="DD7" s="74">
        <v>0</v>
      </c>
      <c r="DE7" s="74">
        <v>0</v>
      </c>
      <c r="DF7" s="74">
        <v>0</v>
      </c>
      <c r="DG7" s="74">
        <v>0</v>
      </c>
      <c r="DH7" s="74">
        <v>0</v>
      </c>
    </row>
    <row r="8" ht="20.1" customHeight="1" spans="1:112">
      <c r="A8" s="90" t="s">
        <v>16</v>
      </c>
      <c r="B8" s="90" t="s">
        <v>16</v>
      </c>
      <c r="C8" s="90" t="s">
        <v>16</v>
      </c>
      <c r="D8" s="90" t="s">
        <v>266</v>
      </c>
      <c r="E8" s="74">
        <f t="shared" si="0"/>
        <v>1221416.98</v>
      </c>
      <c r="F8" s="74">
        <v>725491.48</v>
      </c>
      <c r="G8" s="74">
        <v>235968</v>
      </c>
      <c r="H8" s="74">
        <v>206280</v>
      </c>
      <c r="I8" s="74">
        <v>0</v>
      </c>
      <c r="J8" s="74">
        <v>0</v>
      </c>
      <c r="K8" s="74">
        <v>254212.64</v>
      </c>
      <c r="L8" s="74">
        <v>0</v>
      </c>
      <c r="M8" s="74">
        <v>0</v>
      </c>
      <c r="N8" s="74">
        <v>0</v>
      </c>
      <c r="O8" s="74">
        <v>0</v>
      </c>
      <c r="P8" s="74">
        <v>20630.84</v>
      </c>
      <c r="Q8" s="74">
        <v>0</v>
      </c>
      <c r="R8" s="74">
        <v>8400</v>
      </c>
      <c r="S8" s="74">
        <v>0</v>
      </c>
      <c r="T8" s="74">
        <v>495925.5</v>
      </c>
      <c r="U8" s="74">
        <v>29627.97</v>
      </c>
      <c r="V8" s="74">
        <v>10000</v>
      </c>
      <c r="W8" s="74">
        <v>0</v>
      </c>
      <c r="X8" s="74">
        <v>500</v>
      </c>
      <c r="Y8" s="74">
        <v>1000</v>
      </c>
      <c r="Z8" s="74">
        <v>40000</v>
      </c>
      <c r="AA8" s="74">
        <v>36000</v>
      </c>
      <c r="AB8" s="74">
        <v>42800</v>
      </c>
      <c r="AC8" s="74">
        <v>0</v>
      </c>
      <c r="AD8" s="74">
        <v>27000</v>
      </c>
      <c r="AE8" s="74">
        <v>0</v>
      </c>
      <c r="AF8" s="74">
        <v>0</v>
      </c>
      <c r="AG8" s="74">
        <v>0</v>
      </c>
      <c r="AH8" s="74">
        <v>0</v>
      </c>
      <c r="AI8" s="74">
        <v>10000</v>
      </c>
      <c r="AJ8" s="74">
        <v>640</v>
      </c>
      <c r="AK8" s="74">
        <v>0</v>
      </c>
      <c r="AL8" s="74">
        <v>30920</v>
      </c>
      <c r="AM8" s="74">
        <v>0</v>
      </c>
      <c r="AN8" s="74">
        <v>259080</v>
      </c>
      <c r="AO8" s="74">
        <v>0</v>
      </c>
      <c r="AP8" s="74">
        <v>8357.53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0</v>
      </c>
      <c r="AW8" s="74">
        <v>0</v>
      </c>
      <c r="AX8" s="74">
        <v>0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0</v>
      </c>
      <c r="BG8" s="74">
        <v>0</v>
      </c>
      <c r="BH8" s="74">
        <v>0</v>
      </c>
      <c r="BI8" s="74">
        <v>0</v>
      </c>
      <c r="BJ8" s="74">
        <v>0</v>
      </c>
      <c r="BK8" s="74">
        <v>0</v>
      </c>
      <c r="BL8" s="74">
        <v>0</v>
      </c>
      <c r="BM8" s="74">
        <v>0</v>
      </c>
      <c r="BN8" s="74">
        <v>0</v>
      </c>
      <c r="BO8" s="74">
        <v>0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0</v>
      </c>
      <c r="BV8" s="74">
        <v>0</v>
      </c>
      <c r="BW8" s="74">
        <v>0</v>
      </c>
      <c r="BX8" s="74">
        <v>0</v>
      </c>
      <c r="BY8" s="74">
        <v>0</v>
      </c>
      <c r="BZ8" s="74">
        <v>0</v>
      </c>
      <c r="CA8" s="74">
        <v>0</v>
      </c>
      <c r="CB8" s="74">
        <v>0</v>
      </c>
      <c r="CC8" s="74">
        <v>0</v>
      </c>
      <c r="CD8" s="74">
        <v>0</v>
      </c>
      <c r="CE8" s="74">
        <v>0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v>0</v>
      </c>
      <c r="CP8" s="74">
        <v>0</v>
      </c>
      <c r="CQ8" s="74">
        <v>0</v>
      </c>
      <c r="CR8" s="74">
        <v>0</v>
      </c>
      <c r="CS8" s="74">
        <v>0</v>
      </c>
      <c r="CT8" s="74">
        <v>0</v>
      </c>
      <c r="CU8" s="74">
        <v>0</v>
      </c>
      <c r="CV8" s="74">
        <v>0</v>
      </c>
      <c r="CW8" s="74">
        <v>0</v>
      </c>
      <c r="CX8" s="74">
        <v>0</v>
      </c>
      <c r="CY8" s="74">
        <v>0</v>
      </c>
      <c r="CZ8" s="74">
        <v>0</v>
      </c>
      <c r="DA8" s="74">
        <v>0</v>
      </c>
      <c r="DB8" s="74">
        <v>0</v>
      </c>
      <c r="DC8" s="74">
        <v>0</v>
      </c>
      <c r="DD8" s="74">
        <v>0</v>
      </c>
      <c r="DE8" s="74">
        <v>0</v>
      </c>
      <c r="DF8" s="74">
        <v>0</v>
      </c>
      <c r="DG8" s="74">
        <v>0</v>
      </c>
      <c r="DH8" s="74">
        <v>0</v>
      </c>
    </row>
    <row r="9" ht="20.1" customHeight="1" spans="1:112">
      <c r="A9" s="90" t="s">
        <v>16</v>
      </c>
      <c r="B9" s="90" t="s">
        <v>16</v>
      </c>
      <c r="C9" s="90" t="s">
        <v>16</v>
      </c>
      <c r="D9" s="90" t="s">
        <v>267</v>
      </c>
      <c r="E9" s="74">
        <f t="shared" si="0"/>
        <v>408800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408800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40000</v>
      </c>
      <c r="AA9" s="74">
        <v>36000</v>
      </c>
      <c r="AB9" s="74">
        <v>42800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10000</v>
      </c>
      <c r="AJ9" s="74">
        <v>0</v>
      </c>
      <c r="AK9" s="74">
        <v>0</v>
      </c>
      <c r="AL9" s="74">
        <v>20920</v>
      </c>
      <c r="AM9" s="74">
        <v>0</v>
      </c>
      <c r="AN9" s="74">
        <v>259080</v>
      </c>
      <c r="AO9" s="74">
        <v>0</v>
      </c>
      <c r="AP9" s="74">
        <v>0</v>
      </c>
      <c r="AQ9" s="74">
        <v>0</v>
      </c>
      <c r="AR9" s="74">
        <v>0</v>
      </c>
      <c r="AS9" s="74">
        <v>0</v>
      </c>
      <c r="AT9" s="74">
        <v>0</v>
      </c>
      <c r="AU9" s="74">
        <v>0</v>
      </c>
      <c r="AV9" s="74">
        <v>0</v>
      </c>
      <c r="AW9" s="74">
        <v>0</v>
      </c>
      <c r="AX9" s="74">
        <v>0</v>
      </c>
      <c r="AY9" s="74">
        <v>0</v>
      </c>
      <c r="AZ9" s="74">
        <v>0</v>
      </c>
      <c r="BA9" s="74">
        <v>0</v>
      </c>
      <c r="BB9" s="74">
        <v>0</v>
      </c>
      <c r="BC9" s="74">
        <v>0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0</v>
      </c>
      <c r="BJ9" s="74">
        <v>0</v>
      </c>
      <c r="BK9" s="74">
        <v>0</v>
      </c>
      <c r="BL9" s="74">
        <v>0</v>
      </c>
      <c r="BM9" s="74">
        <v>0</v>
      </c>
      <c r="BN9" s="74">
        <v>0</v>
      </c>
      <c r="BO9" s="74">
        <v>0</v>
      </c>
      <c r="BP9" s="74">
        <v>0</v>
      </c>
      <c r="BQ9" s="74">
        <v>0</v>
      </c>
      <c r="BR9" s="74">
        <v>0</v>
      </c>
      <c r="BS9" s="74">
        <v>0</v>
      </c>
      <c r="BT9" s="74">
        <v>0</v>
      </c>
      <c r="BU9" s="74">
        <v>0</v>
      </c>
      <c r="BV9" s="74">
        <v>0</v>
      </c>
      <c r="BW9" s="74">
        <v>0</v>
      </c>
      <c r="BX9" s="74">
        <v>0</v>
      </c>
      <c r="BY9" s="74">
        <v>0</v>
      </c>
      <c r="BZ9" s="74">
        <v>0</v>
      </c>
      <c r="CA9" s="74">
        <v>0</v>
      </c>
      <c r="CB9" s="74">
        <v>0</v>
      </c>
      <c r="CC9" s="74">
        <v>0</v>
      </c>
      <c r="CD9" s="74">
        <v>0</v>
      </c>
      <c r="CE9" s="74">
        <v>0</v>
      </c>
      <c r="CF9" s="74">
        <v>0</v>
      </c>
      <c r="CG9" s="74">
        <v>0</v>
      </c>
      <c r="CH9" s="74">
        <v>0</v>
      </c>
      <c r="CI9" s="74">
        <v>0</v>
      </c>
      <c r="CJ9" s="74">
        <v>0</v>
      </c>
      <c r="CK9" s="74">
        <v>0</v>
      </c>
      <c r="CL9" s="74">
        <v>0</v>
      </c>
      <c r="CM9" s="74">
        <v>0</v>
      </c>
      <c r="CN9" s="74">
        <v>0</v>
      </c>
      <c r="CO9" s="74">
        <v>0</v>
      </c>
      <c r="CP9" s="74">
        <v>0</v>
      </c>
      <c r="CQ9" s="74">
        <v>0</v>
      </c>
      <c r="CR9" s="74">
        <v>0</v>
      </c>
      <c r="CS9" s="74">
        <v>0</v>
      </c>
      <c r="CT9" s="74">
        <v>0</v>
      </c>
      <c r="CU9" s="74">
        <v>0</v>
      </c>
      <c r="CV9" s="74">
        <v>0</v>
      </c>
      <c r="CW9" s="74">
        <v>0</v>
      </c>
      <c r="CX9" s="74">
        <v>0</v>
      </c>
      <c r="CY9" s="74">
        <v>0</v>
      </c>
      <c r="CZ9" s="74">
        <v>0</v>
      </c>
      <c r="DA9" s="74">
        <v>0</v>
      </c>
      <c r="DB9" s="74">
        <v>0</v>
      </c>
      <c r="DC9" s="74">
        <v>0</v>
      </c>
      <c r="DD9" s="74">
        <v>0</v>
      </c>
      <c r="DE9" s="74">
        <v>0</v>
      </c>
      <c r="DF9" s="74">
        <v>0</v>
      </c>
      <c r="DG9" s="74">
        <v>0</v>
      </c>
      <c r="DH9" s="74">
        <v>0</v>
      </c>
    </row>
    <row r="10" ht="20.1" customHeight="1" spans="1:112">
      <c r="A10" s="90" t="s">
        <v>84</v>
      </c>
      <c r="B10" s="90" t="s">
        <v>85</v>
      </c>
      <c r="C10" s="90" t="s">
        <v>86</v>
      </c>
      <c r="D10" s="90" t="s">
        <v>268</v>
      </c>
      <c r="E10" s="74">
        <f t="shared" si="0"/>
        <v>118800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118800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40000</v>
      </c>
      <c r="AA10" s="74">
        <v>36000</v>
      </c>
      <c r="AB10" s="74">
        <v>42800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0</v>
      </c>
      <c r="AM10" s="74">
        <v>0</v>
      </c>
      <c r="AN10" s="74">
        <v>0</v>
      </c>
      <c r="AO10" s="74">
        <v>0</v>
      </c>
      <c r="AP10" s="74">
        <v>0</v>
      </c>
      <c r="AQ10" s="74">
        <v>0</v>
      </c>
      <c r="AR10" s="74">
        <v>0</v>
      </c>
      <c r="AS10" s="74">
        <v>0</v>
      </c>
      <c r="AT10" s="74">
        <v>0</v>
      </c>
      <c r="AU10" s="74">
        <v>0</v>
      </c>
      <c r="AV10" s="74">
        <v>0</v>
      </c>
      <c r="AW10" s="74">
        <v>0</v>
      </c>
      <c r="AX10" s="74">
        <v>0</v>
      </c>
      <c r="AY10" s="74">
        <v>0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0</v>
      </c>
      <c r="BL10" s="74">
        <v>0</v>
      </c>
      <c r="BM10" s="74">
        <v>0</v>
      </c>
      <c r="BN10" s="74">
        <v>0</v>
      </c>
      <c r="BO10" s="74">
        <v>0</v>
      </c>
      <c r="BP10" s="74">
        <v>0</v>
      </c>
      <c r="BQ10" s="74">
        <v>0</v>
      </c>
      <c r="BR10" s="74">
        <v>0</v>
      </c>
      <c r="BS10" s="74">
        <v>0</v>
      </c>
      <c r="BT10" s="74">
        <v>0</v>
      </c>
      <c r="BU10" s="74">
        <v>0</v>
      </c>
      <c r="BV10" s="74">
        <v>0</v>
      </c>
      <c r="BW10" s="74">
        <v>0</v>
      </c>
      <c r="BX10" s="74">
        <v>0</v>
      </c>
      <c r="BY10" s="74">
        <v>0</v>
      </c>
      <c r="BZ10" s="74">
        <v>0</v>
      </c>
      <c r="CA10" s="74">
        <v>0</v>
      </c>
      <c r="CB10" s="74">
        <v>0</v>
      </c>
      <c r="CC10" s="74">
        <v>0</v>
      </c>
      <c r="CD10" s="74">
        <v>0</v>
      </c>
      <c r="CE10" s="74">
        <v>0</v>
      </c>
      <c r="CF10" s="74">
        <v>0</v>
      </c>
      <c r="CG10" s="74">
        <v>0</v>
      </c>
      <c r="CH10" s="74">
        <v>0</v>
      </c>
      <c r="CI10" s="74">
        <v>0</v>
      </c>
      <c r="CJ10" s="74">
        <v>0</v>
      </c>
      <c r="CK10" s="74">
        <v>0</v>
      </c>
      <c r="CL10" s="74">
        <v>0</v>
      </c>
      <c r="CM10" s="74">
        <v>0</v>
      </c>
      <c r="CN10" s="74">
        <v>0</v>
      </c>
      <c r="CO10" s="74">
        <v>0</v>
      </c>
      <c r="CP10" s="74">
        <v>0</v>
      </c>
      <c r="CQ10" s="74">
        <v>0</v>
      </c>
      <c r="CR10" s="74">
        <v>0</v>
      </c>
      <c r="CS10" s="74">
        <v>0</v>
      </c>
      <c r="CT10" s="74">
        <v>0</v>
      </c>
      <c r="CU10" s="74">
        <v>0</v>
      </c>
      <c r="CV10" s="74">
        <v>0</v>
      </c>
      <c r="CW10" s="74">
        <v>0</v>
      </c>
      <c r="CX10" s="74">
        <v>0</v>
      </c>
      <c r="CY10" s="74">
        <v>0</v>
      </c>
      <c r="CZ10" s="74">
        <v>0</v>
      </c>
      <c r="DA10" s="74">
        <v>0</v>
      </c>
      <c r="DB10" s="74">
        <v>0</v>
      </c>
      <c r="DC10" s="74">
        <v>0</v>
      </c>
      <c r="DD10" s="74">
        <v>0</v>
      </c>
      <c r="DE10" s="74">
        <v>0</v>
      </c>
      <c r="DF10" s="74">
        <v>0</v>
      </c>
      <c r="DG10" s="74">
        <v>0</v>
      </c>
      <c r="DH10" s="74">
        <v>0</v>
      </c>
    </row>
    <row r="11" ht="20.1" customHeight="1" spans="1:112">
      <c r="A11" s="90" t="s">
        <v>84</v>
      </c>
      <c r="B11" s="90" t="s">
        <v>85</v>
      </c>
      <c r="C11" s="90" t="s">
        <v>89</v>
      </c>
      <c r="D11" s="90" t="s">
        <v>269</v>
      </c>
      <c r="E11" s="74">
        <f t="shared" si="0"/>
        <v>290000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290000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10000</v>
      </c>
      <c r="AJ11" s="74">
        <v>0</v>
      </c>
      <c r="AK11" s="74">
        <v>0</v>
      </c>
      <c r="AL11" s="74">
        <v>20920</v>
      </c>
      <c r="AM11" s="74">
        <v>0</v>
      </c>
      <c r="AN11" s="74">
        <v>259080</v>
      </c>
      <c r="AO11" s="74">
        <v>0</v>
      </c>
      <c r="AP11" s="74">
        <v>0</v>
      </c>
      <c r="AQ11" s="74">
        <v>0</v>
      </c>
      <c r="AR11" s="74">
        <v>0</v>
      </c>
      <c r="AS11" s="74">
        <v>0</v>
      </c>
      <c r="AT11" s="74">
        <v>0</v>
      </c>
      <c r="AU11" s="74">
        <v>0</v>
      </c>
      <c r="AV11" s="74">
        <v>0</v>
      </c>
      <c r="AW11" s="74">
        <v>0</v>
      </c>
      <c r="AX11" s="74">
        <v>0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0</v>
      </c>
      <c r="BG11" s="74">
        <v>0</v>
      </c>
      <c r="BH11" s="74">
        <v>0</v>
      </c>
      <c r="BI11" s="74">
        <v>0</v>
      </c>
      <c r="BJ11" s="74">
        <v>0</v>
      </c>
      <c r="BK11" s="74">
        <v>0</v>
      </c>
      <c r="BL11" s="74">
        <v>0</v>
      </c>
      <c r="BM11" s="74">
        <v>0</v>
      </c>
      <c r="BN11" s="74">
        <v>0</v>
      </c>
      <c r="BO11" s="74">
        <v>0</v>
      </c>
      <c r="BP11" s="74">
        <v>0</v>
      </c>
      <c r="BQ11" s="74">
        <v>0</v>
      </c>
      <c r="BR11" s="74">
        <v>0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0</v>
      </c>
      <c r="BY11" s="74">
        <v>0</v>
      </c>
      <c r="BZ11" s="74">
        <v>0</v>
      </c>
      <c r="CA11" s="74">
        <v>0</v>
      </c>
      <c r="CB11" s="74">
        <v>0</v>
      </c>
      <c r="CC11" s="74">
        <v>0</v>
      </c>
      <c r="CD11" s="74">
        <v>0</v>
      </c>
      <c r="CE11" s="74">
        <v>0</v>
      </c>
      <c r="CF11" s="74">
        <v>0</v>
      </c>
      <c r="CG11" s="74">
        <v>0</v>
      </c>
      <c r="CH11" s="74">
        <v>0</v>
      </c>
      <c r="CI11" s="74">
        <v>0</v>
      </c>
      <c r="CJ11" s="74">
        <v>0</v>
      </c>
      <c r="CK11" s="74">
        <v>0</v>
      </c>
      <c r="CL11" s="74">
        <v>0</v>
      </c>
      <c r="CM11" s="74">
        <v>0</v>
      </c>
      <c r="CN11" s="74">
        <v>0</v>
      </c>
      <c r="CO11" s="74">
        <v>0</v>
      </c>
      <c r="CP11" s="74">
        <v>0</v>
      </c>
      <c r="CQ11" s="74">
        <v>0</v>
      </c>
      <c r="CR11" s="74">
        <v>0</v>
      </c>
      <c r="CS11" s="74">
        <v>0</v>
      </c>
      <c r="CT11" s="74">
        <v>0</v>
      </c>
      <c r="CU11" s="74">
        <v>0</v>
      </c>
      <c r="CV11" s="74">
        <v>0</v>
      </c>
      <c r="CW11" s="74">
        <v>0</v>
      </c>
      <c r="CX11" s="74">
        <v>0</v>
      </c>
      <c r="CY11" s="74">
        <v>0</v>
      </c>
      <c r="CZ11" s="74">
        <v>0</v>
      </c>
      <c r="DA11" s="74">
        <v>0</v>
      </c>
      <c r="DB11" s="74">
        <v>0</v>
      </c>
      <c r="DC11" s="74">
        <v>0</v>
      </c>
      <c r="DD11" s="74">
        <v>0</v>
      </c>
      <c r="DE11" s="74">
        <v>0</v>
      </c>
      <c r="DF11" s="74">
        <v>0</v>
      </c>
      <c r="DG11" s="74">
        <v>0</v>
      </c>
      <c r="DH11" s="74">
        <v>0</v>
      </c>
    </row>
    <row r="12" ht="20.1" customHeight="1" spans="1:112">
      <c r="A12" s="90" t="s">
        <v>16</v>
      </c>
      <c r="B12" s="90" t="s">
        <v>16</v>
      </c>
      <c r="C12" s="90" t="s">
        <v>16</v>
      </c>
      <c r="D12" s="90" t="s">
        <v>270</v>
      </c>
      <c r="E12" s="74">
        <f t="shared" si="0"/>
        <v>8357.53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8357.53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4">
        <v>0</v>
      </c>
      <c r="AN12" s="74">
        <v>0</v>
      </c>
      <c r="AO12" s="74">
        <v>0</v>
      </c>
      <c r="AP12" s="74">
        <v>8357.53</v>
      </c>
      <c r="AQ12" s="74">
        <v>0</v>
      </c>
      <c r="AR12" s="74">
        <v>0</v>
      </c>
      <c r="AS12" s="74">
        <v>0</v>
      </c>
      <c r="AT12" s="74">
        <v>0</v>
      </c>
      <c r="AU12" s="74">
        <v>0</v>
      </c>
      <c r="AV12" s="74">
        <v>0</v>
      </c>
      <c r="AW12" s="74">
        <v>0</v>
      </c>
      <c r="AX12" s="74">
        <v>0</v>
      </c>
      <c r="AY12" s="74">
        <v>0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0</v>
      </c>
      <c r="BG12" s="74">
        <v>0</v>
      </c>
      <c r="BH12" s="74">
        <v>0</v>
      </c>
      <c r="BI12" s="74">
        <v>0</v>
      </c>
      <c r="BJ12" s="74">
        <v>0</v>
      </c>
      <c r="BK12" s="74">
        <v>0</v>
      </c>
      <c r="BL12" s="74">
        <v>0</v>
      </c>
      <c r="BM12" s="74">
        <v>0</v>
      </c>
      <c r="BN12" s="74">
        <v>0</v>
      </c>
      <c r="BO12" s="74">
        <v>0</v>
      </c>
      <c r="BP12" s="74">
        <v>0</v>
      </c>
      <c r="BQ12" s="74">
        <v>0</v>
      </c>
      <c r="BR12" s="74">
        <v>0</v>
      </c>
      <c r="BS12" s="74">
        <v>0</v>
      </c>
      <c r="BT12" s="74">
        <v>0</v>
      </c>
      <c r="BU12" s="74">
        <v>0</v>
      </c>
      <c r="BV12" s="74">
        <v>0</v>
      </c>
      <c r="BW12" s="74">
        <v>0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0</v>
      </c>
      <c r="CF12" s="74">
        <v>0</v>
      </c>
      <c r="CG12" s="74">
        <v>0</v>
      </c>
      <c r="CH12" s="74">
        <v>0</v>
      </c>
      <c r="CI12" s="74">
        <v>0</v>
      </c>
      <c r="CJ12" s="74">
        <v>0</v>
      </c>
      <c r="CK12" s="74">
        <v>0</v>
      </c>
      <c r="CL12" s="74">
        <v>0</v>
      </c>
      <c r="CM12" s="74">
        <v>0</v>
      </c>
      <c r="CN12" s="74">
        <v>0</v>
      </c>
      <c r="CO12" s="74">
        <v>0</v>
      </c>
      <c r="CP12" s="74">
        <v>0</v>
      </c>
      <c r="CQ12" s="74">
        <v>0</v>
      </c>
      <c r="CR12" s="74">
        <v>0</v>
      </c>
      <c r="CS12" s="74">
        <v>0</v>
      </c>
      <c r="CT12" s="74">
        <v>0</v>
      </c>
      <c r="CU12" s="74">
        <v>0</v>
      </c>
      <c r="CV12" s="74">
        <v>0</v>
      </c>
      <c r="CW12" s="74">
        <v>0</v>
      </c>
      <c r="CX12" s="74">
        <v>0</v>
      </c>
      <c r="CY12" s="74">
        <v>0</v>
      </c>
      <c r="CZ12" s="74">
        <v>0</v>
      </c>
      <c r="DA12" s="74">
        <v>0</v>
      </c>
      <c r="DB12" s="74">
        <v>0</v>
      </c>
      <c r="DC12" s="74">
        <v>0</v>
      </c>
      <c r="DD12" s="74">
        <v>0</v>
      </c>
      <c r="DE12" s="74">
        <v>0</v>
      </c>
      <c r="DF12" s="74">
        <v>0</v>
      </c>
      <c r="DG12" s="74">
        <v>0</v>
      </c>
      <c r="DH12" s="74">
        <v>0</v>
      </c>
    </row>
    <row r="13" ht="20.1" customHeight="1" spans="1:112">
      <c r="A13" s="90" t="s">
        <v>84</v>
      </c>
      <c r="B13" s="90" t="s">
        <v>91</v>
      </c>
      <c r="C13" s="90" t="s">
        <v>92</v>
      </c>
      <c r="D13" s="90" t="s">
        <v>271</v>
      </c>
      <c r="E13" s="74">
        <f t="shared" si="0"/>
        <v>8357.53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8357.53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0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4">
        <v>0</v>
      </c>
      <c r="AN13" s="74">
        <v>0</v>
      </c>
      <c r="AO13" s="74">
        <v>0</v>
      </c>
      <c r="AP13" s="74">
        <v>8357.53</v>
      </c>
      <c r="AQ13" s="74">
        <v>0</v>
      </c>
      <c r="AR13" s="74">
        <v>0</v>
      </c>
      <c r="AS13" s="74">
        <v>0</v>
      </c>
      <c r="AT13" s="74">
        <v>0</v>
      </c>
      <c r="AU13" s="74">
        <v>0</v>
      </c>
      <c r="AV13" s="74">
        <v>0</v>
      </c>
      <c r="AW13" s="74">
        <v>0</v>
      </c>
      <c r="AX13" s="74">
        <v>0</v>
      </c>
      <c r="AY13" s="74">
        <v>0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0</v>
      </c>
      <c r="BJ13" s="74">
        <v>0</v>
      </c>
      <c r="BK13" s="74">
        <v>0</v>
      </c>
      <c r="BL13" s="74">
        <v>0</v>
      </c>
      <c r="BM13" s="74">
        <v>0</v>
      </c>
      <c r="BN13" s="74">
        <v>0</v>
      </c>
      <c r="BO13" s="74">
        <v>0</v>
      </c>
      <c r="BP13" s="74">
        <v>0</v>
      </c>
      <c r="BQ13" s="74">
        <v>0</v>
      </c>
      <c r="BR13" s="74">
        <v>0</v>
      </c>
      <c r="BS13" s="74">
        <v>0</v>
      </c>
      <c r="BT13" s="74">
        <v>0</v>
      </c>
      <c r="BU13" s="74">
        <v>0</v>
      </c>
      <c r="BV13" s="74">
        <v>0</v>
      </c>
      <c r="BW13" s="74">
        <v>0</v>
      </c>
      <c r="BX13" s="74">
        <v>0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0</v>
      </c>
      <c r="CF13" s="74">
        <v>0</v>
      </c>
      <c r="CG13" s="74">
        <v>0</v>
      </c>
      <c r="CH13" s="74">
        <v>0</v>
      </c>
      <c r="CI13" s="74">
        <v>0</v>
      </c>
      <c r="CJ13" s="74">
        <v>0</v>
      </c>
      <c r="CK13" s="74">
        <v>0</v>
      </c>
      <c r="CL13" s="74">
        <v>0</v>
      </c>
      <c r="CM13" s="74">
        <v>0</v>
      </c>
      <c r="CN13" s="74">
        <v>0</v>
      </c>
      <c r="CO13" s="74">
        <v>0</v>
      </c>
      <c r="CP13" s="74">
        <v>0</v>
      </c>
      <c r="CQ13" s="74">
        <v>0</v>
      </c>
      <c r="CR13" s="74">
        <v>0</v>
      </c>
      <c r="CS13" s="74">
        <v>0</v>
      </c>
      <c r="CT13" s="74">
        <v>0</v>
      </c>
      <c r="CU13" s="74">
        <v>0</v>
      </c>
      <c r="CV13" s="74">
        <v>0</v>
      </c>
      <c r="CW13" s="74">
        <v>0</v>
      </c>
      <c r="CX13" s="74">
        <v>0</v>
      </c>
      <c r="CY13" s="74">
        <v>0</v>
      </c>
      <c r="CZ13" s="74">
        <v>0</v>
      </c>
      <c r="DA13" s="74">
        <v>0</v>
      </c>
      <c r="DB13" s="74">
        <v>0</v>
      </c>
      <c r="DC13" s="74">
        <v>0</v>
      </c>
      <c r="DD13" s="74">
        <v>0</v>
      </c>
      <c r="DE13" s="74">
        <v>0</v>
      </c>
      <c r="DF13" s="74">
        <v>0</v>
      </c>
      <c r="DG13" s="74">
        <v>0</v>
      </c>
      <c r="DH13" s="74">
        <v>0</v>
      </c>
    </row>
    <row r="14" ht="20.1" customHeight="1" spans="1:112">
      <c r="A14" s="90" t="s">
        <v>16</v>
      </c>
      <c r="B14" s="90" t="s">
        <v>16</v>
      </c>
      <c r="C14" s="90" t="s">
        <v>16</v>
      </c>
      <c r="D14" s="90" t="s">
        <v>272</v>
      </c>
      <c r="E14" s="74">
        <f t="shared" si="0"/>
        <v>804259.45</v>
      </c>
      <c r="F14" s="74">
        <v>725491.48</v>
      </c>
      <c r="G14" s="74">
        <v>235968</v>
      </c>
      <c r="H14" s="74">
        <v>206280</v>
      </c>
      <c r="I14" s="74">
        <v>0</v>
      </c>
      <c r="J14" s="74">
        <v>0</v>
      </c>
      <c r="K14" s="74">
        <v>254212.64</v>
      </c>
      <c r="L14" s="74">
        <v>0</v>
      </c>
      <c r="M14" s="74">
        <v>0</v>
      </c>
      <c r="N14" s="74">
        <v>0</v>
      </c>
      <c r="O14" s="74">
        <v>0</v>
      </c>
      <c r="P14" s="74">
        <v>20630.84</v>
      </c>
      <c r="Q14" s="74">
        <v>0</v>
      </c>
      <c r="R14" s="74">
        <v>8400</v>
      </c>
      <c r="S14" s="74">
        <v>0</v>
      </c>
      <c r="T14" s="74">
        <v>78767.97</v>
      </c>
      <c r="U14" s="74">
        <v>29627.97</v>
      </c>
      <c r="V14" s="74">
        <v>10000</v>
      </c>
      <c r="W14" s="74">
        <v>0</v>
      </c>
      <c r="X14" s="74">
        <v>500</v>
      </c>
      <c r="Y14" s="74">
        <v>1000</v>
      </c>
      <c r="Z14" s="74">
        <v>0</v>
      </c>
      <c r="AA14" s="74">
        <v>0</v>
      </c>
      <c r="AB14" s="74">
        <v>0</v>
      </c>
      <c r="AC14" s="74">
        <v>0</v>
      </c>
      <c r="AD14" s="74">
        <v>27000</v>
      </c>
      <c r="AE14" s="74">
        <v>0</v>
      </c>
      <c r="AF14" s="74">
        <v>0</v>
      </c>
      <c r="AG14" s="74">
        <v>0</v>
      </c>
      <c r="AH14" s="74">
        <v>0</v>
      </c>
      <c r="AI14" s="74">
        <v>0</v>
      </c>
      <c r="AJ14" s="74">
        <v>640</v>
      </c>
      <c r="AK14" s="74">
        <v>0</v>
      </c>
      <c r="AL14" s="74">
        <v>10000</v>
      </c>
      <c r="AM14" s="74">
        <v>0</v>
      </c>
      <c r="AN14" s="74">
        <v>0</v>
      </c>
      <c r="AO14" s="74">
        <v>0</v>
      </c>
      <c r="AP14" s="74">
        <v>0</v>
      </c>
      <c r="AQ14" s="74">
        <v>0</v>
      </c>
      <c r="AR14" s="74">
        <v>0</v>
      </c>
      <c r="AS14" s="74">
        <v>0</v>
      </c>
      <c r="AT14" s="74">
        <v>0</v>
      </c>
      <c r="AU14" s="74">
        <v>0</v>
      </c>
      <c r="AV14" s="74">
        <v>0</v>
      </c>
      <c r="AW14" s="74">
        <v>0</v>
      </c>
      <c r="AX14" s="74">
        <v>0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0</v>
      </c>
      <c r="BG14" s="74">
        <v>0</v>
      </c>
      <c r="BH14" s="74">
        <v>0</v>
      </c>
      <c r="BI14" s="74">
        <v>0</v>
      </c>
      <c r="BJ14" s="74">
        <v>0</v>
      </c>
      <c r="BK14" s="74">
        <v>0</v>
      </c>
      <c r="BL14" s="74">
        <v>0</v>
      </c>
      <c r="BM14" s="74">
        <v>0</v>
      </c>
      <c r="BN14" s="74">
        <v>0</v>
      </c>
      <c r="BO14" s="74">
        <v>0</v>
      </c>
      <c r="BP14" s="74">
        <v>0</v>
      </c>
      <c r="BQ14" s="74">
        <v>0</v>
      </c>
      <c r="BR14" s="74">
        <v>0</v>
      </c>
      <c r="BS14" s="74">
        <v>0</v>
      </c>
      <c r="BT14" s="74">
        <v>0</v>
      </c>
      <c r="BU14" s="74">
        <v>0</v>
      </c>
      <c r="BV14" s="74">
        <v>0</v>
      </c>
      <c r="BW14" s="74">
        <v>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0</v>
      </c>
      <c r="CF14" s="74">
        <v>0</v>
      </c>
      <c r="CG14" s="74">
        <v>0</v>
      </c>
      <c r="CH14" s="74">
        <v>0</v>
      </c>
      <c r="CI14" s="74">
        <v>0</v>
      </c>
      <c r="CJ14" s="74">
        <v>0</v>
      </c>
      <c r="CK14" s="74">
        <v>0</v>
      </c>
      <c r="CL14" s="74">
        <v>0</v>
      </c>
      <c r="CM14" s="74">
        <v>0</v>
      </c>
      <c r="CN14" s="74">
        <v>0</v>
      </c>
      <c r="CO14" s="74">
        <v>0</v>
      </c>
      <c r="CP14" s="74">
        <v>0</v>
      </c>
      <c r="CQ14" s="74">
        <v>0</v>
      </c>
      <c r="CR14" s="74">
        <v>0</v>
      </c>
      <c r="CS14" s="74">
        <v>0</v>
      </c>
      <c r="CT14" s="74">
        <v>0</v>
      </c>
      <c r="CU14" s="74">
        <v>0</v>
      </c>
      <c r="CV14" s="74">
        <v>0</v>
      </c>
      <c r="CW14" s="74">
        <v>0</v>
      </c>
      <c r="CX14" s="74">
        <v>0</v>
      </c>
      <c r="CY14" s="74">
        <v>0</v>
      </c>
      <c r="CZ14" s="74">
        <v>0</v>
      </c>
      <c r="DA14" s="74">
        <v>0</v>
      </c>
      <c r="DB14" s="74">
        <v>0</v>
      </c>
      <c r="DC14" s="74">
        <v>0</v>
      </c>
      <c r="DD14" s="74">
        <v>0</v>
      </c>
      <c r="DE14" s="74">
        <v>0</v>
      </c>
      <c r="DF14" s="74">
        <v>0</v>
      </c>
      <c r="DG14" s="74">
        <v>0</v>
      </c>
      <c r="DH14" s="74">
        <v>0</v>
      </c>
    </row>
    <row r="15" ht="20.1" customHeight="1" spans="1:112">
      <c r="A15" s="90" t="s">
        <v>84</v>
      </c>
      <c r="B15" s="90" t="s">
        <v>94</v>
      </c>
      <c r="C15" s="90" t="s">
        <v>86</v>
      </c>
      <c r="D15" s="90" t="s">
        <v>268</v>
      </c>
      <c r="E15" s="74">
        <f t="shared" si="0"/>
        <v>804259.45</v>
      </c>
      <c r="F15" s="74">
        <v>725491.48</v>
      </c>
      <c r="G15" s="74">
        <v>235968</v>
      </c>
      <c r="H15" s="74">
        <v>206280</v>
      </c>
      <c r="I15" s="74">
        <v>0</v>
      </c>
      <c r="J15" s="74">
        <v>0</v>
      </c>
      <c r="K15" s="74">
        <v>254212.64</v>
      </c>
      <c r="L15" s="74">
        <v>0</v>
      </c>
      <c r="M15" s="74">
        <v>0</v>
      </c>
      <c r="N15" s="74">
        <v>0</v>
      </c>
      <c r="O15" s="74">
        <v>0</v>
      </c>
      <c r="P15" s="74">
        <v>20630.84</v>
      </c>
      <c r="Q15" s="74">
        <v>0</v>
      </c>
      <c r="R15" s="74">
        <v>8400</v>
      </c>
      <c r="S15" s="74">
        <v>0</v>
      </c>
      <c r="T15" s="74">
        <v>78767.97</v>
      </c>
      <c r="U15" s="74">
        <v>29627.97</v>
      </c>
      <c r="V15" s="74">
        <v>10000</v>
      </c>
      <c r="W15" s="74">
        <v>0</v>
      </c>
      <c r="X15" s="74">
        <v>500</v>
      </c>
      <c r="Y15" s="74">
        <v>1000</v>
      </c>
      <c r="Z15" s="74">
        <v>0</v>
      </c>
      <c r="AA15" s="74">
        <v>0</v>
      </c>
      <c r="AB15" s="74">
        <v>0</v>
      </c>
      <c r="AC15" s="74">
        <v>0</v>
      </c>
      <c r="AD15" s="74">
        <v>27000</v>
      </c>
      <c r="AE15" s="74">
        <v>0</v>
      </c>
      <c r="AF15" s="74">
        <v>0</v>
      </c>
      <c r="AG15" s="74">
        <v>0</v>
      </c>
      <c r="AH15" s="74">
        <v>0</v>
      </c>
      <c r="AI15" s="74">
        <v>0</v>
      </c>
      <c r="AJ15" s="74">
        <v>640</v>
      </c>
      <c r="AK15" s="74">
        <v>0</v>
      </c>
      <c r="AL15" s="74">
        <v>10000</v>
      </c>
      <c r="AM15" s="74">
        <v>0</v>
      </c>
      <c r="AN15" s="74">
        <v>0</v>
      </c>
      <c r="AO15" s="74">
        <v>0</v>
      </c>
      <c r="AP15" s="74">
        <v>0</v>
      </c>
      <c r="AQ15" s="74">
        <v>0</v>
      </c>
      <c r="AR15" s="74">
        <v>0</v>
      </c>
      <c r="AS15" s="74">
        <v>0</v>
      </c>
      <c r="AT15" s="74">
        <v>0</v>
      </c>
      <c r="AU15" s="74">
        <v>0</v>
      </c>
      <c r="AV15" s="74">
        <v>0</v>
      </c>
      <c r="AW15" s="74">
        <v>0</v>
      </c>
      <c r="AX15" s="74">
        <v>0</v>
      </c>
      <c r="AY15" s="74">
        <v>0</v>
      </c>
      <c r="AZ15" s="74">
        <v>0</v>
      </c>
      <c r="BA15" s="74">
        <v>0</v>
      </c>
      <c r="BB15" s="74">
        <v>0</v>
      </c>
      <c r="BC15" s="74">
        <v>0</v>
      </c>
      <c r="BD15" s="74">
        <v>0</v>
      </c>
      <c r="BE15" s="74">
        <v>0</v>
      </c>
      <c r="BF15" s="74">
        <v>0</v>
      </c>
      <c r="BG15" s="74">
        <v>0</v>
      </c>
      <c r="BH15" s="74">
        <v>0</v>
      </c>
      <c r="BI15" s="74">
        <v>0</v>
      </c>
      <c r="BJ15" s="74">
        <v>0</v>
      </c>
      <c r="BK15" s="74">
        <v>0</v>
      </c>
      <c r="BL15" s="74">
        <v>0</v>
      </c>
      <c r="BM15" s="74">
        <v>0</v>
      </c>
      <c r="BN15" s="74">
        <v>0</v>
      </c>
      <c r="BO15" s="74">
        <v>0</v>
      </c>
      <c r="BP15" s="74">
        <v>0</v>
      </c>
      <c r="BQ15" s="74">
        <v>0</v>
      </c>
      <c r="BR15" s="74">
        <v>0</v>
      </c>
      <c r="BS15" s="74">
        <v>0</v>
      </c>
      <c r="BT15" s="74">
        <v>0</v>
      </c>
      <c r="BU15" s="74">
        <v>0</v>
      </c>
      <c r="BV15" s="74">
        <v>0</v>
      </c>
      <c r="BW15" s="74">
        <v>0</v>
      </c>
      <c r="BX15" s="74">
        <v>0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0</v>
      </c>
      <c r="CF15" s="74">
        <v>0</v>
      </c>
      <c r="CG15" s="74">
        <v>0</v>
      </c>
      <c r="CH15" s="74">
        <v>0</v>
      </c>
      <c r="CI15" s="74">
        <v>0</v>
      </c>
      <c r="CJ15" s="74">
        <v>0</v>
      </c>
      <c r="CK15" s="74">
        <v>0</v>
      </c>
      <c r="CL15" s="74">
        <v>0</v>
      </c>
      <c r="CM15" s="74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v>0</v>
      </c>
      <c r="CS15" s="74">
        <v>0</v>
      </c>
      <c r="CT15" s="74">
        <v>0</v>
      </c>
      <c r="CU15" s="74">
        <v>0</v>
      </c>
      <c r="CV15" s="74">
        <v>0</v>
      </c>
      <c r="CW15" s="74">
        <v>0</v>
      </c>
      <c r="CX15" s="74">
        <v>0</v>
      </c>
      <c r="CY15" s="74">
        <v>0</v>
      </c>
      <c r="CZ15" s="74">
        <v>0</v>
      </c>
      <c r="DA15" s="74">
        <v>0</v>
      </c>
      <c r="DB15" s="74">
        <v>0</v>
      </c>
      <c r="DC15" s="74">
        <v>0</v>
      </c>
      <c r="DD15" s="74">
        <v>0</v>
      </c>
      <c r="DE15" s="74">
        <v>0</v>
      </c>
      <c r="DF15" s="74">
        <v>0</v>
      </c>
      <c r="DG15" s="74">
        <v>0</v>
      </c>
      <c r="DH15" s="74">
        <v>0</v>
      </c>
    </row>
    <row r="16" ht="20.1" customHeight="1" spans="1:112">
      <c r="A16" s="90" t="s">
        <v>16</v>
      </c>
      <c r="B16" s="90" t="s">
        <v>16</v>
      </c>
      <c r="C16" s="90" t="s">
        <v>16</v>
      </c>
      <c r="D16" s="90" t="s">
        <v>273</v>
      </c>
      <c r="E16" s="74">
        <f t="shared" si="0"/>
        <v>162431.2</v>
      </c>
      <c r="F16" s="74">
        <v>162431.2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108287.48</v>
      </c>
      <c r="M16" s="74">
        <v>54143.72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4">
        <v>0</v>
      </c>
      <c r="AN16" s="74">
        <v>0</v>
      </c>
      <c r="AO16" s="74">
        <v>0</v>
      </c>
      <c r="AP16" s="74">
        <v>0</v>
      </c>
      <c r="AQ16" s="74">
        <v>0</v>
      </c>
      <c r="AR16" s="74">
        <v>0</v>
      </c>
      <c r="AS16" s="74">
        <v>0</v>
      </c>
      <c r="AT16" s="74">
        <v>0</v>
      </c>
      <c r="AU16" s="74">
        <v>0</v>
      </c>
      <c r="AV16" s="74">
        <v>0</v>
      </c>
      <c r="AW16" s="74">
        <v>0</v>
      </c>
      <c r="AX16" s="74">
        <v>0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0</v>
      </c>
      <c r="BG16" s="74">
        <v>0</v>
      </c>
      <c r="BH16" s="74">
        <v>0</v>
      </c>
      <c r="BI16" s="74">
        <v>0</v>
      </c>
      <c r="BJ16" s="74">
        <v>0</v>
      </c>
      <c r="BK16" s="74">
        <v>0</v>
      </c>
      <c r="BL16" s="74">
        <v>0</v>
      </c>
      <c r="BM16" s="74">
        <v>0</v>
      </c>
      <c r="BN16" s="74">
        <v>0</v>
      </c>
      <c r="BO16" s="74">
        <v>0</v>
      </c>
      <c r="BP16" s="74">
        <v>0</v>
      </c>
      <c r="BQ16" s="74">
        <v>0</v>
      </c>
      <c r="BR16" s="74">
        <v>0</v>
      </c>
      <c r="BS16" s="74">
        <v>0</v>
      </c>
      <c r="BT16" s="74">
        <v>0</v>
      </c>
      <c r="BU16" s="74">
        <v>0</v>
      </c>
      <c r="BV16" s="74">
        <v>0</v>
      </c>
      <c r="BW16" s="74">
        <v>0</v>
      </c>
      <c r="BX16" s="74">
        <v>0</v>
      </c>
      <c r="BY16" s="74">
        <v>0</v>
      </c>
      <c r="BZ16" s="74">
        <v>0</v>
      </c>
      <c r="CA16" s="74">
        <v>0</v>
      </c>
      <c r="CB16" s="74">
        <v>0</v>
      </c>
      <c r="CC16" s="74">
        <v>0</v>
      </c>
      <c r="CD16" s="74">
        <v>0</v>
      </c>
      <c r="CE16" s="74">
        <v>0</v>
      </c>
      <c r="CF16" s="74">
        <v>0</v>
      </c>
      <c r="CG16" s="74">
        <v>0</v>
      </c>
      <c r="CH16" s="74">
        <v>0</v>
      </c>
      <c r="CI16" s="74">
        <v>0</v>
      </c>
      <c r="CJ16" s="74">
        <v>0</v>
      </c>
      <c r="CK16" s="74">
        <v>0</v>
      </c>
      <c r="CL16" s="74">
        <v>0</v>
      </c>
      <c r="CM16" s="74">
        <v>0</v>
      </c>
      <c r="CN16" s="74">
        <v>0</v>
      </c>
      <c r="CO16" s="74">
        <v>0</v>
      </c>
      <c r="CP16" s="74">
        <v>0</v>
      </c>
      <c r="CQ16" s="74">
        <v>0</v>
      </c>
      <c r="CR16" s="74">
        <v>0</v>
      </c>
      <c r="CS16" s="74">
        <v>0</v>
      </c>
      <c r="CT16" s="74">
        <v>0</v>
      </c>
      <c r="CU16" s="74">
        <v>0</v>
      </c>
      <c r="CV16" s="74">
        <v>0</v>
      </c>
      <c r="CW16" s="74">
        <v>0</v>
      </c>
      <c r="CX16" s="74">
        <v>0</v>
      </c>
      <c r="CY16" s="74">
        <v>0</v>
      </c>
      <c r="CZ16" s="74">
        <v>0</v>
      </c>
      <c r="DA16" s="74">
        <v>0</v>
      </c>
      <c r="DB16" s="74">
        <v>0</v>
      </c>
      <c r="DC16" s="74">
        <v>0</v>
      </c>
      <c r="DD16" s="74">
        <v>0</v>
      </c>
      <c r="DE16" s="74">
        <v>0</v>
      </c>
      <c r="DF16" s="74">
        <v>0</v>
      </c>
      <c r="DG16" s="74">
        <v>0</v>
      </c>
      <c r="DH16" s="74">
        <v>0</v>
      </c>
    </row>
    <row r="17" ht="20.1" customHeight="1" spans="1:112">
      <c r="A17" s="90" t="s">
        <v>16</v>
      </c>
      <c r="B17" s="90" t="s">
        <v>16</v>
      </c>
      <c r="C17" s="90" t="s">
        <v>16</v>
      </c>
      <c r="D17" s="90" t="s">
        <v>274</v>
      </c>
      <c r="E17" s="74">
        <f t="shared" si="0"/>
        <v>162431.2</v>
      </c>
      <c r="F17" s="74">
        <v>162431.2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108287.48</v>
      </c>
      <c r="M17" s="74">
        <v>54143.72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>
        <v>0</v>
      </c>
      <c r="AP17" s="74">
        <v>0</v>
      </c>
      <c r="AQ17" s="74">
        <v>0</v>
      </c>
      <c r="AR17" s="74">
        <v>0</v>
      </c>
      <c r="AS17" s="74">
        <v>0</v>
      </c>
      <c r="AT17" s="74">
        <v>0</v>
      </c>
      <c r="AU17" s="74">
        <v>0</v>
      </c>
      <c r="AV17" s="74">
        <v>0</v>
      </c>
      <c r="AW17" s="74">
        <v>0</v>
      </c>
      <c r="AX17" s="74">
        <v>0</v>
      </c>
      <c r="AY17" s="74">
        <v>0</v>
      </c>
      <c r="AZ17" s="74">
        <v>0</v>
      </c>
      <c r="BA17" s="74">
        <v>0</v>
      </c>
      <c r="BB17" s="74">
        <v>0</v>
      </c>
      <c r="BC17" s="74">
        <v>0</v>
      </c>
      <c r="BD17" s="74">
        <v>0</v>
      </c>
      <c r="BE17" s="74">
        <v>0</v>
      </c>
      <c r="BF17" s="74">
        <v>0</v>
      </c>
      <c r="BG17" s="74">
        <v>0</v>
      </c>
      <c r="BH17" s="74">
        <v>0</v>
      </c>
      <c r="BI17" s="74">
        <v>0</v>
      </c>
      <c r="BJ17" s="74">
        <v>0</v>
      </c>
      <c r="BK17" s="74">
        <v>0</v>
      </c>
      <c r="BL17" s="74">
        <v>0</v>
      </c>
      <c r="BM17" s="74">
        <v>0</v>
      </c>
      <c r="BN17" s="74">
        <v>0</v>
      </c>
      <c r="BO17" s="74">
        <v>0</v>
      </c>
      <c r="BP17" s="74">
        <v>0</v>
      </c>
      <c r="BQ17" s="74">
        <v>0</v>
      </c>
      <c r="BR17" s="74">
        <v>0</v>
      </c>
      <c r="BS17" s="74">
        <v>0</v>
      </c>
      <c r="BT17" s="74">
        <v>0</v>
      </c>
      <c r="BU17" s="74">
        <v>0</v>
      </c>
      <c r="BV17" s="74">
        <v>0</v>
      </c>
      <c r="BW17" s="74">
        <v>0</v>
      </c>
      <c r="BX17" s="74">
        <v>0</v>
      </c>
      <c r="BY17" s="74">
        <v>0</v>
      </c>
      <c r="BZ17" s="74">
        <v>0</v>
      </c>
      <c r="CA17" s="74">
        <v>0</v>
      </c>
      <c r="CB17" s="74">
        <v>0</v>
      </c>
      <c r="CC17" s="74">
        <v>0</v>
      </c>
      <c r="CD17" s="74">
        <v>0</v>
      </c>
      <c r="CE17" s="74">
        <v>0</v>
      </c>
      <c r="CF17" s="74">
        <v>0</v>
      </c>
      <c r="CG17" s="74">
        <v>0</v>
      </c>
      <c r="CH17" s="74">
        <v>0</v>
      </c>
      <c r="CI17" s="74">
        <v>0</v>
      </c>
      <c r="CJ17" s="74">
        <v>0</v>
      </c>
      <c r="CK17" s="74">
        <v>0</v>
      </c>
      <c r="CL17" s="74">
        <v>0</v>
      </c>
      <c r="CM17" s="74">
        <v>0</v>
      </c>
      <c r="CN17" s="74">
        <v>0</v>
      </c>
      <c r="CO17" s="74">
        <v>0</v>
      </c>
      <c r="CP17" s="74">
        <v>0</v>
      </c>
      <c r="CQ17" s="74">
        <v>0</v>
      </c>
      <c r="CR17" s="74">
        <v>0</v>
      </c>
      <c r="CS17" s="74">
        <v>0</v>
      </c>
      <c r="CT17" s="74">
        <v>0</v>
      </c>
      <c r="CU17" s="74">
        <v>0</v>
      </c>
      <c r="CV17" s="74">
        <v>0</v>
      </c>
      <c r="CW17" s="74">
        <v>0</v>
      </c>
      <c r="CX17" s="74">
        <v>0</v>
      </c>
      <c r="CY17" s="74">
        <v>0</v>
      </c>
      <c r="CZ17" s="74">
        <v>0</v>
      </c>
      <c r="DA17" s="74">
        <v>0</v>
      </c>
      <c r="DB17" s="74">
        <v>0</v>
      </c>
      <c r="DC17" s="74">
        <v>0</v>
      </c>
      <c r="DD17" s="74">
        <v>0</v>
      </c>
      <c r="DE17" s="74">
        <v>0</v>
      </c>
      <c r="DF17" s="74">
        <v>0</v>
      </c>
      <c r="DG17" s="74">
        <v>0</v>
      </c>
      <c r="DH17" s="74">
        <v>0</v>
      </c>
    </row>
    <row r="18" ht="20.1" customHeight="1" spans="1:112">
      <c r="A18" s="90" t="s">
        <v>95</v>
      </c>
      <c r="B18" s="90" t="s">
        <v>96</v>
      </c>
      <c r="C18" s="90" t="s">
        <v>96</v>
      </c>
      <c r="D18" s="90" t="s">
        <v>275</v>
      </c>
      <c r="E18" s="74">
        <f t="shared" si="0"/>
        <v>108287.48</v>
      </c>
      <c r="F18" s="74">
        <v>108287.48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108287.48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4">
        <v>0</v>
      </c>
      <c r="AN18" s="74">
        <v>0</v>
      </c>
      <c r="AO18" s="74">
        <v>0</v>
      </c>
      <c r="AP18" s="74">
        <v>0</v>
      </c>
      <c r="AQ18" s="74">
        <v>0</v>
      </c>
      <c r="AR18" s="74">
        <v>0</v>
      </c>
      <c r="AS18" s="74">
        <v>0</v>
      </c>
      <c r="AT18" s="74">
        <v>0</v>
      </c>
      <c r="AU18" s="74">
        <v>0</v>
      </c>
      <c r="AV18" s="74">
        <v>0</v>
      </c>
      <c r="AW18" s="74">
        <v>0</v>
      </c>
      <c r="AX18" s="74">
        <v>0</v>
      </c>
      <c r="AY18" s="74">
        <v>0</v>
      </c>
      <c r="AZ18" s="74">
        <v>0</v>
      </c>
      <c r="BA18" s="74">
        <v>0</v>
      </c>
      <c r="BB18" s="74">
        <v>0</v>
      </c>
      <c r="BC18" s="74">
        <v>0</v>
      </c>
      <c r="BD18" s="74">
        <v>0</v>
      </c>
      <c r="BE18" s="74">
        <v>0</v>
      </c>
      <c r="BF18" s="74">
        <v>0</v>
      </c>
      <c r="BG18" s="74">
        <v>0</v>
      </c>
      <c r="BH18" s="74">
        <v>0</v>
      </c>
      <c r="BI18" s="74">
        <v>0</v>
      </c>
      <c r="BJ18" s="74">
        <v>0</v>
      </c>
      <c r="BK18" s="74">
        <v>0</v>
      </c>
      <c r="BL18" s="74">
        <v>0</v>
      </c>
      <c r="BM18" s="74">
        <v>0</v>
      </c>
      <c r="BN18" s="74">
        <v>0</v>
      </c>
      <c r="BO18" s="74">
        <v>0</v>
      </c>
      <c r="BP18" s="74">
        <v>0</v>
      </c>
      <c r="BQ18" s="74">
        <v>0</v>
      </c>
      <c r="BR18" s="74">
        <v>0</v>
      </c>
      <c r="BS18" s="74">
        <v>0</v>
      </c>
      <c r="BT18" s="74">
        <v>0</v>
      </c>
      <c r="BU18" s="74">
        <v>0</v>
      </c>
      <c r="BV18" s="74">
        <v>0</v>
      </c>
      <c r="BW18" s="74">
        <v>0</v>
      </c>
      <c r="BX18" s="74">
        <v>0</v>
      </c>
      <c r="BY18" s="74">
        <v>0</v>
      </c>
      <c r="BZ18" s="74">
        <v>0</v>
      </c>
      <c r="CA18" s="74">
        <v>0</v>
      </c>
      <c r="CB18" s="74">
        <v>0</v>
      </c>
      <c r="CC18" s="74">
        <v>0</v>
      </c>
      <c r="CD18" s="74">
        <v>0</v>
      </c>
      <c r="CE18" s="74">
        <v>0</v>
      </c>
      <c r="CF18" s="74">
        <v>0</v>
      </c>
      <c r="CG18" s="74">
        <v>0</v>
      </c>
      <c r="CH18" s="74">
        <v>0</v>
      </c>
      <c r="CI18" s="74">
        <v>0</v>
      </c>
      <c r="CJ18" s="74">
        <v>0</v>
      </c>
      <c r="CK18" s="74">
        <v>0</v>
      </c>
      <c r="CL18" s="74">
        <v>0</v>
      </c>
      <c r="CM18" s="74">
        <v>0</v>
      </c>
      <c r="CN18" s="74">
        <v>0</v>
      </c>
      <c r="CO18" s="74">
        <v>0</v>
      </c>
      <c r="CP18" s="74">
        <v>0</v>
      </c>
      <c r="CQ18" s="74">
        <v>0</v>
      </c>
      <c r="CR18" s="74">
        <v>0</v>
      </c>
      <c r="CS18" s="74">
        <v>0</v>
      </c>
      <c r="CT18" s="74">
        <v>0</v>
      </c>
      <c r="CU18" s="74">
        <v>0</v>
      </c>
      <c r="CV18" s="74">
        <v>0</v>
      </c>
      <c r="CW18" s="74">
        <v>0</v>
      </c>
      <c r="CX18" s="74">
        <v>0</v>
      </c>
      <c r="CY18" s="74">
        <v>0</v>
      </c>
      <c r="CZ18" s="74">
        <v>0</v>
      </c>
      <c r="DA18" s="74">
        <v>0</v>
      </c>
      <c r="DB18" s="74">
        <v>0</v>
      </c>
      <c r="DC18" s="74">
        <v>0</v>
      </c>
      <c r="DD18" s="74">
        <v>0</v>
      </c>
      <c r="DE18" s="74">
        <v>0</v>
      </c>
      <c r="DF18" s="74">
        <v>0</v>
      </c>
      <c r="DG18" s="74">
        <v>0</v>
      </c>
      <c r="DH18" s="74">
        <v>0</v>
      </c>
    </row>
    <row r="19" ht="20.1" customHeight="1" spans="1:112">
      <c r="A19" s="90" t="s">
        <v>95</v>
      </c>
      <c r="B19" s="90" t="s">
        <v>96</v>
      </c>
      <c r="C19" s="90" t="s">
        <v>92</v>
      </c>
      <c r="D19" s="90" t="s">
        <v>276</v>
      </c>
      <c r="E19" s="74">
        <f t="shared" si="0"/>
        <v>54143.72</v>
      </c>
      <c r="F19" s="74">
        <v>54143.72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54143.72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4">
        <v>0</v>
      </c>
      <c r="AN19" s="74">
        <v>0</v>
      </c>
      <c r="AO19" s="74">
        <v>0</v>
      </c>
      <c r="AP19" s="74">
        <v>0</v>
      </c>
      <c r="AQ19" s="74">
        <v>0</v>
      </c>
      <c r="AR19" s="74">
        <v>0</v>
      </c>
      <c r="AS19" s="74">
        <v>0</v>
      </c>
      <c r="AT19" s="74">
        <v>0</v>
      </c>
      <c r="AU19" s="74">
        <v>0</v>
      </c>
      <c r="AV19" s="74">
        <v>0</v>
      </c>
      <c r="AW19" s="74">
        <v>0</v>
      </c>
      <c r="AX19" s="74">
        <v>0</v>
      </c>
      <c r="AY19" s="74">
        <v>0</v>
      </c>
      <c r="AZ19" s="74">
        <v>0</v>
      </c>
      <c r="BA19" s="74">
        <v>0</v>
      </c>
      <c r="BB19" s="74">
        <v>0</v>
      </c>
      <c r="BC19" s="74">
        <v>0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0</v>
      </c>
      <c r="BJ19" s="74">
        <v>0</v>
      </c>
      <c r="BK19" s="74">
        <v>0</v>
      </c>
      <c r="BL19" s="74">
        <v>0</v>
      </c>
      <c r="BM19" s="74">
        <v>0</v>
      </c>
      <c r="BN19" s="74">
        <v>0</v>
      </c>
      <c r="BO19" s="74">
        <v>0</v>
      </c>
      <c r="BP19" s="74">
        <v>0</v>
      </c>
      <c r="BQ19" s="74">
        <v>0</v>
      </c>
      <c r="BR19" s="74">
        <v>0</v>
      </c>
      <c r="BS19" s="74">
        <v>0</v>
      </c>
      <c r="BT19" s="74">
        <v>0</v>
      </c>
      <c r="BU19" s="74">
        <v>0</v>
      </c>
      <c r="BV19" s="74">
        <v>0</v>
      </c>
      <c r="BW19" s="74">
        <v>0</v>
      </c>
      <c r="BX19" s="74">
        <v>0</v>
      </c>
      <c r="BY19" s="74">
        <v>0</v>
      </c>
      <c r="BZ19" s="74">
        <v>0</v>
      </c>
      <c r="CA19" s="74">
        <v>0</v>
      </c>
      <c r="CB19" s="74">
        <v>0</v>
      </c>
      <c r="CC19" s="74">
        <v>0</v>
      </c>
      <c r="CD19" s="74">
        <v>0</v>
      </c>
      <c r="CE19" s="74">
        <v>0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0</v>
      </c>
      <c r="CM19" s="74">
        <v>0</v>
      </c>
      <c r="CN19" s="74">
        <v>0</v>
      </c>
      <c r="CO19" s="74">
        <v>0</v>
      </c>
      <c r="CP19" s="74">
        <v>0</v>
      </c>
      <c r="CQ19" s="74">
        <v>0</v>
      </c>
      <c r="CR19" s="74">
        <v>0</v>
      </c>
      <c r="CS19" s="74">
        <v>0</v>
      </c>
      <c r="CT19" s="74">
        <v>0</v>
      </c>
      <c r="CU19" s="74">
        <v>0</v>
      </c>
      <c r="CV19" s="74">
        <v>0</v>
      </c>
      <c r="CW19" s="74">
        <v>0</v>
      </c>
      <c r="CX19" s="74">
        <v>0</v>
      </c>
      <c r="CY19" s="74">
        <v>0</v>
      </c>
      <c r="CZ19" s="74">
        <v>0</v>
      </c>
      <c r="DA19" s="74">
        <v>0</v>
      </c>
      <c r="DB19" s="74">
        <v>0</v>
      </c>
      <c r="DC19" s="74">
        <v>0</v>
      </c>
      <c r="DD19" s="74">
        <v>0</v>
      </c>
      <c r="DE19" s="74">
        <v>0</v>
      </c>
      <c r="DF19" s="74">
        <v>0</v>
      </c>
      <c r="DG19" s="74">
        <v>0</v>
      </c>
      <c r="DH19" s="74">
        <v>0</v>
      </c>
    </row>
    <row r="20" ht="20.1" customHeight="1" spans="1:112">
      <c r="A20" s="90" t="s">
        <v>16</v>
      </c>
      <c r="B20" s="90" t="s">
        <v>16</v>
      </c>
      <c r="C20" s="90" t="s">
        <v>16</v>
      </c>
      <c r="D20" s="90" t="s">
        <v>277</v>
      </c>
      <c r="E20" s="74">
        <f t="shared" si="0"/>
        <v>75415.88</v>
      </c>
      <c r="F20" s="74">
        <v>75415.88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61751.24</v>
      </c>
      <c r="O20" s="74">
        <v>13664.64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v>0</v>
      </c>
      <c r="AN20" s="74">
        <v>0</v>
      </c>
      <c r="AO20" s="74">
        <v>0</v>
      </c>
      <c r="AP20" s="74">
        <v>0</v>
      </c>
      <c r="AQ20" s="74">
        <v>0</v>
      </c>
      <c r="AR20" s="74">
        <v>0</v>
      </c>
      <c r="AS20" s="74">
        <v>0</v>
      </c>
      <c r="AT20" s="74">
        <v>0</v>
      </c>
      <c r="AU20" s="74">
        <v>0</v>
      </c>
      <c r="AV20" s="74">
        <v>0</v>
      </c>
      <c r="AW20" s="74">
        <v>0</v>
      </c>
      <c r="AX20" s="74">
        <v>0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0</v>
      </c>
      <c r="BY20" s="74">
        <v>0</v>
      </c>
      <c r="BZ20" s="74">
        <v>0</v>
      </c>
      <c r="CA20" s="74">
        <v>0</v>
      </c>
      <c r="CB20" s="74">
        <v>0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v>0</v>
      </c>
      <c r="CS20" s="74">
        <v>0</v>
      </c>
      <c r="CT20" s="74">
        <v>0</v>
      </c>
      <c r="CU20" s="74">
        <v>0</v>
      </c>
      <c r="CV20" s="74">
        <v>0</v>
      </c>
      <c r="CW20" s="74">
        <v>0</v>
      </c>
      <c r="CX20" s="74">
        <v>0</v>
      </c>
      <c r="CY20" s="74">
        <v>0</v>
      </c>
      <c r="CZ20" s="74">
        <v>0</v>
      </c>
      <c r="DA20" s="74">
        <v>0</v>
      </c>
      <c r="DB20" s="74">
        <v>0</v>
      </c>
      <c r="DC20" s="74">
        <v>0</v>
      </c>
      <c r="DD20" s="74">
        <v>0</v>
      </c>
      <c r="DE20" s="74">
        <v>0</v>
      </c>
      <c r="DF20" s="74">
        <v>0</v>
      </c>
      <c r="DG20" s="74">
        <v>0</v>
      </c>
      <c r="DH20" s="74">
        <v>0</v>
      </c>
    </row>
    <row r="21" ht="20.1" customHeight="1" spans="1:112">
      <c r="A21" s="90" t="s">
        <v>16</v>
      </c>
      <c r="B21" s="90" t="s">
        <v>16</v>
      </c>
      <c r="C21" s="90" t="s">
        <v>16</v>
      </c>
      <c r="D21" s="90" t="s">
        <v>278</v>
      </c>
      <c r="E21" s="74">
        <f t="shared" si="0"/>
        <v>75415.88</v>
      </c>
      <c r="F21" s="74">
        <v>75415.88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61751.24</v>
      </c>
      <c r="O21" s="74">
        <v>13664.64</v>
      </c>
      <c r="P21" s="74">
        <v>0</v>
      </c>
      <c r="Q21" s="74">
        <v>0</v>
      </c>
      <c r="R21" s="74">
        <v>0</v>
      </c>
      <c r="S21" s="74">
        <v>0</v>
      </c>
      <c r="T21" s="74">
        <v>0</v>
      </c>
      <c r="U21" s="74">
        <v>0</v>
      </c>
      <c r="V21" s="74">
        <v>0</v>
      </c>
      <c r="W21" s="74">
        <v>0</v>
      </c>
      <c r="X21" s="74">
        <v>0</v>
      </c>
      <c r="Y21" s="74">
        <v>0</v>
      </c>
      <c r="Z21" s="74">
        <v>0</v>
      </c>
      <c r="AA21" s="74">
        <v>0</v>
      </c>
      <c r="AB21" s="74">
        <v>0</v>
      </c>
      <c r="AC21" s="74">
        <v>0</v>
      </c>
      <c r="AD21" s="74">
        <v>0</v>
      </c>
      <c r="AE21" s="74">
        <v>0</v>
      </c>
      <c r="AF21" s="74">
        <v>0</v>
      </c>
      <c r="AG21" s="74">
        <v>0</v>
      </c>
      <c r="AH21" s="74">
        <v>0</v>
      </c>
      <c r="AI21" s="74">
        <v>0</v>
      </c>
      <c r="AJ21" s="74">
        <v>0</v>
      </c>
      <c r="AK21" s="74">
        <v>0</v>
      </c>
      <c r="AL21" s="74">
        <v>0</v>
      </c>
      <c r="AM21" s="74">
        <v>0</v>
      </c>
      <c r="AN21" s="74">
        <v>0</v>
      </c>
      <c r="AO21" s="74">
        <v>0</v>
      </c>
      <c r="AP21" s="74">
        <v>0</v>
      </c>
      <c r="AQ21" s="74">
        <v>0</v>
      </c>
      <c r="AR21" s="74">
        <v>0</v>
      </c>
      <c r="AS21" s="74">
        <v>0</v>
      </c>
      <c r="AT21" s="74">
        <v>0</v>
      </c>
      <c r="AU21" s="74">
        <v>0</v>
      </c>
      <c r="AV21" s="74">
        <v>0</v>
      </c>
      <c r="AW21" s="74">
        <v>0</v>
      </c>
      <c r="AX21" s="74">
        <v>0</v>
      </c>
      <c r="AY21" s="74">
        <v>0</v>
      </c>
      <c r="AZ21" s="74">
        <v>0</v>
      </c>
      <c r="BA21" s="74">
        <v>0</v>
      </c>
      <c r="BB21" s="74">
        <v>0</v>
      </c>
      <c r="BC21" s="74">
        <v>0</v>
      </c>
      <c r="BD21" s="74">
        <v>0</v>
      </c>
      <c r="BE21" s="74">
        <v>0</v>
      </c>
      <c r="BF21" s="74">
        <v>0</v>
      </c>
      <c r="BG21" s="74">
        <v>0</v>
      </c>
      <c r="BH21" s="74">
        <v>0</v>
      </c>
      <c r="BI21" s="74">
        <v>0</v>
      </c>
      <c r="BJ21" s="74">
        <v>0</v>
      </c>
      <c r="BK21" s="74">
        <v>0</v>
      </c>
      <c r="BL21" s="74">
        <v>0</v>
      </c>
      <c r="BM21" s="74">
        <v>0</v>
      </c>
      <c r="BN21" s="74">
        <v>0</v>
      </c>
      <c r="BO21" s="74">
        <v>0</v>
      </c>
      <c r="BP21" s="74">
        <v>0</v>
      </c>
      <c r="BQ21" s="74">
        <v>0</v>
      </c>
      <c r="BR21" s="74">
        <v>0</v>
      </c>
      <c r="BS21" s="74">
        <v>0</v>
      </c>
      <c r="BT21" s="74">
        <v>0</v>
      </c>
      <c r="BU21" s="74">
        <v>0</v>
      </c>
      <c r="BV21" s="74">
        <v>0</v>
      </c>
      <c r="BW21" s="74">
        <v>0</v>
      </c>
      <c r="BX21" s="74">
        <v>0</v>
      </c>
      <c r="BY21" s="74">
        <v>0</v>
      </c>
      <c r="BZ21" s="74">
        <v>0</v>
      </c>
      <c r="CA21" s="74">
        <v>0</v>
      </c>
      <c r="CB21" s="74">
        <v>0</v>
      </c>
      <c r="CC21" s="74">
        <v>0</v>
      </c>
      <c r="CD21" s="74">
        <v>0</v>
      </c>
      <c r="CE21" s="74">
        <v>0</v>
      </c>
      <c r="CF21" s="74">
        <v>0</v>
      </c>
      <c r="CG21" s="74">
        <v>0</v>
      </c>
      <c r="CH21" s="74">
        <v>0</v>
      </c>
      <c r="CI21" s="74">
        <v>0</v>
      </c>
      <c r="CJ21" s="74">
        <v>0</v>
      </c>
      <c r="CK21" s="74">
        <v>0</v>
      </c>
      <c r="CL21" s="74">
        <v>0</v>
      </c>
      <c r="CM21" s="74">
        <v>0</v>
      </c>
      <c r="CN21" s="74">
        <v>0</v>
      </c>
      <c r="CO21" s="74">
        <v>0</v>
      </c>
      <c r="CP21" s="74">
        <v>0</v>
      </c>
      <c r="CQ21" s="74">
        <v>0</v>
      </c>
      <c r="CR21" s="74">
        <v>0</v>
      </c>
      <c r="CS21" s="74">
        <v>0</v>
      </c>
      <c r="CT21" s="74">
        <v>0</v>
      </c>
      <c r="CU21" s="74">
        <v>0</v>
      </c>
      <c r="CV21" s="74">
        <v>0</v>
      </c>
      <c r="CW21" s="74">
        <v>0</v>
      </c>
      <c r="CX21" s="74">
        <v>0</v>
      </c>
      <c r="CY21" s="74">
        <v>0</v>
      </c>
      <c r="CZ21" s="74">
        <v>0</v>
      </c>
      <c r="DA21" s="74">
        <v>0</v>
      </c>
      <c r="DB21" s="74">
        <v>0</v>
      </c>
      <c r="DC21" s="74">
        <v>0</v>
      </c>
      <c r="DD21" s="74">
        <v>0</v>
      </c>
      <c r="DE21" s="74">
        <v>0</v>
      </c>
      <c r="DF21" s="74">
        <v>0</v>
      </c>
      <c r="DG21" s="74">
        <v>0</v>
      </c>
      <c r="DH21" s="74">
        <v>0</v>
      </c>
    </row>
    <row r="22" ht="20.1" customHeight="1" spans="1:112">
      <c r="A22" s="90" t="s">
        <v>99</v>
      </c>
      <c r="B22" s="90" t="s">
        <v>100</v>
      </c>
      <c r="C22" s="90" t="s">
        <v>101</v>
      </c>
      <c r="D22" s="90" t="s">
        <v>279</v>
      </c>
      <c r="E22" s="74">
        <f t="shared" si="0"/>
        <v>61751.24</v>
      </c>
      <c r="F22" s="74">
        <v>61751.24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61751.24</v>
      </c>
      <c r="O22" s="74">
        <v>0</v>
      </c>
      <c r="P22" s="74">
        <v>0</v>
      </c>
      <c r="Q22" s="74">
        <v>0</v>
      </c>
      <c r="R22" s="74">
        <v>0</v>
      </c>
      <c r="S22" s="74">
        <v>0</v>
      </c>
      <c r="T22" s="74">
        <v>0</v>
      </c>
      <c r="U22" s="74">
        <v>0</v>
      </c>
      <c r="V22" s="74">
        <v>0</v>
      </c>
      <c r="W22" s="74">
        <v>0</v>
      </c>
      <c r="X22" s="74">
        <v>0</v>
      </c>
      <c r="Y22" s="74">
        <v>0</v>
      </c>
      <c r="Z22" s="74">
        <v>0</v>
      </c>
      <c r="AA22" s="74">
        <v>0</v>
      </c>
      <c r="AB22" s="74">
        <v>0</v>
      </c>
      <c r="AC22" s="74">
        <v>0</v>
      </c>
      <c r="AD22" s="74">
        <v>0</v>
      </c>
      <c r="AE22" s="74">
        <v>0</v>
      </c>
      <c r="AF22" s="74">
        <v>0</v>
      </c>
      <c r="AG22" s="74">
        <v>0</v>
      </c>
      <c r="AH22" s="74">
        <v>0</v>
      </c>
      <c r="AI22" s="74">
        <v>0</v>
      </c>
      <c r="AJ22" s="74">
        <v>0</v>
      </c>
      <c r="AK22" s="74">
        <v>0</v>
      </c>
      <c r="AL22" s="74">
        <v>0</v>
      </c>
      <c r="AM22" s="74">
        <v>0</v>
      </c>
      <c r="AN22" s="74">
        <v>0</v>
      </c>
      <c r="AO22" s="74">
        <v>0</v>
      </c>
      <c r="AP22" s="74">
        <v>0</v>
      </c>
      <c r="AQ22" s="74">
        <v>0</v>
      </c>
      <c r="AR22" s="74">
        <v>0</v>
      </c>
      <c r="AS22" s="74">
        <v>0</v>
      </c>
      <c r="AT22" s="74">
        <v>0</v>
      </c>
      <c r="AU22" s="74">
        <v>0</v>
      </c>
      <c r="AV22" s="74">
        <v>0</v>
      </c>
      <c r="AW22" s="74">
        <v>0</v>
      </c>
      <c r="AX22" s="74">
        <v>0</v>
      </c>
      <c r="AY22" s="74">
        <v>0</v>
      </c>
      <c r="AZ22" s="74">
        <v>0</v>
      </c>
      <c r="BA22" s="74">
        <v>0</v>
      </c>
      <c r="BB22" s="74">
        <v>0</v>
      </c>
      <c r="BC22" s="74">
        <v>0</v>
      </c>
      <c r="BD22" s="74">
        <v>0</v>
      </c>
      <c r="BE22" s="74">
        <v>0</v>
      </c>
      <c r="BF22" s="74">
        <v>0</v>
      </c>
      <c r="BG22" s="74">
        <v>0</v>
      </c>
      <c r="BH22" s="74">
        <v>0</v>
      </c>
      <c r="BI22" s="74">
        <v>0</v>
      </c>
      <c r="BJ22" s="74">
        <v>0</v>
      </c>
      <c r="BK22" s="74">
        <v>0</v>
      </c>
      <c r="BL22" s="74">
        <v>0</v>
      </c>
      <c r="BM22" s="74">
        <v>0</v>
      </c>
      <c r="BN22" s="74">
        <v>0</v>
      </c>
      <c r="BO22" s="74">
        <v>0</v>
      </c>
      <c r="BP22" s="74">
        <v>0</v>
      </c>
      <c r="BQ22" s="74">
        <v>0</v>
      </c>
      <c r="BR22" s="74">
        <v>0</v>
      </c>
      <c r="BS22" s="74">
        <v>0</v>
      </c>
      <c r="BT22" s="74">
        <v>0</v>
      </c>
      <c r="BU22" s="74">
        <v>0</v>
      </c>
      <c r="BV22" s="74">
        <v>0</v>
      </c>
      <c r="BW22" s="74">
        <v>0</v>
      </c>
      <c r="BX22" s="74">
        <v>0</v>
      </c>
      <c r="BY22" s="74">
        <v>0</v>
      </c>
      <c r="BZ22" s="74">
        <v>0</v>
      </c>
      <c r="CA22" s="74">
        <v>0</v>
      </c>
      <c r="CB22" s="74">
        <v>0</v>
      </c>
      <c r="CC22" s="74">
        <v>0</v>
      </c>
      <c r="CD22" s="74">
        <v>0</v>
      </c>
      <c r="CE22" s="74">
        <v>0</v>
      </c>
      <c r="CF22" s="74">
        <v>0</v>
      </c>
      <c r="CG22" s="74">
        <v>0</v>
      </c>
      <c r="CH22" s="74">
        <v>0</v>
      </c>
      <c r="CI22" s="74">
        <v>0</v>
      </c>
      <c r="CJ22" s="74">
        <v>0</v>
      </c>
      <c r="CK22" s="74">
        <v>0</v>
      </c>
      <c r="CL22" s="74">
        <v>0</v>
      </c>
      <c r="CM22" s="74">
        <v>0</v>
      </c>
      <c r="CN22" s="74">
        <v>0</v>
      </c>
      <c r="CO22" s="74">
        <v>0</v>
      </c>
      <c r="CP22" s="74">
        <v>0</v>
      </c>
      <c r="CQ22" s="74">
        <v>0</v>
      </c>
      <c r="CR22" s="74">
        <v>0</v>
      </c>
      <c r="CS22" s="74">
        <v>0</v>
      </c>
      <c r="CT22" s="74">
        <v>0</v>
      </c>
      <c r="CU22" s="74">
        <v>0</v>
      </c>
      <c r="CV22" s="74">
        <v>0</v>
      </c>
      <c r="CW22" s="74">
        <v>0</v>
      </c>
      <c r="CX22" s="74">
        <v>0</v>
      </c>
      <c r="CY22" s="74">
        <v>0</v>
      </c>
      <c r="CZ22" s="74">
        <v>0</v>
      </c>
      <c r="DA22" s="74">
        <v>0</v>
      </c>
      <c r="DB22" s="74">
        <v>0</v>
      </c>
      <c r="DC22" s="74">
        <v>0</v>
      </c>
      <c r="DD22" s="74">
        <v>0</v>
      </c>
      <c r="DE22" s="74">
        <v>0</v>
      </c>
      <c r="DF22" s="74">
        <v>0</v>
      </c>
      <c r="DG22" s="74">
        <v>0</v>
      </c>
      <c r="DH22" s="74">
        <v>0</v>
      </c>
    </row>
    <row r="23" ht="20.1" customHeight="1" spans="1:112">
      <c r="A23" s="90" t="s">
        <v>99</v>
      </c>
      <c r="B23" s="90" t="s">
        <v>100</v>
      </c>
      <c r="C23" s="90" t="s">
        <v>89</v>
      </c>
      <c r="D23" s="90" t="s">
        <v>280</v>
      </c>
      <c r="E23" s="74">
        <f t="shared" si="0"/>
        <v>13664.64</v>
      </c>
      <c r="F23" s="74">
        <v>13664.64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13664.64</v>
      </c>
      <c r="P23" s="74">
        <v>0</v>
      </c>
      <c r="Q23" s="74">
        <v>0</v>
      </c>
      <c r="R23" s="74">
        <v>0</v>
      </c>
      <c r="S23" s="74">
        <v>0</v>
      </c>
      <c r="T23" s="74">
        <v>0</v>
      </c>
      <c r="U23" s="74">
        <v>0</v>
      </c>
      <c r="V23" s="74">
        <v>0</v>
      </c>
      <c r="W23" s="74">
        <v>0</v>
      </c>
      <c r="X23" s="74">
        <v>0</v>
      </c>
      <c r="Y23" s="74">
        <v>0</v>
      </c>
      <c r="Z23" s="74">
        <v>0</v>
      </c>
      <c r="AA23" s="74">
        <v>0</v>
      </c>
      <c r="AB23" s="74">
        <v>0</v>
      </c>
      <c r="AC23" s="74">
        <v>0</v>
      </c>
      <c r="AD23" s="74">
        <v>0</v>
      </c>
      <c r="AE23" s="74">
        <v>0</v>
      </c>
      <c r="AF23" s="74">
        <v>0</v>
      </c>
      <c r="AG23" s="74">
        <v>0</v>
      </c>
      <c r="AH23" s="74">
        <v>0</v>
      </c>
      <c r="AI23" s="74">
        <v>0</v>
      </c>
      <c r="AJ23" s="74">
        <v>0</v>
      </c>
      <c r="AK23" s="74">
        <v>0</v>
      </c>
      <c r="AL23" s="74">
        <v>0</v>
      </c>
      <c r="AM23" s="74">
        <v>0</v>
      </c>
      <c r="AN23" s="74">
        <v>0</v>
      </c>
      <c r="AO23" s="74">
        <v>0</v>
      </c>
      <c r="AP23" s="74">
        <v>0</v>
      </c>
      <c r="AQ23" s="74">
        <v>0</v>
      </c>
      <c r="AR23" s="74">
        <v>0</v>
      </c>
      <c r="AS23" s="74">
        <v>0</v>
      </c>
      <c r="AT23" s="74">
        <v>0</v>
      </c>
      <c r="AU23" s="74">
        <v>0</v>
      </c>
      <c r="AV23" s="74">
        <v>0</v>
      </c>
      <c r="AW23" s="74">
        <v>0</v>
      </c>
      <c r="AX23" s="74">
        <v>0</v>
      </c>
      <c r="AY23" s="74">
        <v>0</v>
      </c>
      <c r="AZ23" s="74">
        <v>0</v>
      </c>
      <c r="BA23" s="74">
        <v>0</v>
      </c>
      <c r="BB23" s="74">
        <v>0</v>
      </c>
      <c r="BC23" s="74">
        <v>0</v>
      </c>
      <c r="BD23" s="74">
        <v>0</v>
      </c>
      <c r="BE23" s="74">
        <v>0</v>
      </c>
      <c r="BF23" s="74">
        <v>0</v>
      </c>
      <c r="BG23" s="74">
        <v>0</v>
      </c>
      <c r="BH23" s="74">
        <v>0</v>
      </c>
      <c r="BI23" s="74">
        <v>0</v>
      </c>
      <c r="BJ23" s="74">
        <v>0</v>
      </c>
      <c r="BK23" s="74">
        <v>0</v>
      </c>
      <c r="BL23" s="74">
        <v>0</v>
      </c>
      <c r="BM23" s="74">
        <v>0</v>
      </c>
      <c r="BN23" s="74">
        <v>0</v>
      </c>
      <c r="BO23" s="74">
        <v>0</v>
      </c>
      <c r="BP23" s="74">
        <v>0</v>
      </c>
      <c r="BQ23" s="74">
        <v>0</v>
      </c>
      <c r="BR23" s="74">
        <v>0</v>
      </c>
      <c r="BS23" s="74">
        <v>0</v>
      </c>
      <c r="BT23" s="74">
        <v>0</v>
      </c>
      <c r="BU23" s="74">
        <v>0</v>
      </c>
      <c r="BV23" s="74">
        <v>0</v>
      </c>
      <c r="BW23" s="74">
        <v>0</v>
      </c>
      <c r="BX23" s="74">
        <v>0</v>
      </c>
      <c r="BY23" s="74">
        <v>0</v>
      </c>
      <c r="BZ23" s="74">
        <v>0</v>
      </c>
      <c r="CA23" s="74">
        <v>0</v>
      </c>
      <c r="CB23" s="74">
        <v>0</v>
      </c>
      <c r="CC23" s="74">
        <v>0</v>
      </c>
      <c r="CD23" s="74">
        <v>0</v>
      </c>
      <c r="CE23" s="74">
        <v>0</v>
      </c>
      <c r="CF23" s="74">
        <v>0</v>
      </c>
      <c r="CG23" s="74">
        <v>0</v>
      </c>
      <c r="CH23" s="74">
        <v>0</v>
      </c>
      <c r="CI23" s="74">
        <v>0</v>
      </c>
      <c r="CJ23" s="74">
        <v>0</v>
      </c>
      <c r="CK23" s="74">
        <v>0</v>
      </c>
      <c r="CL23" s="74">
        <v>0</v>
      </c>
      <c r="CM23" s="74">
        <v>0</v>
      </c>
      <c r="CN23" s="74">
        <v>0</v>
      </c>
      <c r="CO23" s="74">
        <v>0</v>
      </c>
      <c r="CP23" s="74">
        <v>0</v>
      </c>
      <c r="CQ23" s="74">
        <v>0</v>
      </c>
      <c r="CR23" s="74">
        <v>0</v>
      </c>
      <c r="CS23" s="74">
        <v>0</v>
      </c>
      <c r="CT23" s="74">
        <v>0</v>
      </c>
      <c r="CU23" s="74">
        <v>0</v>
      </c>
      <c r="CV23" s="74">
        <v>0</v>
      </c>
      <c r="CW23" s="74">
        <v>0</v>
      </c>
      <c r="CX23" s="74">
        <v>0</v>
      </c>
      <c r="CY23" s="74">
        <v>0</v>
      </c>
      <c r="CZ23" s="74">
        <v>0</v>
      </c>
      <c r="DA23" s="74">
        <v>0</v>
      </c>
      <c r="DB23" s="74">
        <v>0</v>
      </c>
      <c r="DC23" s="74">
        <v>0</v>
      </c>
      <c r="DD23" s="74">
        <v>0</v>
      </c>
      <c r="DE23" s="74">
        <v>0</v>
      </c>
      <c r="DF23" s="74">
        <v>0</v>
      </c>
      <c r="DG23" s="74">
        <v>0</v>
      </c>
      <c r="DH23" s="74">
        <v>0</v>
      </c>
    </row>
    <row r="24" ht="20.1" customHeight="1" spans="1:112">
      <c r="A24" s="90" t="s">
        <v>16</v>
      </c>
      <c r="B24" s="90" t="s">
        <v>16</v>
      </c>
      <c r="C24" s="90" t="s">
        <v>16</v>
      </c>
      <c r="D24" s="90" t="s">
        <v>281</v>
      </c>
      <c r="E24" s="74">
        <f t="shared" si="0"/>
        <v>105859.28</v>
      </c>
      <c r="F24" s="74">
        <v>105859.28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105859.28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0</v>
      </c>
      <c r="Z24" s="74">
        <v>0</v>
      </c>
      <c r="AA24" s="74">
        <v>0</v>
      </c>
      <c r="AB24" s="74">
        <v>0</v>
      </c>
      <c r="AC24" s="74">
        <v>0</v>
      </c>
      <c r="AD24" s="74">
        <v>0</v>
      </c>
      <c r="AE24" s="74">
        <v>0</v>
      </c>
      <c r="AF24" s="74">
        <v>0</v>
      </c>
      <c r="AG24" s="74">
        <v>0</v>
      </c>
      <c r="AH24" s="74">
        <v>0</v>
      </c>
      <c r="AI24" s="74">
        <v>0</v>
      </c>
      <c r="AJ24" s="74">
        <v>0</v>
      </c>
      <c r="AK24" s="74">
        <v>0</v>
      </c>
      <c r="AL24" s="74">
        <v>0</v>
      </c>
      <c r="AM24" s="74">
        <v>0</v>
      </c>
      <c r="AN24" s="74">
        <v>0</v>
      </c>
      <c r="AO24" s="74">
        <v>0</v>
      </c>
      <c r="AP24" s="74">
        <v>0</v>
      </c>
      <c r="AQ24" s="74">
        <v>0</v>
      </c>
      <c r="AR24" s="74">
        <v>0</v>
      </c>
      <c r="AS24" s="74">
        <v>0</v>
      </c>
      <c r="AT24" s="74">
        <v>0</v>
      </c>
      <c r="AU24" s="74">
        <v>0</v>
      </c>
      <c r="AV24" s="74">
        <v>0</v>
      </c>
      <c r="AW24" s="74">
        <v>0</v>
      </c>
      <c r="AX24" s="74">
        <v>0</v>
      </c>
      <c r="AY24" s="74">
        <v>0</v>
      </c>
      <c r="AZ24" s="74">
        <v>0</v>
      </c>
      <c r="BA24" s="74">
        <v>0</v>
      </c>
      <c r="BB24" s="74">
        <v>0</v>
      </c>
      <c r="BC24" s="74">
        <v>0</v>
      </c>
      <c r="BD24" s="74">
        <v>0</v>
      </c>
      <c r="BE24" s="74">
        <v>0</v>
      </c>
      <c r="BF24" s="74">
        <v>0</v>
      </c>
      <c r="BG24" s="74">
        <v>0</v>
      </c>
      <c r="BH24" s="74">
        <v>0</v>
      </c>
      <c r="BI24" s="74">
        <v>0</v>
      </c>
      <c r="BJ24" s="74">
        <v>0</v>
      </c>
      <c r="BK24" s="74">
        <v>0</v>
      </c>
      <c r="BL24" s="74">
        <v>0</v>
      </c>
      <c r="BM24" s="74">
        <v>0</v>
      </c>
      <c r="BN24" s="74">
        <v>0</v>
      </c>
      <c r="BO24" s="74">
        <v>0</v>
      </c>
      <c r="BP24" s="74">
        <v>0</v>
      </c>
      <c r="BQ24" s="74">
        <v>0</v>
      </c>
      <c r="BR24" s="74">
        <v>0</v>
      </c>
      <c r="BS24" s="74">
        <v>0</v>
      </c>
      <c r="BT24" s="74">
        <v>0</v>
      </c>
      <c r="BU24" s="74">
        <v>0</v>
      </c>
      <c r="BV24" s="74">
        <v>0</v>
      </c>
      <c r="BW24" s="74">
        <v>0</v>
      </c>
      <c r="BX24" s="74">
        <v>0</v>
      </c>
      <c r="BY24" s="74">
        <v>0</v>
      </c>
      <c r="BZ24" s="74">
        <v>0</v>
      </c>
      <c r="CA24" s="74">
        <v>0</v>
      </c>
      <c r="CB24" s="74">
        <v>0</v>
      </c>
      <c r="CC24" s="74">
        <v>0</v>
      </c>
      <c r="CD24" s="74">
        <v>0</v>
      </c>
      <c r="CE24" s="74">
        <v>0</v>
      </c>
      <c r="CF24" s="74">
        <v>0</v>
      </c>
      <c r="CG24" s="74">
        <v>0</v>
      </c>
      <c r="CH24" s="74">
        <v>0</v>
      </c>
      <c r="CI24" s="74">
        <v>0</v>
      </c>
      <c r="CJ24" s="74">
        <v>0</v>
      </c>
      <c r="CK24" s="74">
        <v>0</v>
      </c>
      <c r="CL24" s="74">
        <v>0</v>
      </c>
      <c r="CM24" s="74">
        <v>0</v>
      </c>
      <c r="CN24" s="74">
        <v>0</v>
      </c>
      <c r="CO24" s="74">
        <v>0</v>
      </c>
      <c r="CP24" s="74">
        <v>0</v>
      </c>
      <c r="CQ24" s="74">
        <v>0</v>
      </c>
      <c r="CR24" s="74">
        <v>0</v>
      </c>
      <c r="CS24" s="74">
        <v>0</v>
      </c>
      <c r="CT24" s="74">
        <v>0</v>
      </c>
      <c r="CU24" s="74">
        <v>0</v>
      </c>
      <c r="CV24" s="74">
        <v>0</v>
      </c>
      <c r="CW24" s="74">
        <v>0</v>
      </c>
      <c r="CX24" s="74">
        <v>0</v>
      </c>
      <c r="CY24" s="74">
        <v>0</v>
      </c>
      <c r="CZ24" s="74">
        <v>0</v>
      </c>
      <c r="DA24" s="74">
        <v>0</v>
      </c>
      <c r="DB24" s="74">
        <v>0</v>
      </c>
      <c r="DC24" s="74">
        <v>0</v>
      </c>
      <c r="DD24" s="74">
        <v>0</v>
      </c>
      <c r="DE24" s="74">
        <v>0</v>
      </c>
      <c r="DF24" s="74">
        <v>0</v>
      </c>
      <c r="DG24" s="74">
        <v>0</v>
      </c>
      <c r="DH24" s="74">
        <v>0</v>
      </c>
    </row>
    <row r="25" ht="20.1" customHeight="1" spans="1:112">
      <c r="A25" s="90" t="s">
        <v>16</v>
      </c>
      <c r="B25" s="90" t="s">
        <v>16</v>
      </c>
      <c r="C25" s="90" t="s">
        <v>16</v>
      </c>
      <c r="D25" s="90" t="s">
        <v>282</v>
      </c>
      <c r="E25" s="74">
        <f t="shared" si="0"/>
        <v>105859.28</v>
      </c>
      <c r="F25" s="74">
        <v>105859.28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105859.28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0</v>
      </c>
      <c r="AB25" s="74">
        <v>0</v>
      </c>
      <c r="AC25" s="74">
        <v>0</v>
      </c>
      <c r="AD25" s="74">
        <v>0</v>
      </c>
      <c r="AE25" s="74">
        <v>0</v>
      </c>
      <c r="AF25" s="74">
        <v>0</v>
      </c>
      <c r="AG25" s="74">
        <v>0</v>
      </c>
      <c r="AH25" s="74">
        <v>0</v>
      </c>
      <c r="AI25" s="74">
        <v>0</v>
      </c>
      <c r="AJ25" s="74">
        <v>0</v>
      </c>
      <c r="AK25" s="74">
        <v>0</v>
      </c>
      <c r="AL25" s="74">
        <v>0</v>
      </c>
      <c r="AM25" s="74">
        <v>0</v>
      </c>
      <c r="AN25" s="74">
        <v>0</v>
      </c>
      <c r="AO25" s="74">
        <v>0</v>
      </c>
      <c r="AP25" s="74">
        <v>0</v>
      </c>
      <c r="AQ25" s="74">
        <v>0</v>
      </c>
      <c r="AR25" s="74">
        <v>0</v>
      </c>
      <c r="AS25" s="74">
        <v>0</v>
      </c>
      <c r="AT25" s="74">
        <v>0</v>
      </c>
      <c r="AU25" s="74">
        <v>0</v>
      </c>
      <c r="AV25" s="74">
        <v>0</v>
      </c>
      <c r="AW25" s="74">
        <v>0</v>
      </c>
      <c r="AX25" s="74">
        <v>0</v>
      </c>
      <c r="AY25" s="74">
        <v>0</v>
      </c>
      <c r="AZ25" s="74">
        <v>0</v>
      </c>
      <c r="BA25" s="74">
        <v>0</v>
      </c>
      <c r="BB25" s="74">
        <v>0</v>
      </c>
      <c r="BC25" s="74">
        <v>0</v>
      </c>
      <c r="BD25" s="74">
        <v>0</v>
      </c>
      <c r="BE25" s="74">
        <v>0</v>
      </c>
      <c r="BF25" s="74">
        <v>0</v>
      </c>
      <c r="BG25" s="74">
        <v>0</v>
      </c>
      <c r="BH25" s="74">
        <v>0</v>
      </c>
      <c r="BI25" s="74">
        <v>0</v>
      </c>
      <c r="BJ25" s="74">
        <v>0</v>
      </c>
      <c r="BK25" s="74">
        <v>0</v>
      </c>
      <c r="BL25" s="74">
        <v>0</v>
      </c>
      <c r="BM25" s="74">
        <v>0</v>
      </c>
      <c r="BN25" s="74">
        <v>0</v>
      </c>
      <c r="BO25" s="74">
        <v>0</v>
      </c>
      <c r="BP25" s="74">
        <v>0</v>
      </c>
      <c r="BQ25" s="74">
        <v>0</v>
      </c>
      <c r="BR25" s="74">
        <v>0</v>
      </c>
      <c r="BS25" s="74">
        <v>0</v>
      </c>
      <c r="BT25" s="74">
        <v>0</v>
      </c>
      <c r="BU25" s="74">
        <v>0</v>
      </c>
      <c r="BV25" s="74">
        <v>0</v>
      </c>
      <c r="BW25" s="74">
        <v>0</v>
      </c>
      <c r="BX25" s="74">
        <v>0</v>
      </c>
      <c r="BY25" s="74">
        <v>0</v>
      </c>
      <c r="BZ25" s="74">
        <v>0</v>
      </c>
      <c r="CA25" s="74">
        <v>0</v>
      </c>
      <c r="CB25" s="74">
        <v>0</v>
      </c>
      <c r="CC25" s="74">
        <v>0</v>
      </c>
      <c r="CD25" s="74">
        <v>0</v>
      </c>
      <c r="CE25" s="74">
        <v>0</v>
      </c>
      <c r="CF25" s="74">
        <v>0</v>
      </c>
      <c r="CG25" s="74">
        <v>0</v>
      </c>
      <c r="CH25" s="74">
        <v>0</v>
      </c>
      <c r="CI25" s="74">
        <v>0</v>
      </c>
      <c r="CJ25" s="74">
        <v>0</v>
      </c>
      <c r="CK25" s="74">
        <v>0</v>
      </c>
      <c r="CL25" s="74">
        <v>0</v>
      </c>
      <c r="CM25" s="74">
        <v>0</v>
      </c>
      <c r="CN25" s="74">
        <v>0</v>
      </c>
      <c r="CO25" s="74">
        <v>0</v>
      </c>
      <c r="CP25" s="74">
        <v>0</v>
      </c>
      <c r="CQ25" s="74">
        <v>0</v>
      </c>
      <c r="CR25" s="74">
        <v>0</v>
      </c>
      <c r="CS25" s="74">
        <v>0</v>
      </c>
      <c r="CT25" s="74">
        <v>0</v>
      </c>
      <c r="CU25" s="74">
        <v>0</v>
      </c>
      <c r="CV25" s="74">
        <v>0</v>
      </c>
      <c r="CW25" s="74">
        <v>0</v>
      </c>
      <c r="CX25" s="74">
        <v>0</v>
      </c>
      <c r="CY25" s="74">
        <v>0</v>
      </c>
      <c r="CZ25" s="74">
        <v>0</v>
      </c>
      <c r="DA25" s="74">
        <v>0</v>
      </c>
      <c r="DB25" s="74">
        <v>0</v>
      </c>
      <c r="DC25" s="74">
        <v>0</v>
      </c>
      <c r="DD25" s="74">
        <v>0</v>
      </c>
      <c r="DE25" s="74">
        <v>0</v>
      </c>
      <c r="DF25" s="74">
        <v>0</v>
      </c>
      <c r="DG25" s="74">
        <v>0</v>
      </c>
      <c r="DH25" s="74">
        <v>0</v>
      </c>
    </row>
    <row r="26" ht="20.1" customHeight="1" spans="1:112">
      <c r="A26" s="90" t="s">
        <v>104</v>
      </c>
      <c r="B26" s="90" t="s">
        <v>101</v>
      </c>
      <c r="C26" s="90" t="s">
        <v>105</v>
      </c>
      <c r="D26" s="90" t="s">
        <v>283</v>
      </c>
      <c r="E26" s="74">
        <f t="shared" si="0"/>
        <v>105859.28</v>
      </c>
      <c r="F26" s="74">
        <v>105859.28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105859.28</v>
      </c>
      <c r="R26" s="74">
        <v>0</v>
      </c>
      <c r="S26" s="74">
        <v>0</v>
      </c>
      <c r="T26" s="74">
        <v>0</v>
      </c>
      <c r="U26" s="74">
        <v>0</v>
      </c>
      <c r="V26" s="74">
        <v>0</v>
      </c>
      <c r="W26" s="74">
        <v>0</v>
      </c>
      <c r="X26" s="74">
        <v>0</v>
      </c>
      <c r="Y26" s="74">
        <v>0</v>
      </c>
      <c r="Z26" s="74">
        <v>0</v>
      </c>
      <c r="AA26" s="74">
        <v>0</v>
      </c>
      <c r="AB26" s="74">
        <v>0</v>
      </c>
      <c r="AC26" s="74">
        <v>0</v>
      </c>
      <c r="AD26" s="74">
        <v>0</v>
      </c>
      <c r="AE26" s="74">
        <v>0</v>
      </c>
      <c r="AF26" s="74">
        <v>0</v>
      </c>
      <c r="AG26" s="74">
        <v>0</v>
      </c>
      <c r="AH26" s="74">
        <v>0</v>
      </c>
      <c r="AI26" s="74">
        <v>0</v>
      </c>
      <c r="AJ26" s="74">
        <v>0</v>
      </c>
      <c r="AK26" s="74">
        <v>0</v>
      </c>
      <c r="AL26" s="74">
        <v>0</v>
      </c>
      <c r="AM26" s="74">
        <v>0</v>
      </c>
      <c r="AN26" s="74">
        <v>0</v>
      </c>
      <c r="AO26" s="74">
        <v>0</v>
      </c>
      <c r="AP26" s="74">
        <v>0</v>
      </c>
      <c r="AQ26" s="74">
        <v>0</v>
      </c>
      <c r="AR26" s="74">
        <v>0</v>
      </c>
      <c r="AS26" s="74">
        <v>0</v>
      </c>
      <c r="AT26" s="74">
        <v>0</v>
      </c>
      <c r="AU26" s="74">
        <v>0</v>
      </c>
      <c r="AV26" s="74">
        <v>0</v>
      </c>
      <c r="AW26" s="74">
        <v>0</v>
      </c>
      <c r="AX26" s="74">
        <v>0</v>
      </c>
      <c r="AY26" s="74">
        <v>0</v>
      </c>
      <c r="AZ26" s="74">
        <v>0</v>
      </c>
      <c r="BA26" s="74">
        <v>0</v>
      </c>
      <c r="BB26" s="74">
        <v>0</v>
      </c>
      <c r="BC26" s="74">
        <v>0</v>
      </c>
      <c r="BD26" s="74">
        <v>0</v>
      </c>
      <c r="BE26" s="74">
        <v>0</v>
      </c>
      <c r="BF26" s="74">
        <v>0</v>
      </c>
      <c r="BG26" s="74">
        <v>0</v>
      </c>
      <c r="BH26" s="74">
        <v>0</v>
      </c>
      <c r="BI26" s="74">
        <v>0</v>
      </c>
      <c r="BJ26" s="74">
        <v>0</v>
      </c>
      <c r="BK26" s="74">
        <v>0</v>
      </c>
      <c r="BL26" s="74">
        <v>0</v>
      </c>
      <c r="BM26" s="74">
        <v>0</v>
      </c>
      <c r="BN26" s="74">
        <v>0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4">
        <v>0</v>
      </c>
      <c r="BW26" s="74">
        <v>0</v>
      </c>
      <c r="BX26" s="74">
        <v>0</v>
      </c>
      <c r="BY26" s="74">
        <v>0</v>
      </c>
      <c r="BZ26" s="74">
        <v>0</v>
      </c>
      <c r="CA26" s="74">
        <v>0</v>
      </c>
      <c r="CB26" s="74">
        <v>0</v>
      </c>
      <c r="CC26" s="74">
        <v>0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0</v>
      </c>
      <c r="CN26" s="74">
        <v>0</v>
      </c>
      <c r="CO26" s="74">
        <v>0</v>
      </c>
      <c r="CP26" s="74">
        <v>0</v>
      </c>
      <c r="CQ26" s="74">
        <v>0</v>
      </c>
      <c r="CR26" s="74">
        <v>0</v>
      </c>
      <c r="CS26" s="74">
        <v>0</v>
      </c>
      <c r="CT26" s="74">
        <v>0</v>
      </c>
      <c r="CU26" s="74">
        <v>0</v>
      </c>
      <c r="CV26" s="74">
        <v>0</v>
      </c>
      <c r="CW26" s="74">
        <v>0</v>
      </c>
      <c r="CX26" s="74">
        <v>0</v>
      </c>
      <c r="CY26" s="74">
        <v>0</v>
      </c>
      <c r="CZ26" s="74">
        <v>0</v>
      </c>
      <c r="DA26" s="74">
        <v>0</v>
      </c>
      <c r="DB26" s="74">
        <v>0</v>
      </c>
      <c r="DC26" s="74">
        <v>0</v>
      </c>
      <c r="DD26" s="74">
        <v>0</v>
      </c>
      <c r="DE26" s="74">
        <v>0</v>
      </c>
      <c r="DF26" s="74">
        <v>0</v>
      </c>
      <c r="DG26" s="74">
        <v>0</v>
      </c>
      <c r="DH26" s="74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scale="10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showGridLines="0" showZeros="0" workbookViewId="0">
      <selection activeCell="F7" sqref="F7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9"/>
      <c r="B1" s="49"/>
      <c r="C1" s="49"/>
      <c r="D1" s="50"/>
      <c r="E1" s="49"/>
      <c r="F1" s="49"/>
      <c r="G1" s="15" t="s">
        <v>284</v>
      </c>
    </row>
    <row r="2" ht="25.5" customHeight="1" spans="1:7">
      <c r="A2" s="12" t="s">
        <v>285</v>
      </c>
      <c r="B2" s="12"/>
      <c r="C2" s="12"/>
      <c r="D2" s="12"/>
      <c r="E2" s="12"/>
      <c r="F2" s="12"/>
      <c r="G2" s="12"/>
    </row>
    <row r="3" ht="20.1" customHeight="1" spans="1:7">
      <c r="A3" s="68" t="s">
        <v>5</v>
      </c>
      <c r="B3" s="13"/>
      <c r="C3" s="13"/>
      <c r="D3" s="13"/>
      <c r="E3" s="52"/>
      <c r="F3" s="52"/>
      <c r="G3" s="15" t="s">
        <v>6</v>
      </c>
    </row>
    <row r="4" ht="20.1" customHeight="1" spans="1:7">
      <c r="A4" s="55" t="s">
        <v>286</v>
      </c>
      <c r="B4" s="56"/>
      <c r="C4" s="56"/>
      <c r="D4" s="57"/>
      <c r="E4" s="75" t="s">
        <v>109</v>
      </c>
      <c r="F4" s="23"/>
      <c r="G4" s="23"/>
    </row>
    <row r="5" ht="20.1" customHeight="1" spans="1:7">
      <c r="A5" s="16" t="s">
        <v>68</v>
      </c>
      <c r="B5" s="18"/>
      <c r="C5" s="76" t="s">
        <v>69</v>
      </c>
      <c r="D5" s="77" t="s">
        <v>287</v>
      </c>
      <c r="E5" s="23" t="s">
        <v>60</v>
      </c>
      <c r="F5" s="20" t="s">
        <v>288</v>
      </c>
      <c r="G5" s="78" t="s">
        <v>289</v>
      </c>
    </row>
    <row r="6" ht="33.75" customHeight="1" spans="1:7">
      <c r="A6" s="25" t="s">
        <v>80</v>
      </c>
      <c r="B6" s="26" t="s">
        <v>81</v>
      </c>
      <c r="C6" s="79"/>
      <c r="D6" s="80"/>
      <c r="E6" s="29"/>
      <c r="F6" s="30"/>
      <c r="G6" s="63"/>
    </row>
    <row r="7" ht="20.1" customHeight="1" spans="1:7">
      <c r="A7" s="31" t="s">
        <v>16</v>
      </c>
      <c r="B7" s="72" t="s">
        <v>16</v>
      </c>
      <c r="C7" s="81" t="s">
        <v>16</v>
      </c>
      <c r="D7" s="31" t="s">
        <v>60</v>
      </c>
      <c r="E7" s="82">
        <v>1156323.34</v>
      </c>
      <c r="F7" s="83">
        <v>1069197.84</v>
      </c>
      <c r="G7" s="74">
        <v>87125.5</v>
      </c>
    </row>
    <row r="8" ht="20.1" customHeight="1" spans="1:7">
      <c r="A8" s="31" t="s">
        <v>16</v>
      </c>
      <c r="B8" s="72" t="s">
        <v>16</v>
      </c>
      <c r="C8" s="81" t="s">
        <v>83</v>
      </c>
      <c r="D8" s="31" t="s">
        <v>0</v>
      </c>
      <c r="E8" s="82">
        <v>1156323.34</v>
      </c>
      <c r="F8" s="83">
        <v>1069197.84</v>
      </c>
      <c r="G8" s="74">
        <v>87125.5</v>
      </c>
    </row>
    <row r="9" ht="20.1" customHeight="1" spans="1:7">
      <c r="A9" s="31" t="s">
        <v>290</v>
      </c>
      <c r="B9" s="72" t="s">
        <v>16</v>
      </c>
      <c r="C9" s="81" t="s">
        <v>16</v>
      </c>
      <c r="D9" s="31" t="s">
        <v>291</v>
      </c>
      <c r="E9" s="82">
        <v>1069197.84</v>
      </c>
      <c r="F9" s="83">
        <v>1069197.84</v>
      </c>
      <c r="G9" s="74">
        <v>0</v>
      </c>
    </row>
    <row r="10" ht="20.1" customHeight="1" spans="1:7">
      <c r="A10" s="31" t="s">
        <v>292</v>
      </c>
      <c r="B10" s="72" t="s">
        <v>105</v>
      </c>
      <c r="C10" s="81" t="s">
        <v>87</v>
      </c>
      <c r="D10" s="31" t="s">
        <v>293</v>
      </c>
      <c r="E10" s="82">
        <v>235968</v>
      </c>
      <c r="F10" s="83">
        <v>235968</v>
      </c>
      <c r="G10" s="74">
        <v>0</v>
      </c>
    </row>
    <row r="11" ht="20.1" customHeight="1" spans="1:7">
      <c r="A11" s="31" t="s">
        <v>292</v>
      </c>
      <c r="B11" s="72" t="s">
        <v>101</v>
      </c>
      <c r="C11" s="81" t="s">
        <v>87</v>
      </c>
      <c r="D11" s="31" t="s">
        <v>294</v>
      </c>
      <c r="E11" s="82">
        <v>206280</v>
      </c>
      <c r="F11" s="83">
        <v>206280</v>
      </c>
      <c r="G11" s="74">
        <v>0</v>
      </c>
    </row>
    <row r="12" ht="20.1" customHeight="1" spans="1:7">
      <c r="A12" s="31" t="s">
        <v>292</v>
      </c>
      <c r="B12" s="72" t="s">
        <v>295</v>
      </c>
      <c r="C12" s="81" t="s">
        <v>87</v>
      </c>
      <c r="D12" s="31" t="s">
        <v>296</v>
      </c>
      <c r="E12" s="82">
        <v>254212.64</v>
      </c>
      <c r="F12" s="83">
        <v>254212.64</v>
      </c>
      <c r="G12" s="74">
        <v>0</v>
      </c>
    </row>
    <row r="13" ht="20.1" customHeight="1" spans="1:7">
      <c r="A13" s="31" t="s">
        <v>292</v>
      </c>
      <c r="B13" s="72" t="s">
        <v>297</v>
      </c>
      <c r="C13" s="81" t="s">
        <v>87</v>
      </c>
      <c r="D13" s="31" t="s">
        <v>298</v>
      </c>
      <c r="E13" s="82">
        <v>108287.48</v>
      </c>
      <c r="F13" s="83">
        <v>108287.48</v>
      </c>
      <c r="G13" s="74">
        <v>0</v>
      </c>
    </row>
    <row r="14" ht="20.1" customHeight="1" spans="1:7">
      <c r="A14" s="31" t="s">
        <v>292</v>
      </c>
      <c r="B14" s="72" t="s">
        <v>299</v>
      </c>
      <c r="C14" s="81" t="s">
        <v>87</v>
      </c>
      <c r="D14" s="31" t="s">
        <v>300</v>
      </c>
      <c r="E14" s="82">
        <v>54143.72</v>
      </c>
      <c r="F14" s="83">
        <v>54143.72</v>
      </c>
      <c r="G14" s="74">
        <v>0</v>
      </c>
    </row>
    <row r="15" ht="20.1" customHeight="1" spans="1:7">
      <c r="A15" s="31" t="s">
        <v>292</v>
      </c>
      <c r="B15" s="72" t="s">
        <v>301</v>
      </c>
      <c r="C15" s="81" t="s">
        <v>87</v>
      </c>
      <c r="D15" s="31" t="s">
        <v>302</v>
      </c>
      <c r="E15" s="82">
        <v>61751.24</v>
      </c>
      <c r="F15" s="83">
        <v>61751.24</v>
      </c>
      <c r="G15" s="74">
        <v>0</v>
      </c>
    </row>
    <row r="16" ht="20.1" customHeight="1" spans="1:7">
      <c r="A16" s="31" t="s">
        <v>292</v>
      </c>
      <c r="B16" s="72" t="s">
        <v>100</v>
      </c>
      <c r="C16" s="81" t="s">
        <v>87</v>
      </c>
      <c r="D16" s="31" t="s">
        <v>303</v>
      </c>
      <c r="E16" s="82">
        <v>13664.64</v>
      </c>
      <c r="F16" s="83">
        <v>13664.64</v>
      </c>
      <c r="G16" s="74">
        <v>0</v>
      </c>
    </row>
    <row r="17" ht="20.1" customHeight="1" spans="1:7">
      <c r="A17" s="31" t="s">
        <v>292</v>
      </c>
      <c r="B17" s="72" t="s">
        <v>304</v>
      </c>
      <c r="C17" s="81" t="s">
        <v>87</v>
      </c>
      <c r="D17" s="31" t="s">
        <v>305</v>
      </c>
      <c r="E17" s="82">
        <v>20630.84</v>
      </c>
      <c r="F17" s="83">
        <v>20630.84</v>
      </c>
      <c r="G17" s="74">
        <v>0</v>
      </c>
    </row>
    <row r="18" ht="20.1" customHeight="1" spans="1:7">
      <c r="A18" s="31" t="s">
        <v>292</v>
      </c>
      <c r="B18" s="72" t="s">
        <v>306</v>
      </c>
      <c r="C18" s="81" t="s">
        <v>87</v>
      </c>
      <c r="D18" s="31" t="s">
        <v>283</v>
      </c>
      <c r="E18" s="82">
        <v>105859.28</v>
      </c>
      <c r="F18" s="83">
        <v>105859.28</v>
      </c>
      <c r="G18" s="74">
        <v>0</v>
      </c>
    </row>
    <row r="19" ht="20.1" customHeight="1" spans="1:7">
      <c r="A19" s="31" t="s">
        <v>292</v>
      </c>
      <c r="B19" s="72" t="s">
        <v>307</v>
      </c>
      <c r="C19" s="81" t="s">
        <v>87</v>
      </c>
      <c r="D19" s="31" t="s">
        <v>308</v>
      </c>
      <c r="E19" s="82">
        <v>8400</v>
      </c>
      <c r="F19" s="83">
        <v>8400</v>
      </c>
      <c r="G19" s="74">
        <v>0</v>
      </c>
    </row>
    <row r="20" ht="20.1" customHeight="1" spans="1:7">
      <c r="A20" s="31" t="s">
        <v>309</v>
      </c>
      <c r="B20" s="72" t="s">
        <v>16</v>
      </c>
      <c r="C20" s="81" t="s">
        <v>16</v>
      </c>
      <c r="D20" s="31" t="s">
        <v>310</v>
      </c>
      <c r="E20" s="82">
        <v>87125.5</v>
      </c>
      <c r="F20" s="83">
        <v>0</v>
      </c>
      <c r="G20" s="74">
        <v>87125.5</v>
      </c>
    </row>
    <row r="21" ht="20.1" customHeight="1" spans="1:7">
      <c r="A21" s="31" t="s">
        <v>311</v>
      </c>
      <c r="B21" s="72" t="s">
        <v>105</v>
      </c>
      <c r="C21" s="81" t="s">
        <v>87</v>
      </c>
      <c r="D21" s="31" t="s">
        <v>312</v>
      </c>
      <c r="E21" s="82">
        <v>29627.97</v>
      </c>
      <c r="F21" s="83">
        <v>0</v>
      </c>
      <c r="G21" s="74">
        <v>29627.97</v>
      </c>
    </row>
    <row r="22" ht="20.1" customHeight="1" spans="1:7">
      <c r="A22" s="31" t="s">
        <v>311</v>
      </c>
      <c r="B22" s="72" t="s">
        <v>101</v>
      </c>
      <c r="C22" s="81" t="s">
        <v>87</v>
      </c>
      <c r="D22" s="31" t="s">
        <v>313</v>
      </c>
      <c r="E22" s="82">
        <v>10000</v>
      </c>
      <c r="F22" s="83">
        <v>0</v>
      </c>
      <c r="G22" s="74">
        <v>10000</v>
      </c>
    </row>
    <row r="23" ht="20.1" customHeight="1" spans="1:7">
      <c r="A23" s="31" t="s">
        <v>311</v>
      </c>
      <c r="B23" s="72" t="s">
        <v>314</v>
      </c>
      <c r="C23" s="81" t="s">
        <v>87</v>
      </c>
      <c r="D23" s="31" t="s">
        <v>315</v>
      </c>
      <c r="E23" s="82">
        <v>500</v>
      </c>
      <c r="F23" s="83">
        <v>0</v>
      </c>
      <c r="G23" s="74">
        <v>500</v>
      </c>
    </row>
    <row r="24" ht="20.1" customHeight="1" spans="1:7">
      <c r="A24" s="31" t="s">
        <v>311</v>
      </c>
      <c r="B24" s="72" t="s">
        <v>96</v>
      </c>
      <c r="C24" s="81" t="s">
        <v>87</v>
      </c>
      <c r="D24" s="31" t="s">
        <v>316</v>
      </c>
      <c r="E24" s="82">
        <v>1000</v>
      </c>
      <c r="F24" s="83">
        <v>0</v>
      </c>
      <c r="G24" s="74">
        <v>1000</v>
      </c>
    </row>
    <row r="25" ht="20.1" customHeight="1" spans="1:7">
      <c r="A25" s="31" t="s">
        <v>311</v>
      </c>
      <c r="B25" s="72" t="s">
        <v>100</v>
      </c>
      <c r="C25" s="81" t="s">
        <v>87</v>
      </c>
      <c r="D25" s="31" t="s">
        <v>317</v>
      </c>
      <c r="E25" s="82">
        <v>27000</v>
      </c>
      <c r="F25" s="83">
        <v>0</v>
      </c>
      <c r="G25" s="74">
        <v>27000</v>
      </c>
    </row>
    <row r="26" ht="20.1" customHeight="1" spans="1:7">
      <c r="A26" s="31" t="s">
        <v>311</v>
      </c>
      <c r="B26" s="72" t="s">
        <v>318</v>
      </c>
      <c r="C26" s="81" t="s">
        <v>87</v>
      </c>
      <c r="D26" s="31" t="s">
        <v>319</v>
      </c>
      <c r="E26" s="82">
        <v>640</v>
      </c>
      <c r="F26" s="83">
        <v>0</v>
      </c>
      <c r="G26" s="74">
        <v>640</v>
      </c>
    </row>
    <row r="27" ht="20.1" customHeight="1" spans="1:7">
      <c r="A27" s="31" t="s">
        <v>311</v>
      </c>
      <c r="B27" s="72" t="s">
        <v>320</v>
      </c>
      <c r="C27" s="81" t="s">
        <v>87</v>
      </c>
      <c r="D27" s="31" t="s">
        <v>321</v>
      </c>
      <c r="E27" s="82">
        <v>10000</v>
      </c>
      <c r="F27" s="83">
        <v>0</v>
      </c>
      <c r="G27" s="74">
        <v>10000</v>
      </c>
    </row>
    <row r="28" ht="20.1" customHeight="1" spans="1:7">
      <c r="A28" s="31" t="s">
        <v>311</v>
      </c>
      <c r="B28" s="72" t="s">
        <v>322</v>
      </c>
      <c r="C28" s="81" t="s">
        <v>87</v>
      </c>
      <c r="D28" s="31" t="s">
        <v>323</v>
      </c>
      <c r="E28" s="82">
        <v>8357.53</v>
      </c>
      <c r="F28" s="83">
        <v>0</v>
      </c>
      <c r="G28" s="74">
        <v>8357.53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scale="75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showZeros="0" tabSelected="1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9"/>
      <c r="B1" s="10"/>
      <c r="C1" s="10"/>
      <c r="D1" s="10"/>
      <c r="E1" s="10"/>
      <c r="F1" s="11" t="s">
        <v>324</v>
      </c>
    </row>
    <row r="2" ht="20.1" customHeight="1" spans="1:6">
      <c r="A2" s="12" t="s">
        <v>325</v>
      </c>
      <c r="B2" s="12"/>
      <c r="C2" s="12"/>
      <c r="D2" s="12"/>
      <c r="E2" s="12"/>
      <c r="F2" s="12"/>
    </row>
    <row r="3" ht="20.1" customHeight="1" spans="1:6">
      <c r="A3" s="68" t="s">
        <v>5</v>
      </c>
      <c r="B3" s="13"/>
      <c r="C3" s="13"/>
      <c r="D3" s="69"/>
      <c r="E3" s="69"/>
      <c r="F3" s="15" t="s">
        <v>6</v>
      </c>
    </row>
    <row r="4" ht="20.1" customHeight="1" spans="1:6">
      <c r="A4" s="16" t="s">
        <v>68</v>
      </c>
      <c r="B4" s="17"/>
      <c r="C4" s="18"/>
      <c r="D4" s="70" t="s">
        <v>69</v>
      </c>
      <c r="E4" s="53" t="s">
        <v>326</v>
      </c>
      <c r="F4" s="20" t="s">
        <v>73</v>
      </c>
    </row>
    <row r="5" ht="20.1" customHeight="1" spans="1:6">
      <c r="A5" s="24" t="s">
        <v>80</v>
      </c>
      <c r="B5" s="25" t="s">
        <v>81</v>
      </c>
      <c r="C5" s="26" t="s">
        <v>82</v>
      </c>
      <c r="D5" s="71"/>
      <c r="E5" s="53"/>
      <c r="F5" s="30"/>
    </row>
    <row r="6" ht="20.1" customHeight="1" spans="1:6">
      <c r="A6" s="72" t="s">
        <v>16</v>
      </c>
      <c r="B6" s="72" t="s">
        <v>16</v>
      </c>
      <c r="C6" s="72" t="s">
        <v>16</v>
      </c>
      <c r="D6" s="73" t="s">
        <v>16</v>
      </c>
      <c r="E6" s="73" t="s">
        <v>60</v>
      </c>
      <c r="F6" s="74">
        <v>408800</v>
      </c>
    </row>
    <row r="7" ht="20.1" customHeight="1" spans="1:6">
      <c r="A7" s="72" t="s">
        <v>16</v>
      </c>
      <c r="B7" s="72" t="s">
        <v>16</v>
      </c>
      <c r="C7" s="72" t="s">
        <v>16</v>
      </c>
      <c r="D7" s="73" t="s">
        <v>83</v>
      </c>
      <c r="E7" s="73" t="s">
        <v>0</v>
      </c>
      <c r="F7" s="74">
        <v>408800</v>
      </c>
    </row>
    <row r="8" ht="20.1" customHeight="1" spans="1:6">
      <c r="A8" s="72" t="s">
        <v>16</v>
      </c>
      <c r="B8" s="72" t="s">
        <v>16</v>
      </c>
      <c r="C8" s="72" t="s">
        <v>16</v>
      </c>
      <c r="D8" s="73" t="s">
        <v>16</v>
      </c>
      <c r="E8" s="73" t="s">
        <v>88</v>
      </c>
      <c r="F8" s="74">
        <v>118800</v>
      </c>
    </row>
    <row r="9" ht="20.1" customHeight="1" spans="1:6">
      <c r="A9" s="72" t="s">
        <v>84</v>
      </c>
      <c r="B9" s="72" t="s">
        <v>85</v>
      </c>
      <c r="C9" s="72" t="s">
        <v>86</v>
      </c>
      <c r="D9" s="73" t="s">
        <v>87</v>
      </c>
      <c r="E9" s="73" t="s">
        <v>327</v>
      </c>
      <c r="F9" s="74">
        <v>118800</v>
      </c>
    </row>
    <row r="10" ht="20.1" customHeight="1" spans="1:6">
      <c r="A10" s="72" t="s">
        <v>16</v>
      </c>
      <c r="B10" s="72" t="s">
        <v>16</v>
      </c>
      <c r="C10" s="72" t="s">
        <v>16</v>
      </c>
      <c r="D10" s="73" t="s">
        <v>16</v>
      </c>
      <c r="E10" s="73" t="s">
        <v>90</v>
      </c>
      <c r="F10" s="74">
        <v>290000</v>
      </c>
    </row>
    <row r="11" ht="20.1" customHeight="1" spans="1:6">
      <c r="A11" s="72" t="s">
        <v>84</v>
      </c>
      <c r="B11" s="72" t="s">
        <v>85</v>
      </c>
      <c r="C11" s="72" t="s">
        <v>89</v>
      </c>
      <c r="D11" s="73" t="s">
        <v>87</v>
      </c>
      <c r="E11" s="73" t="s">
        <v>328</v>
      </c>
      <c r="F11" s="74">
        <v>290000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2021-04-29T02:19:00Z</dcterms:created>
  <dcterms:modified xsi:type="dcterms:W3CDTF">2021-05-11T07:19:56Z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