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63" activeTab="13"/>
  </bookViews>
  <sheets>
    <sheet name="封面" sheetId="938" r:id="rId1"/>
    <sheet name="1" sheetId="939" r:id="rId2"/>
    <sheet name="1-1" sheetId="940" r:id="rId3"/>
    <sheet name="1-2" sheetId="941" r:id="rId4"/>
    <sheet name="2" sheetId="942" r:id="rId5"/>
    <sheet name="2-1" sheetId="943" r:id="rId6"/>
    <sheet name="3" sheetId="944" r:id="rId7"/>
    <sheet name="3-1" sheetId="945" r:id="rId8"/>
    <sheet name="3-2" sheetId="946" r:id="rId9"/>
    <sheet name="3-3" sheetId="947" r:id="rId10"/>
    <sheet name="4" sheetId="948" r:id="rId11"/>
    <sheet name="4-1" sheetId="949" r:id="rId12"/>
    <sheet name="5" sheetId="13" r:id="rId13"/>
    <sheet name="项目绩效" sheetId="950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'1-1'!$A$1:$T$16</definedName>
    <definedName name="_xlnm.Print_Area" localSheetId="3">'1-2'!$A$1:$J$16</definedName>
    <definedName name="_xlnm.Print_Area" localSheetId="4">'2'!$A$1:$H$39</definedName>
    <definedName name="_xlnm.Print_Titles" localSheetId="4">'2'!$1:$39</definedName>
    <definedName name="_xlnm.Print_Area" localSheetId="5">'2-1'!$A$1:$AI$27</definedName>
    <definedName name="_xlnm.Print_Area" localSheetId="6">'3'!$A$1:$DH$24</definedName>
    <definedName name="_xlnm.Print_Area" localSheetId="7">'3-1'!$A$1:$G$36</definedName>
    <definedName name="_xlnm.Print_Area" localSheetId="8">'3-2'!$A$1:$F$12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<sst xmlns="http://schemas.openxmlformats.org/spreadsheetml/2006/main" count="1400" uniqueCount="431">
  <si>
    <t>红原县麦洼寺寺庙管理委员会</t>
  </si>
  <si>
    <t>2021年部门预算</t>
  </si>
  <si>
    <t>报送日期：     年   月   日</t>
  </si>
  <si>
    <t>表1</t>
  </si>
  <si>
    <t>部门收支总表</t>
  </si>
  <si>
    <t>单位名称：红原县麦洼寺寺庙管理委员会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</si>
  <si>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</si>
  <si>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</si>
  <si>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</si>
  <si>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</si>
  <si>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</si>
  <si>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</si>
  <si>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</si>
  <si>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</si>
  <si>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</si>
  <si>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</si>
  <si>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</si>
  <si>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</si>
  <si>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</si>
  <si>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</si>
  <si>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</si>
  <si>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</si>
  <si>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</si>
  <si>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</si>
  <si>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</si>
  <si>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</si>
  <si>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</si>
  <si>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</si>
  <si>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</si>
  <si>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</si>
  <si>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</si>
  <si>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</si>
  <si>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</si>
  <si>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</si>
  <si>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</si>
  <si>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</si>
  <si>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</si>
  <si>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</si>
  <si>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</si>
  <si>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</si>
  <si>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</si>
  <si>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</si>
  <si>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</si>
  <si>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</si>
  <si>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</si>
  <si>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</si>
  <si>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</si>
  <si>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</si>
  <si>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</si>
  <si>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</si>
  <si>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</si>
  <si>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</si>
  <si>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</si>
  <si>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</si>
  <si>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</si>
  <si>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</si>
  <si>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</si>
  <si>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</si>
  <si>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</si>
  <si>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</si>
  <si>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</si>
  <si>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</si>
  <si>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</si>
  <si>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</si>
  <si>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</si>
  <si>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</si>
  <si>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</si>
  <si>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</si>
  <si>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</si>
  <si>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</si>
  <si>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</si>
  <si>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</si>
  <si>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</si>
  <si>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</si>
  <si>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</si>
  <si>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</si>
  <si>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</si>
  <si>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</si>
  <si>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</si>
  <si>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</si>
  <si>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</si>
  <si>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</si>
  <si>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</si>
  <si>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188</t>
  </si>
  <si>
    <t>201</t>
  </si>
  <si>
    <t>29</t>
  </si>
  <si>
    <t>06</t>
  </si>
  <si>
    <t xml:space="preserve">  188</t>
  </si>
  <si>
    <t xml:space="preserve">  工会事务</t>
  </si>
  <si>
    <t>34</t>
  </si>
  <si>
    <t>01</t>
  </si>
  <si>
    <t xml:space="preserve">  行政运行</t>
  </si>
  <si>
    <t>04</t>
  </si>
  <si>
    <t xml:space="preserve">  宗教事务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</si>
  <si>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</si>
  <si>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</si>
  <si>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</si>
  <si>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</si>
  <si>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</si>
  <si>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</si>
  <si>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</si>
  <si>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03</t>
  </si>
  <si>
    <t xml:space="preserve">  公务员医疗补助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</si>
  <si>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</si>
  <si>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</si>
  <si>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</si>
  <si>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</si>
  <si>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</si>
  <si>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</si>
  <si>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</si>
  <si>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</si>
  <si>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</si>
  <si>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</si>
  <si>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</si>
  <si>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</si>
  <si>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</si>
  <si>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</si>
  <si>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</si>
  <si>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</si>
  <si>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</si>
  <si>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</si>
  <si>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</si>
  <si>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</si>
  <si>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</si>
  <si>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</si>
  <si>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</si>
  <si>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</si>
  <si>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</si>
  <si>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</si>
  <si>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</si>
  <si>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</si>
  <si>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</si>
  <si>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</si>
  <si>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</si>
  <si>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</si>
  <si>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</si>
  <si>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</si>
  <si>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</si>
  <si>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</si>
  <si>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</si>
  <si>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</si>
  <si>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</si>
  <si>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</si>
  <si>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</si>
  <si>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</si>
  <si>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</si>
  <si>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</si>
  <si>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</si>
  <si>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</si>
  <si>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</si>
  <si>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</si>
  <si>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</si>
  <si>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</si>
  <si>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</si>
  <si>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</si>
  <si>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</si>
  <si>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</si>
  <si>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</si>
  <si>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</si>
  <si>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</si>
  <si>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</si>
  <si>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</si>
  <si>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</si>
  <si>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</si>
  <si>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</si>
  <si>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</si>
  <si>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</si>
  <si>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</si>
  <si>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</si>
  <si>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</si>
  <si>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</si>
  <si>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</si>
  <si>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>99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</si>
  <si>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</si>
  <si>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</si>
  <si>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</si>
  <si>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</si>
  <si>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</si>
  <si>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</si>
  <si>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</si>
  <si>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公务接待费</t>
  </si>
  <si>
    <t>08</t>
  </si>
  <si>
    <t xml:space="preserve">    公务用车运行维护费</t>
  </si>
  <si>
    <t xml:space="preserve">    其他商品和服务支出</t>
  </si>
  <si>
    <t>503</t>
  </si>
  <si>
    <t xml:space="preserve">  机关资本性支出（一）（政府预算）</t>
  </si>
  <si>
    <t xml:space="preserve">  503</t>
  </si>
  <si>
    <t xml:space="preserve">    设备购置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</si>
  <si>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</si>
  <si>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</si>
  <si>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</si>
  <si>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</si>
  <si>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其他对个人和家庭补助</t>
  </si>
  <si>
    <t>599</t>
  </si>
  <si>
    <t xml:space="preserve">  其他支出（政府预算）</t>
  </si>
  <si>
    <t xml:space="preserve">  599</t>
  </si>
  <si>
    <t xml:space="preserve">    其他支出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</si>
  <si>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</si>
  <si>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</si>
  <si>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</si>
  <si>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</si>
  <si>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</si>
  <si>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</si>
  <si>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</si>
  <si>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</si>
  <si>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</si>
  <si>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</si>
  <si>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</si>
  <si>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</si>
  <si>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</si>
  <si>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</si>
  <si>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</si>
  <si>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</si>
  <si>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</si>
  <si>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</si>
  <si>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</si>
  <si>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</si>
  <si>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</si>
  <si>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</si>
  <si>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</si>
  <si>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</si>
  <si>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</si>
  <si>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</si>
  <si>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</si>
  <si>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</si>
  <si>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</si>
  <si>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</si>
  <si>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</si>
  <si>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</si>
  <si>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</si>
  <si>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</si>
  <si>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</si>
  <si>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</si>
  <si>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</si>
  <si>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</si>
  <si>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</si>
  <si>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</si>
  <si>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</si>
  <si>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</si>
  <si>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</si>
  <si>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</si>
  <si>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</si>
  <si>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</si>
  <si>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</si>
  <si>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</si>
  <si>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</si>
  <si>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</si>
  <si>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</si>
  <si>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</si>
  <si>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</si>
  <si>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</si>
  <si>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</si>
  <si>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</si>
  <si>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</si>
  <si>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</si>
  <si>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</si>
  <si>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</si>
  <si>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</si>
  <si>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</si>
  <si>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</si>
  <si>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</si>
  <si>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</si>
  <si>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</si>
  <si>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</si>
  <si>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</si>
  <si>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</si>
  <si>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</si>
  <si>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</si>
  <si>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</si>
  <si>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</si>
  <si>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</si>
  <si>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</si>
  <si>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</si>
  <si>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</si>
  <si>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</si>
  <si>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</si>
  <si>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</si>
  <si>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</si>
  <si>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</si>
  <si>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</si>
  <si>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</si>
  <si>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</si>
  <si>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</si>
  <si>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</si>
  <si>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</si>
  <si>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</si>
  <si>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</si>
  <si>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</si>
  <si>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</si>
  <si>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</si>
  <si>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</si>
  <si>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</si>
  <si>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</si>
  <si>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</si>
  <si>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 xml:space="preserve">  统战事务</t>
  </si>
  <si>
    <t xml:space="preserve">    行政运行</t>
  </si>
  <si>
    <t xml:space="preserve">    宗教事务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</si>
  <si>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</si>
  <si>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</si>
  <si>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</si>
  <si>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</si>
  <si>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</si>
  <si>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</si>
  <si>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</si>
  <si>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</si>
  <si>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</si>
  <si>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</si>
  <si>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</si>
  <si>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</si>
  <si>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</si>
  <si>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</si>
  <si>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</si>
  <si>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</si>
  <si>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</si>
  <si>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</si>
  <si>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</si>
  <si>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</si>
  <si>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</si>
  <si>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</si>
  <si>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</si>
  <si>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</si>
  <si>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</si>
  <si>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</si>
  <si>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</si>
  <si>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</si>
  <si>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</si>
  <si>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</si>
  <si>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</si>
  <si>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</si>
  <si>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</si>
  <si>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</si>
  <si>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</si>
  <si>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</si>
  <si>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</si>
  <si>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</si>
  <si>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</si>
  <si>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>07</t>
  </si>
  <si>
    <t xml:space="preserve">    邮电费</t>
  </si>
  <si>
    <t xml:space="preserve">    取暖费</t>
  </si>
  <si>
    <t xml:space="preserve">    差旅费</t>
  </si>
  <si>
    <t>15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</si>
  <si>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</si>
  <si>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</si>
  <si>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</si>
  <si>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</si>
  <si>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</si>
  <si>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</si>
  <si>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</si>
  <si>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</si>
  <si>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</si>
  <si>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</si>
  <si>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</si>
  <si>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</si>
  <si>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</si>
  <si>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</si>
  <si>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</si>
  <si>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</si>
  <si>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尼姑寺卫生费</t>
  </si>
  <si>
    <t xml:space="preserve">    片区民管会成员工资</t>
  </si>
  <si>
    <t xml:space="preserve">    片区寺庙工作经费</t>
  </si>
  <si>
    <t xml:space="preserve">    寺庙三员经费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</si>
  <si>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</si>
  <si>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</si>
  <si>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</si>
  <si>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</si>
  <si>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</si>
  <si>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</si>
  <si>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</si>
  <si>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</si>
  <si>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</si>
  <si>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</si>
  <si>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</si>
  <si>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</si>
  <si>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</si>
  <si>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</si>
  <si>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</si>
  <si>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</si>
  <si>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</si>
  <si>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</si>
  <si>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</si>
  <si>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</si>
  <si>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</si>
  <si>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</si>
  <si>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</si>
  <si>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</si>
  <si>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</si>
  <si>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</si>
  <si>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</si>
  <si>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</si>
  <si>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</si>
  <si>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</si>
  <si>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</si>
  <si>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红原县麦洼寺寺庙管理委员会（行政）</t>
  </si>
  <si>
    <t>保障尼姑寺僧尼卫生健康，</t>
  </si>
  <si>
    <t>补助人数</t>
  </si>
  <si>
    <t>115人</t>
  </si>
  <si>
    <t>拟达成效</t>
  </si>
  <si>
    <t>保障尼姑寺僧尼卫生健康</t>
  </si>
  <si>
    <t>尼姑寺僧尼满意度</t>
  </si>
  <si>
    <t>＞95%</t>
  </si>
  <si>
    <t xml:space="preserve">    </t>
  </si>
  <si>
    <t>发放频率</t>
  </si>
  <si>
    <t>每月发放</t>
  </si>
  <si>
    <t>完成时限</t>
  </si>
  <si>
    <t>12月底前</t>
  </si>
  <si>
    <t>补助标准</t>
  </si>
  <si>
    <t>30元/月</t>
  </si>
  <si>
    <t>促进民管会成员工作积极性，保障寺庙工作开展。</t>
  </si>
  <si>
    <t>44人</t>
  </si>
  <si>
    <t>民管会成员满意度</t>
  </si>
  <si>
    <t>＞90%</t>
  </si>
  <si>
    <t>6月/次</t>
  </si>
  <si>
    <t>完成时效</t>
  </si>
  <si>
    <t>主任430元/月，副主任330元/月，成员230元/月</t>
  </si>
  <si>
    <t>促进寺庙工作顺利开展，保障寺庙正常运转</t>
  </si>
  <si>
    <t>补助标准：1.麦洼寺、2.尼姑寺、3.茸塔寺</t>
  </si>
  <si>
    <t>麦洼寺3万，尼姑寺1万，茸塔寺1万</t>
  </si>
  <si>
    <t>促进寺庙工作顺利开展，促进寺庙发展</t>
  </si>
  <si>
    <t>寺庙满意度</t>
  </si>
  <si>
    <t>补助标准：4.麻萨寺、5.龙壤寺、6.热戈寺</t>
  </si>
  <si>
    <t>麻萨寺0.8万元，龙让寺0.8万元，热戈寺0.8万元</t>
  </si>
  <si>
    <t>完成时间</t>
  </si>
  <si>
    <t>2020年12月底之前</t>
  </si>
  <si>
    <t>成本测算：经费保障</t>
  </si>
  <si>
    <t>7.4万元</t>
  </si>
  <si>
    <t>促进寺庙网格精准化管理，保障寺庙正常运转</t>
  </si>
  <si>
    <t>发放人数</t>
  </si>
  <si>
    <t>48人</t>
  </si>
  <si>
    <t>寺庙三员满意度</t>
  </si>
  <si>
    <t>发放标准</t>
  </si>
  <si>
    <t>200元/月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</si>
</sst>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176" formatCode="&quot;\&quot;#,##0.00_);\(&quot;\&quot;#,##0.0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#,##0.0000"/>
    <numFmt numFmtId="178" formatCode="#,###"/>
    <numFmt numFmtId="179" formatCode="#,###.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5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2" fillId="14" borderId="4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8" borderId="44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41" applyNumberFormat="0" applyFill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2" borderId="42" applyNumberFormat="0" applyAlignment="0" applyProtection="0">
      <alignment vertical="center"/>
    </xf>
    <xf numFmtId="0" fontId="30" fillId="12" borderId="43" applyNumberFormat="0" applyAlignment="0" applyProtection="0">
      <alignment vertical="center"/>
    </xf>
    <xf numFmtId="0" fontId="28" fillId="20" borderId="45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34" fillId="0" borderId="4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8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9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9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9" fontId="2" fillId="0" borderId="17" xfId="0" applyNumberFormat="1" applyFont="1" applyBorder="1" applyAlignment="1">
      <alignment vertical="center" wrapText="1"/>
    </xf>
    <xf numFmtId="179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9" fontId="2" fillId="0" borderId="20" xfId="0" applyNumberFormat="1" applyFont="1" applyBorder="1" applyAlignment="1" applyProtection="1">
      <alignment vertical="center" wrapText="1"/>
    </xf>
    <xf numFmtId="179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9" fontId="2" fillId="0" borderId="16" xfId="0" applyNumberFormat="1" applyFont="1" applyBorder="1" applyAlignment="1">
      <alignment vertical="center" wrapText="1"/>
    </xf>
    <xf numFmtId="179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9" fontId="2" fillId="0" borderId="36" xfId="0" applyNumberFormat="1" applyFont="1" applyBorder="1" applyAlignment="1">
      <alignment vertical="center" wrapText="1"/>
    </xf>
    <xf numFmtId="179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6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9" fontId="10" fillId="0" borderId="25" xfId="0" applyNumberFormat="1" applyFont="1" applyBorder="1" applyAlignment="1"/>
    <xf numFmtId="179" fontId="8" fillId="0" borderId="0" xfId="0" applyNumberFormat="1" applyFont="1" applyBorder="1" applyAlignment="1"/>
    <xf numFmtId="1" fontId="11" fillId="0" borderId="0" xfId="0" applyNumberFormat="1" applyFont="1" applyFill="1"/>
    <xf numFmtId="177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361</v>
      </c>
    </row>
    <row r="2" ht="25.5" customHeight="1" spans="1:8">
      <c r="A2" s="10" t="s">
        <v>362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363</v>
      </c>
      <c r="B4" s="52" t="s">
        <v>364</v>
      </c>
      <c r="C4" s="19" t="s">
        <v>365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232</v>
      </c>
      <c r="E5" s="56" t="s">
        <v>366</v>
      </c>
      <c r="F5" s="57"/>
      <c r="G5" s="58"/>
      <c r="H5" s="59" t="s">
        <v>237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367</v>
      </c>
      <c r="G6" s="63" t="s">
        <v>368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49750</v>
      </c>
      <c r="D7" s="67">
        <v>0</v>
      </c>
      <c r="E7" s="67">
        <f>SUM(F7,G7)</f>
        <v>45000</v>
      </c>
      <c r="F7" s="67">
        <v>0</v>
      </c>
      <c r="G7" s="68">
        <v>45000</v>
      </c>
      <c r="H7" s="69">
        <v>4750</v>
      </c>
    </row>
    <row r="8" ht="20.1" customHeight="1" spans="1:8">
      <c r="A8" s="30" t="s">
        <v>83</v>
      </c>
      <c r="B8" s="65" t="s">
        <v>0</v>
      </c>
      <c r="C8" s="66">
        <f>SUM(D8,E8,H8)</f>
        <v>49750</v>
      </c>
      <c r="D8" s="67">
        <v>0</v>
      </c>
      <c r="E8" s="67">
        <f>SUM(F8,G8)</f>
        <v>45000</v>
      </c>
      <c r="F8" s="67">
        <v>0</v>
      </c>
      <c r="G8" s="68">
        <v>45000</v>
      </c>
      <c r="H8" s="69">
        <v>4750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369</v>
      </c>
    </row>
    <row r="2" ht="20.1" customHeight="1" spans="1:8">
      <c r="A2" s="10" t="s">
        <v>370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371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112</v>
      </c>
      <c r="F5" s="22" t="s">
        <v>60</v>
      </c>
      <c r="G5" s="22" t="s">
        <v>108</v>
      </c>
      <c r="H5" s="19" t="s">
        <v>109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372</v>
      </c>
    </row>
    <row r="2" ht="25.5" customHeight="1" spans="1:8">
      <c r="A2" s="10" t="s">
        <v>373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363</v>
      </c>
      <c r="B4" s="52" t="s">
        <v>364</v>
      </c>
      <c r="C4" s="19" t="s">
        <v>365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232</v>
      </c>
      <c r="E5" s="56" t="s">
        <v>366</v>
      </c>
      <c r="F5" s="57"/>
      <c r="G5" s="58"/>
      <c r="H5" s="59" t="s">
        <v>237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367</v>
      </c>
      <c r="G6" s="63" t="s">
        <v>368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374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375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376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112</v>
      </c>
      <c r="F5" s="22" t="s">
        <v>60</v>
      </c>
      <c r="G5" s="22" t="s">
        <v>108</v>
      </c>
      <c r="H5" s="19" t="s">
        <v>109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abSelected="1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377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378</v>
      </c>
      <c r="B3" s="3" t="s">
        <v>379</v>
      </c>
      <c r="C3" s="3"/>
      <c r="D3" s="3"/>
      <c r="E3" s="3" t="s">
        <v>380</v>
      </c>
      <c r="F3" s="3" t="s">
        <v>381</v>
      </c>
      <c r="G3" s="3" t="s">
        <v>381</v>
      </c>
      <c r="H3" s="3" t="s">
        <v>381</v>
      </c>
      <c r="I3" s="3" t="s">
        <v>381</v>
      </c>
      <c r="J3" s="3" t="s">
        <v>381</v>
      </c>
      <c r="K3" s="3" t="s">
        <v>381</v>
      </c>
    </row>
    <row r="4" ht="21" customHeight="1" spans="1:11">
      <c r="A4" s="3"/>
      <c r="B4" s="3" t="s">
        <v>382</v>
      </c>
      <c r="C4" s="3" t="s">
        <v>383</v>
      </c>
      <c r="D4" s="3" t="s">
        <v>384</v>
      </c>
      <c r="E4" s="3"/>
      <c r="F4" s="3" t="s">
        <v>385</v>
      </c>
      <c r="G4" s="3" t="s">
        <v>385</v>
      </c>
      <c r="H4" s="4" t="s">
        <v>386</v>
      </c>
      <c r="I4" s="4" t="s">
        <v>387</v>
      </c>
      <c r="J4" s="4" t="s">
        <v>388</v>
      </c>
      <c r="K4" s="4" t="s">
        <v>389</v>
      </c>
    </row>
    <row r="5" ht="18.75" customHeight="1" spans="1:11">
      <c r="A5" s="3"/>
      <c r="B5" s="3"/>
      <c r="C5" s="3"/>
      <c r="D5" s="3"/>
      <c r="E5" s="3"/>
      <c r="F5" s="3" t="s">
        <v>390</v>
      </c>
      <c r="G5" s="4" t="s">
        <v>391</v>
      </c>
      <c r="H5" s="4" t="s">
        <v>390</v>
      </c>
      <c r="I5" s="4" t="s">
        <v>391</v>
      </c>
      <c r="J5" s="4" t="s">
        <v>390</v>
      </c>
      <c r="K5" s="4" t="s">
        <v>391</v>
      </c>
    </row>
    <row r="6" ht="19.5" customHeight="1" spans="1:11">
      <c r="A6" s="5" t="s">
        <v>60</v>
      </c>
      <c r="B6" s="6">
        <v>385640</v>
      </c>
      <c r="C6" s="6">
        <v>385640</v>
      </c>
      <c r="D6" s="6">
        <f t="shared" ref="D6:D23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385640</v>
      </c>
      <c r="C7" s="6">
        <v>385640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392</v>
      </c>
      <c r="B8" s="6">
        <v>385640</v>
      </c>
      <c r="C8" s="6">
        <v>385640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357</v>
      </c>
      <c r="B9" s="6">
        <v>41400</v>
      </c>
      <c r="C9" s="6">
        <v>41400</v>
      </c>
      <c r="D9" s="6">
        <f t="shared" si="0"/>
        <v>0</v>
      </c>
      <c r="E9" s="5" t="s">
        <v>393</v>
      </c>
      <c r="F9" s="5" t="s">
        <v>394</v>
      </c>
      <c r="G9" s="5" t="s">
        <v>395</v>
      </c>
      <c r="H9" s="5" t="s">
        <v>396</v>
      </c>
      <c r="I9" s="5" t="s">
        <v>397</v>
      </c>
      <c r="J9" s="5" t="s">
        <v>398</v>
      </c>
      <c r="K9" s="5" t="s">
        <v>399</v>
      </c>
    </row>
    <row r="10" ht="19.5" customHeight="1" spans="1:11">
      <c r="A10" s="5" t="s">
        <v>400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401</v>
      </c>
      <c r="G10" s="5" t="s">
        <v>402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400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403</v>
      </c>
      <c r="G11" s="5" t="s">
        <v>404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400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405</v>
      </c>
      <c r="G12" s="5" t="s">
        <v>406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358</v>
      </c>
      <c r="B13" s="6">
        <v>155040</v>
      </c>
      <c r="C13" s="6">
        <v>155040</v>
      </c>
      <c r="D13" s="6">
        <f t="shared" si="0"/>
        <v>0</v>
      </c>
      <c r="E13" s="5" t="s">
        <v>407</v>
      </c>
      <c r="F13" s="5" t="s">
        <v>394</v>
      </c>
      <c r="G13" s="5" t="s">
        <v>408</v>
      </c>
      <c r="H13" s="5" t="s">
        <v>396</v>
      </c>
      <c r="I13" s="5" t="s">
        <v>407</v>
      </c>
      <c r="J13" s="5" t="s">
        <v>409</v>
      </c>
      <c r="K13" s="5" t="s">
        <v>410</v>
      </c>
    </row>
    <row r="14" ht="19.5" customHeight="1" spans="1:11">
      <c r="A14" s="5" t="s">
        <v>400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401</v>
      </c>
      <c r="G14" s="5" t="s">
        <v>411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400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412</v>
      </c>
      <c r="G15" s="5" t="s">
        <v>404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19.5" customHeight="1" spans="1:11">
      <c r="A16" s="5" t="s">
        <v>400</v>
      </c>
      <c r="B16" s="6">
        <v>0</v>
      </c>
      <c r="C16" s="6">
        <v>0</v>
      </c>
      <c r="D16" s="6">
        <f t="shared" si="0"/>
        <v>0</v>
      </c>
      <c r="E16" s="5" t="s">
        <v>16</v>
      </c>
      <c r="F16" s="5" t="s">
        <v>405</v>
      </c>
      <c r="G16" s="5" t="s">
        <v>413</v>
      </c>
      <c r="H16" s="5" t="s">
        <v>16</v>
      </c>
      <c r="I16" s="5" t="s">
        <v>16</v>
      </c>
      <c r="J16" s="5" t="s">
        <v>16</v>
      </c>
      <c r="K16" s="5" t="s">
        <v>16</v>
      </c>
    </row>
    <row r="17" ht="19.5" customHeight="1" spans="1:11">
      <c r="A17" s="5" t="s">
        <v>359</v>
      </c>
      <c r="B17" s="6">
        <v>74000</v>
      </c>
      <c r="C17" s="6">
        <v>74000</v>
      </c>
      <c r="D17" s="6">
        <f t="shared" si="0"/>
        <v>0</v>
      </c>
      <c r="E17" s="5" t="s">
        <v>414</v>
      </c>
      <c r="F17" s="5" t="s">
        <v>415</v>
      </c>
      <c r="G17" s="5" t="s">
        <v>416</v>
      </c>
      <c r="H17" s="5" t="s">
        <v>396</v>
      </c>
      <c r="I17" s="5" t="s">
        <v>417</v>
      </c>
      <c r="J17" s="5" t="s">
        <v>418</v>
      </c>
      <c r="K17" s="5" t="s">
        <v>410</v>
      </c>
    </row>
    <row r="18" ht="19.5" customHeight="1" spans="1:11">
      <c r="A18" s="5" t="s">
        <v>400</v>
      </c>
      <c r="B18" s="6">
        <v>0</v>
      </c>
      <c r="C18" s="6">
        <v>0</v>
      </c>
      <c r="D18" s="6">
        <f t="shared" si="0"/>
        <v>0</v>
      </c>
      <c r="E18" s="5" t="s">
        <v>16</v>
      </c>
      <c r="F18" s="5" t="s">
        <v>419</v>
      </c>
      <c r="G18" s="5" t="s">
        <v>420</v>
      </c>
      <c r="H18" s="5" t="s">
        <v>16</v>
      </c>
      <c r="I18" s="5" t="s">
        <v>16</v>
      </c>
      <c r="J18" s="5" t="s">
        <v>16</v>
      </c>
      <c r="K18" s="5" t="s">
        <v>16</v>
      </c>
    </row>
    <row r="19" ht="19.5" customHeight="1" spans="1:11">
      <c r="A19" s="5" t="s">
        <v>400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421</v>
      </c>
      <c r="G19" s="5" t="s">
        <v>422</v>
      </c>
      <c r="H19" s="5" t="s">
        <v>16</v>
      </c>
      <c r="I19" s="5" t="s">
        <v>16</v>
      </c>
      <c r="J19" s="5" t="s">
        <v>16</v>
      </c>
      <c r="K19" s="5" t="s">
        <v>16</v>
      </c>
    </row>
    <row r="20" ht="19.5" customHeight="1" spans="1:11">
      <c r="A20" s="5" t="s">
        <v>400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423</v>
      </c>
      <c r="G20" s="5" t="s">
        <v>424</v>
      </c>
      <c r="H20" s="5" t="s">
        <v>16</v>
      </c>
      <c r="I20" s="5" t="s">
        <v>16</v>
      </c>
      <c r="J20" s="5" t="s">
        <v>16</v>
      </c>
      <c r="K20" s="5" t="s">
        <v>16</v>
      </c>
    </row>
    <row r="21" ht="19.5" customHeight="1" spans="1:11">
      <c r="A21" s="5" t="s">
        <v>360</v>
      </c>
      <c r="B21" s="6">
        <v>115200</v>
      </c>
      <c r="C21" s="6">
        <v>115200</v>
      </c>
      <c r="D21" s="6">
        <f t="shared" si="0"/>
        <v>0</v>
      </c>
      <c r="E21" s="5" t="s">
        <v>425</v>
      </c>
      <c r="F21" s="5" t="s">
        <v>426</v>
      </c>
      <c r="G21" s="5" t="s">
        <v>427</v>
      </c>
      <c r="H21" s="5" t="s">
        <v>396</v>
      </c>
      <c r="I21" s="5" t="s">
        <v>425</v>
      </c>
      <c r="J21" s="5" t="s">
        <v>428</v>
      </c>
      <c r="K21" s="5" t="s">
        <v>410</v>
      </c>
    </row>
    <row r="22" ht="19.5" customHeight="1" spans="1:11">
      <c r="A22" s="5" t="s">
        <v>400</v>
      </c>
      <c r="B22" s="6">
        <v>0</v>
      </c>
      <c r="C22" s="6">
        <v>0</v>
      </c>
      <c r="D22" s="6">
        <f t="shared" si="0"/>
        <v>0</v>
      </c>
      <c r="E22" s="5" t="s">
        <v>16</v>
      </c>
      <c r="F22" s="5" t="s">
        <v>403</v>
      </c>
      <c r="G22" s="5" t="s">
        <v>404</v>
      </c>
      <c r="H22" s="5" t="s">
        <v>16</v>
      </c>
      <c r="I22" s="5" t="s">
        <v>16</v>
      </c>
      <c r="J22" s="5" t="s">
        <v>16</v>
      </c>
      <c r="K22" s="5" t="s">
        <v>16</v>
      </c>
    </row>
    <row r="23" ht="19.5" customHeight="1" spans="1:11">
      <c r="A23" s="5" t="s">
        <v>400</v>
      </c>
      <c r="B23" s="6">
        <v>0</v>
      </c>
      <c r="C23" s="6">
        <v>0</v>
      </c>
      <c r="D23" s="6">
        <f t="shared" si="0"/>
        <v>0</v>
      </c>
      <c r="E23" s="5" t="s">
        <v>16</v>
      </c>
      <c r="F23" s="5" t="s">
        <v>429</v>
      </c>
      <c r="G23" s="5" t="s">
        <v>430</v>
      </c>
      <c r="H23" s="5" t="s">
        <v>16</v>
      </c>
      <c r="I23" s="5" t="s">
        <v>16</v>
      </c>
      <c r="J23" s="5" t="s">
        <v>16</v>
      </c>
      <c r="K23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2524303.09</v>
      </c>
      <c r="C6" s="140" t="s">
        <v>12</v>
      </c>
      <c r="D6" s="190">
        <v>1963100.76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253025.36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124323.57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183853.4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2524303.09</v>
      </c>
      <c r="C36" s="136" t="s">
        <v>49</v>
      </c>
      <c r="D36" s="6">
        <f>SUM(D6:D35)</f>
        <v>2524303.09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2524303.09</v>
      </c>
      <c r="C41" s="136" t="s">
        <v>56</v>
      </c>
      <c r="D41" s="6">
        <f>SUM(D36,D37,D39)</f>
        <v>2524303.09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2524303.09</v>
      </c>
      <c r="G7" s="67">
        <v>0</v>
      </c>
      <c r="H7" s="67">
        <v>2524303.09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2524303.09</v>
      </c>
      <c r="G8" s="67">
        <v>0</v>
      </c>
      <c r="H8" s="67">
        <v>2524303.09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15272.87</v>
      </c>
      <c r="G9" s="67">
        <v>0</v>
      </c>
      <c r="H9" s="67">
        <v>15272.87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84</v>
      </c>
      <c r="B10" s="30" t="s">
        <v>89</v>
      </c>
      <c r="C10" s="30" t="s">
        <v>90</v>
      </c>
      <c r="D10" s="30" t="s">
        <v>87</v>
      </c>
      <c r="E10" s="30" t="s">
        <v>91</v>
      </c>
      <c r="F10" s="66">
        <v>1520437.89</v>
      </c>
      <c r="G10" s="67">
        <v>0</v>
      </c>
      <c r="H10" s="67">
        <v>1520437.89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84</v>
      </c>
      <c r="B11" s="30" t="s">
        <v>89</v>
      </c>
      <c r="C11" s="30" t="s">
        <v>92</v>
      </c>
      <c r="D11" s="30" t="s">
        <v>87</v>
      </c>
      <c r="E11" s="30" t="s">
        <v>93</v>
      </c>
      <c r="F11" s="66">
        <v>427390</v>
      </c>
      <c r="G11" s="67">
        <v>0</v>
      </c>
      <c r="H11" s="67">
        <v>427390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94</v>
      </c>
      <c r="B12" s="30" t="s">
        <v>95</v>
      </c>
      <c r="C12" s="30" t="s">
        <v>95</v>
      </c>
      <c r="D12" s="30" t="s">
        <v>87</v>
      </c>
      <c r="E12" s="30" t="s">
        <v>96</v>
      </c>
      <c r="F12" s="66">
        <v>168683.6</v>
      </c>
      <c r="G12" s="67">
        <v>0</v>
      </c>
      <c r="H12" s="67">
        <v>168683.6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94</v>
      </c>
      <c r="B13" s="30" t="s">
        <v>95</v>
      </c>
      <c r="C13" s="30" t="s">
        <v>86</v>
      </c>
      <c r="D13" s="30" t="s">
        <v>87</v>
      </c>
      <c r="E13" s="30" t="s">
        <v>97</v>
      </c>
      <c r="F13" s="66">
        <v>84341.76</v>
      </c>
      <c r="G13" s="67">
        <v>0</v>
      </c>
      <c r="H13" s="67">
        <v>84341.76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98</v>
      </c>
      <c r="B14" s="30" t="s">
        <v>99</v>
      </c>
      <c r="C14" s="30" t="s">
        <v>90</v>
      </c>
      <c r="D14" s="30" t="s">
        <v>87</v>
      </c>
      <c r="E14" s="30" t="s">
        <v>100</v>
      </c>
      <c r="F14" s="66">
        <v>107242.77</v>
      </c>
      <c r="G14" s="67">
        <v>0</v>
      </c>
      <c r="H14" s="67">
        <v>107242.77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98</v>
      </c>
      <c r="B15" s="30" t="s">
        <v>99</v>
      </c>
      <c r="C15" s="30" t="s">
        <v>101</v>
      </c>
      <c r="D15" s="30" t="s">
        <v>87</v>
      </c>
      <c r="E15" s="30" t="s">
        <v>102</v>
      </c>
      <c r="F15" s="66">
        <v>17080.8</v>
      </c>
      <c r="G15" s="67">
        <v>0</v>
      </c>
      <c r="H15" s="67">
        <v>17080.8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103</v>
      </c>
      <c r="B16" s="30" t="s">
        <v>104</v>
      </c>
      <c r="C16" s="30" t="s">
        <v>90</v>
      </c>
      <c r="D16" s="30" t="s">
        <v>87</v>
      </c>
      <c r="E16" s="30" t="s">
        <v>105</v>
      </c>
      <c r="F16" s="66">
        <v>183853.4</v>
      </c>
      <c r="G16" s="67">
        <v>0</v>
      </c>
      <c r="H16" s="67">
        <v>183853.4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106</v>
      </c>
    </row>
    <row r="2" ht="20.1" customHeight="1" spans="1:10">
      <c r="A2" s="10" t="s">
        <v>107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108</v>
      </c>
      <c r="H4" s="158" t="s">
        <v>109</v>
      </c>
      <c r="I4" s="158" t="s">
        <v>110</v>
      </c>
      <c r="J4" s="163" t="s">
        <v>111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112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6" si="0">SUM(G7:J7)</f>
        <v>2524303.09</v>
      </c>
      <c r="G7" s="170">
        <v>2138663.09</v>
      </c>
      <c r="H7" s="170">
        <v>385640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2524303.09</v>
      </c>
      <c r="G8" s="170">
        <v>2138663.09</v>
      </c>
      <c r="H8" s="170">
        <v>385640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15272.87</v>
      </c>
      <c r="G9" s="170">
        <v>15272.87</v>
      </c>
      <c r="H9" s="170">
        <v>0</v>
      </c>
      <c r="I9" s="170"/>
      <c r="J9" s="173"/>
    </row>
    <row r="10" ht="20.1" customHeight="1" spans="1:10">
      <c r="A10" s="167" t="s">
        <v>84</v>
      </c>
      <c r="B10" s="167" t="s">
        <v>89</v>
      </c>
      <c r="C10" s="167" t="s">
        <v>90</v>
      </c>
      <c r="D10" s="168" t="s">
        <v>87</v>
      </c>
      <c r="E10" s="168" t="s">
        <v>91</v>
      </c>
      <c r="F10" s="169">
        <f t="shared" si="0"/>
        <v>1520437.89</v>
      </c>
      <c r="G10" s="170">
        <v>1520437.89</v>
      </c>
      <c r="H10" s="170">
        <v>0</v>
      </c>
      <c r="I10" s="170"/>
      <c r="J10" s="173"/>
    </row>
    <row r="11" ht="20.1" customHeight="1" spans="1:10">
      <c r="A11" s="167" t="s">
        <v>84</v>
      </c>
      <c r="B11" s="167" t="s">
        <v>89</v>
      </c>
      <c r="C11" s="167" t="s">
        <v>92</v>
      </c>
      <c r="D11" s="168" t="s">
        <v>87</v>
      </c>
      <c r="E11" s="168" t="s">
        <v>93</v>
      </c>
      <c r="F11" s="169">
        <f t="shared" si="0"/>
        <v>427390</v>
      </c>
      <c r="G11" s="170">
        <v>41750</v>
      </c>
      <c r="H11" s="170">
        <v>385640</v>
      </c>
      <c r="I11" s="170"/>
      <c r="J11" s="173"/>
    </row>
    <row r="12" ht="20.1" customHeight="1" spans="1:10">
      <c r="A12" s="167" t="s">
        <v>94</v>
      </c>
      <c r="B12" s="167" t="s">
        <v>95</v>
      </c>
      <c r="C12" s="167" t="s">
        <v>95</v>
      </c>
      <c r="D12" s="168" t="s">
        <v>87</v>
      </c>
      <c r="E12" s="168" t="s">
        <v>96</v>
      </c>
      <c r="F12" s="169">
        <f t="shared" si="0"/>
        <v>168683.6</v>
      </c>
      <c r="G12" s="170">
        <v>168683.6</v>
      </c>
      <c r="H12" s="170">
        <v>0</v>
      </c>
      <c r="I12" s="170"/>
      <c r="J12" s="173"/>
    </row>
    <row r="13" ht="20.1" customHeight="1" spans="1:10">
      <c r="A13" s="167" t="s">
        <v>94</v>
      </c>
      <c r="B13" s="167" t="s">
        <v>95</v>
      </c>
      <c r="C13" s="167" t="s">
        <v>86</v>
      </c>
      <c r="D13" s="168" t="s">
        <v>87</v>
      </c>
      <c r="E13" s="168" t="s">
        <v>97</v>
      </c>
      <c r="F13" s="169">
        <f t="shared" si="0"/>
        <v>84341.76</v>
      </c>
      <c r="G13" s="170">
        <v>84341.76</v>
      </c>
      <c r="H13" s="170">
        <v>0</v>
      </c>
      <c r="I13" s="170"/>
      <c r="J13" s="173"/>
    </row>
    <row r="14" ht="20.1" customHeight="1" spans="1:10">
      <c r="A14" s="167" t="s">
        <v>98</v>
      </c>
      <c r="B14" s="167" t="s">
        <v>99</v>
      </c>
      <c r="C14" s="167" t="s">
        <v>90</v>
      </c>
      <c r="D14" s="168" t="s">
        <v>87</v>
      </c>
      <c r="E14" s="168" t="s">
        <v>100</v>
      </c>
      <c r="F14" s="169">
        <f t="shared" si="0"/>
        <v>107242.77</v>
      </c>
      <c r="G14" s="170">
        <v>107242.77</v>
      </c>
      <c r="H14" s="170">
        <v>0</v>
      </c>
      <c r="I14" s="170"/>
      <c r="J14" s="173"/>
    </row>
    <row r="15" ht="20.1" customHeight="1" spans="1:10">
      <c r="A15" s="167" t="s">
        <v>98</v>
      </c>
      <c r="B15" s="167" t="s">
        <v>99</v>
      </c>
      <c r="C15" s="167" t="s">
        <v>101</v>
      </c>
      <c r="D15" s="168" t="s">
        <v>87</v>
      </c>
      <c r="E15" s="168" t="s">
        <v>102</v>
      </c>
      <c r="F15" s="169">
        <f t="shared" si="0"/>
        <v>17080.8</v>
      </c>
      <c r="G15" s="170">
        <v>17080.8</v>
      </c>
      <c r="H15" s="170">
        <v>0</v>
      </c>
      <c r="I15" s="170"/>
      <c r="J15" s="173"/>
    </row>
    <row r="16" ht="20.1" customHeight="1" spans="1:10">
      <c r="A16" s="167" t="s">
        <v>103</v>
      </c>
      <c r="B16" s="167" t="s">
        <v>104</v>
      </c>
      <c r="C16" s="167" t="s">
        <v>90</v>
      </c>
      <c r="D16" s="168" t="s">
        <v>87</v>
      </c>
      <c r="E16" s="168" t="s">
        <v>105</v>
      </c>
      <c r="F16" s="169">
        <f t="shared" si="0"/>
        <v>183853.4</v>
      </c>
      <c r="G16" s="170">
        <v>183853.4</v>
      </c>
      <c r="H16" s="170">
        <v>0</v>
      </c>
      <c r="I16" s="170"/>
      <c r="J16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113</v>
      </c>
    </row>
    <row r="2" ht="20.25" customHeight="1" spans="1:8">
      <c r="A2" s="10" t="s">
        <v>114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115</v>
      </c>
      <c r="F5" s="118" t="s">
        <v>116</v>
      </c>
      <c r="G5" s="117" t="s">
        <v>117</v>
      </c>
      <c r="H5" s="119" t="s">
        <v>118</v>
      </c>
    </row>
    <row r="6" ht="20.25" customHeight="1" spans="1:8">
      <c r="A6" s="120" t="s">
        <v>119</v>
      </c>
      <c r="B6" s="121">
        <f>SUM(B7:B9)</f>
        <v>2524303.09</v>
      </c>
      <c r="C6" s="122" t="s">
        <v>120</v>
      </c>
      <c r="D6" s="123">
        <f>SUM(E6,F6,G6,H6)</f>
        <v>2524303.09</v>
      </c>
      <c r="E6" s="123">
        <f t="shared" ref="E6:H6" si="0">SUM(E7:E36)</f>
        <v>2524303.09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121</v>
      </c>
      <c r="B7" s="123">
        <v>2524303.09</v>
      </c>
      <c r="C7" s="122" t="s">
        <v>122</v>
      </c>
      <c r="D7" s="6">
        <f t="shared" ref="D7:D37" si="1">SUM(E7:H7)</f>
        <v>1963100.76</v>
      </c>
      <c r="E7" s="123">
        <v>1963100.76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123</v>
      </c>
      <c r="B8" s="125">
        <v>0</v>
      </c>
      <c r="C8" s="122" t="s">
        <v>124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125</v>
      </c>
      <c r="B9" s="126" t="s">
        <v>16</v>
      </c>
      <c r="C9" s="122" t="s">
        <v>126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127</v>
      </c>
      <c r="B10" s="127">
        <f>SUM(B11:B14)</f>
        <v>0</v>
      </c>
      <c r="C10" s="122" t="s">
        <v>128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121</v>
      </c>
      <c r="B11" s="125">
        <v>0</v>
      </c>
      <c r="C11" s="122" t="s">
        <v>129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123</v>
      </c>
      <c r="B12" s="125">
        <v>0</v>
      </c>
      <c r="C12" s="122" t="s">
        <v>130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125</v>
      </c>
      <c r="B13" s="125" t="s">
        <v>16</v>
      </c>
      <c r="C13" s="122" t="s">
        <v>131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132</v>
      </c>
      <c r="B14" s="126"/>
      <c r="C14" s="122" t="s">
        <v>133</v>
      </c>
      <c r="D14" s="6">
        <f t="shared" si="1"/>
        <v>253025.36</v>
      </c>
      <c r="E14" s="125">
        <v>253025.36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134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135</v>
      </c>
      <c r="D16" s="6">
        <f t="shared" si="1"/>
        <v>124323.57</v>
      </c>
      <c r="E16" s="125">
        <v>124323.57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136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137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138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139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140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141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142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143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144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145</v>
      </c>
      <c r="D26" s="6">
        <f t="shared" si="1"/>
        <v>183853.4</v>
      </c>
      <c r="E26" s="125">
        <v>183853.4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146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147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148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149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150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151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152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153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154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155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156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2524303.09</v>
      </c>
      <c r="C39" s="136" t="s">
        <v>56</v>
      </c>
      <c r="D39" s="6">
        <f>SUM(E39:H39)</f>
        <v>2524303.09</v>
      </c>
      <c r="E39" s="148">
        <f>SUM(E7:E37)</f>
        <v>2524303.09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157</v>
      </c>
    </row>
    <row r="2" s="98" customFormat="1" ht="20.1" customHeight="1" spans="1:35">
      <c r="A2" s="10" t="s">
        <v>158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159</v>
      </c>
      <c r="F4" s="101" t="s">
        <v>160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161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162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163</v>
      </c>
      <c r="H5" s="88"/>
      <c r="I5" s="88"/>
      <c r="J5" s="88" t="s">
        <v>164</v>
      </c>
      <c r="K5" s="88"/>
      <c r="L5" s="88"/>
      <c r="M5" s="88" t="s">
        <v>165</v>
      </c>
      <c r="N5" s="88"/>
      <c r="O5" s="88"/>
      <c r="P5" s="88" t="s">
        <v>60</v>
      </c>
      <c r="Q5" s="88" t="s">
        <v>163</v>
      </c>
      <c r="R5" s="88"/>
      <c r="S5" s="88"/>
      <c r="T5" s="88" t="s">
        <v>164</v>
      </c>
      <c r="U5" s="88"/>
      <c r="V5" s="88"/>
      <c r="W5" s="88" t="s">
        <v>165</v>
      </c>
      <c r="X5" s="88"/>
      <c r="Y5" s="88"/>
      <c r="Z5" s="88" t="s">
        <v>60</v>
      </c>
      <c r="AA5" s="88" t="s">
        <v>163</v>
      </c>
      <c r="AB5" s="88"/>
      <c r="AC5" s="88"/>
      <c r="AD5" s="88" t="s">
        <v>164</v>
      </c>
      <c r="AE5" s="88"/>
      <c r="AF5" s="88"/>
      <c r="AG5" s="88" t="s">
        <v>165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108</v>
      </c>
      <c r="I6" s="88" t="s">
        <v>109</v>
      </c>
      <c r="J6" s="88" t="s">
        <v>75</v>
      </c>
      <c r="K6" s="88" t="s">
        <v>108</v>
      </c>
      <c r="L6" s="88" t="s">
        <v>109</v>
      </c>
      <c r="M6" s="88" t="s">
        <v>75</v>
      </c>
      <c r="N6" s="88" t="s">
        <v>108</v>
      </c>
      <c r="O6" s="88" t="s">
        <v>109</v>
      </c>
      <c r="P6" s="88"/>
      <c r="Q6" s="88" t="s">
        <v>75</v>
      </c>
      <c r="R6" s="88" t="s">
        <v>108</v>
      </c>
      <c r="S6" s="88" t="s">
        <v>109</v>
      </c>
      <c r="T6" s="88" t="s">
        <v>75</v>
      </c>
      <c r="U6" s="88" t="s">
        <v>108</v>
      </c>
      <c r="V6" s="88" t="s">
        <v>109</v>
      </c>
      <c r="W6" s="88" t="s">
        <v>75</v>
      </c>
      <c r="X6" s="88" t="s">
        <v>108</v>
      </c>
      <c r="Y6" s="88" t="s">
        <v>109</v>
      </c>
      <c r="Z6" s="88"/>
      <c r="AA6" s="88" t="s">
        <v>75</v>
      </c>
      <c r="AB6" s="88" t="s">
        <v>108</v>
      </c>
      <c r="AC6" s="88" t="s">
        <v>109</v>
      </c>
      <c r="AD6" s="88" t="s">
        <v>75</v>
      </c>
      <c r="AE6" s="88" t="s">
        <v>108</v>
      </c>
      <c r="AF6" s="88" t="s">
        <v>109</v>
      </c>
      <c r="AG6" s="88" t="s">
        <v>75</v>
      </c>
      <c r="AH6" s="88" t="s">
        <v>108</v>
      </c>
      <c r="AI6" s="88" t="s">
        <v>109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7" si="0">SUM(F7,P7,Z7)</f>
        <v>2524303.09</v>
      </c>
      <c r="F7" s="76">
        <f t="shared" ref="F7:F27" si="1">SUM(G7,J7,M7)</f>
        <v>2524303.09</v>
      </c>
      <c r="G7" s="76">
        <f t="shared" ref="G7:G27" si="2">SUM(H7,I7)</f>
        <v>2524303.09</v>
      </c>
      <c r="H7" s="76">
        <v>2138663.09</v>
      </c>
      <c r="I7" s="76">
        <v>385640</v>
      </c>
      <c r="J7" s="76">
        <f t="shared" ref="J7:J27" si="3">SUM(K7,L7)</f>
        <v>0</v>
      </c>
      <c r="K7" s="76">
        <v>0</v>
      </c>
      <c r="L7" s="76">
        <v>0</v>
      </c>
      <c r="M7" s="76">
        <f t="shared" ref="M7:M27" si="4">SUM(N7,O7)</f>
        <v>0</v>
      </c>
      <c r="N7" s="76" t="s">
        <v>16</v>
      </c>
      <c r="O7" s="76" t="s">
        <v>16</v>
      </c>
      <c r="P7" s="76">
        <f t="shared" ref="P7:P27" si="5">SUM(Q7,T7,W7)</f>
        <v>0</v>
      </c>
      <c r="Q7" s="76">
        <f t="shared" ref="Q7:Q27" si="6">SUM(R7,S7)</f>
        <v>0</v>
      </c>
      <c r="R7" s="76" t="s">
        <v>16</v>
      </c>
      <c r="S7" s="76" t="s">
        <v>16</v>
      </c>
      <c r="T7" s="76">
        <f t="shared" ref="T7:T27" si="7">SUM(U7,V7)</f>
        <v>0</v>
      </c>
      <c r="U7" s="76" t="s">
        <v>16</v>
      </c>
      <c r="V7" s="76" t="s">
        <v>16</v>
      </c>
      <c r="W7" s="76">
        <f t="shared" ref="W7:W27" si="8">SUM(X7,Y7)</f>
        <v>0</v>
      </c>
      <c r="X7" s="76" t="s">
        <v>16</v>
      </c>
      <c r="Y7" s="76"/>
      <c r="Z7" s="76">
        <f t="shared" ref="Z7:Z27" si="9">SUM(AA7,AD7,AG7)</f>
        <v>0</v>
      </c>
      <c r="AA7" s="76">
        <f t="shared" ref="AA7:AA27" si="10">SUM(AB7:AC7)</f>
        <v>0</v>
      </c>
      <c r="AB7" s="76">
        <v>0</v>
      </c>
      <c r="AC7" s="76">
        <v>0</v>
      </c>
      <c r="AD7" s="76">
        <f t="shared" ref="AD7:AD27" si="11">SUM(AE7,AF7)</f>
        <v>0</v>
      </c>
      <c r="AE7" s="76">
        <v>0</v>
      </c>
      <c r="AF7" s="76">
        <v>0</v>
      </c>
      <c r="AG7" s="76">
        <f t="shared" ref="AG7:AG27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2524303.09</v>
      </c>
      <c r="F8" s="76">
        <f t="shared" si="1"/>
        <v>2524303.09</v>
      </c>
      <c r="G8" s="76">
        <f t="shared" si="2"/>
        <v>2524303.09</v>
      </c>
      <c r="H8" s="76">
        <v>2138663.09</v>
      </c>
      <c r="I8" s="76">
        <v>385640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166</v>
      </c>
      <c r="B9" s="92" t="s">
        <v>16</v>
      </c>
      <c r="C9" s="92" t="s">
        <v>16</v>
      </c>
      <c r="D9" s="92" t="s">
        <v>167</v>
      </c>
      <c r="E9" s="76">
        <f t="shared" si="0"/>
        <v>1869353.5</v>
      </c>
      <c r="F9" s="76">
        <f t="shared" si="1"/>
        <v>1869353.5</v>
      </c>
      <c r="G9" s="76">
        <f t="shared" si="2"/>
        <v>1869353.5</v>
      </c>
      <c r="H9" s="76">
        <v>1869353.5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168</v>
      </c>
      <c r="B10" s="92" t="s">
        <v>90</v>
      </c>
      <c r="C10" s="92" t="s">
        <v>87</v>
      </c>
      <c r="D10" s="92" t="s">
        <v>169</v>
      </c>
      <c r="E10" s="76">
        <f t="shared" si="0"/>
        <v>1272739.48</v>
      </c>
      <c r="F10" s="76">
        <f t="shared" si="1"/>
        <v>1272739.48</v>
      </c>
      <c r="G10" s="76">
        <f t="shared" si="2"/>
        <v>1272739.48</v>
      </c>
      <c r="H10" s="76">
        <v>1272739.48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168</v>
      </c>
      <c r="B11" s="92" t="s">
        <v>104</v>
      </c>
      <c r="C11" s="92" t="s">
        <v>87</v>
      </c>
      <c r="D11" s="92" t="s">
        <v>170</v>
      </c>
      <c r="E11" s="76">
        <f t="shared" si="0"/>
        <v>402360.62</v>
      </c>
      <c r="F11" s="76">
        <f t="shared" si="1"/>
        <v>402360.62</v>
      </c>
      <c r="G11" s="76">
        <f t="shared" si="2"/>
        <v>402360.62</v>
      </c>
      <c r="H11" s="76">
        <v>402360.62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168</v>
      </c>
      <c r="B12" s="92" t="s">
        <v>101</v>
      </c>
      <c r="C12" s="92" t="s">
        <v>87</v>
      </c>
      <c r="D12" s="92" t="s">
        <v>171</v>
      </c>
      <c r="E12" s="76">
        <f t="shared" si="0"/>
        <v>183853.4</v>
      </c>
      <c r="F12" s="76">
        <f t="shared" si="1"/>
        <v>183853.4</v>
      </c>
      <c r="G12" s="76">
        <f t="shared" si="2"/>
        <v>183853.4</v>
      </c>
      <c r="H12" s="76">
        <v>183853.4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168</v>
      </c>
      <c r="B13" s="92" t="s">
        <v>172</v>
      </c>
      <c r="C13" s="92" t="s">
        <v>87</v>
      </c>
      <c r="D13" s="92" t="s">
        <v>173</v>
      </c>
      <c r="E13" s="76">
        <f t="shared" si="0"/>
        <v>10400</v>
      </c>
      <c r="F13" s="76">
        <f t="shared" si="1"/>
        <v>10400</v>
      </c>
      <c r="G13" s="76">
        <f t="shared" si="2"/>
        <v>10400</v>
      </c>
      <c r="H13" s="76">
        <v>10400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174</v>
      </c>
      <c r="B14" s="92" t="s">
        <v>16</v>
      </c>
      <c r="C14" s="92" t="s">
        <v>16</v>
      </c>
      <c r="D14" s="92" t="s">
        <v>175</v>
      </c>
      <c r="E14" s="76">
        <f t="shared" si="0"/>
        <v>339157.59</v>
      </c>
      <c r="F14" s="76">
        <f t="shared" si="1"/>
        <v>339157.59</v>
      </c>
      <c r="G14" s="76">
        <f t="shared" si="2"/>
        <v>339157.59</v>
      </c>
      <c r="H14" s="76">
        <v>265157.59</v>
      </c>
      <c r="I14" s="76">
        <v>74000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176</v>
      </c>
      <c r="B15" s="92" t="s">
        <v>90</v>
      </c>
      <c r="C15" s="92" t="s">
        <v>87</v>
      </c>
      <c r="D15" s="92" t="s">
        <v>177</v>
      </c>
      <c r="E15" s="76">
        <f t="shared" si="0"/>
        <v>236407.59</v>
      </c>
      <c r="F15" s="76">
        <f t="shared" si="1"/>
        <v>236407.59</v>
      </c>
      <c r="G15" s="76">
        <f t="shared" si="2"/>
        <v>236407.59</v>
      </c>
      <c r="H15" s="76">
        <v>162407.59</v>
      </c>
      <c r="I15" s="76">
        <v>74000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176</v>
      </c>
      <c r="B16" s="92" t="s">
        <v>104</v>
      </c>
      <c r="C16" s="92" t="s">
        <v>87</v>
      </c>
      <c r="D16" s="92" t="s">
        <v>178</v>
      </c>
      <c r="E16" s="76">
        <f t="shared" si="0"/>
        <v>15000</v>
      </c>
      <c r="F16" s="76">
        <f t="shared" si="1"/>
        <v>15000</v>
      </c>
      <c r="G16" s="76">
        <f t="shared" si="2"/>
        <v>15000</v>
      </c>
      <c r="H16" s="76">
        <v>15000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176</v>
      </c>
      <c r="B17" s="92" t="s">
        <v>101</v>
      </c>
      <c r="C17" s="92" t="s">
        <v>87</v>
      </c>
      <c r="D17" s="92" t="s">
        <v>179</v>
      </c>
      <c r="E17" s="76">
        <f t="shared" si="0"/>
        <v>8000</v>
      </c>
      <c r="F17" s="76">
        <f t="shared" si="1"/>
        <v>8000</v>
      </c>
      <c r="G17" s="76">
        <f t="shared" si="2"/>
        <v>8000</v>
      </c>
      <c r="H17" s="76">
        <v>8000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176</v>
      </c>
      <c r="B18" s="92" t="s">
        <v>86</v>
      </c>
      <c r="C18" s="92" t="s">
        <v>87</v>
      </c>
      <c r="D18" s="92" t="s">
        <v>180</v>
      </c>
      <c r="E18" s="76">
        <f t="shared" si="0"/>
        <v>4750</v>
      </c>
      <c r="F18" s="76">
        <f t="shared" si="1"/>
        <v>4750</v>
      </c>
      <c r="G18" s="76">
        <f t="shared" si="2"/>
        <v>4750</v>
      </c>
      <c r="H18" s="76">
        <v>4750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176</v>
      </c>
      <c r="B19" s="92" t="s">
        <v>181</v>
      </c>
      <c r="C19" s="92" t="s">
        <v>87</v>
      </c>
      <c r="D19" s="92" t="s">
        <v>182</v>
      </c>
      <c r="E19" s="76">
        <f t="shared" si="0"/>
        <v>45000</v>
      </c>
      <c r="F19" s="76">
        <f t="shared" si="1"/>
        <v>45000</v>
      </c>
      <c r="G19" s="76">
        <f t="shared" si="2"/>
        <v>45000</v>
      </c>
      <c r="H19" s="76">
        <v>45000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176</v>
      </c>
      <c r="B20" s="92" t="s">
        <v>172</v>
      </c>
      <c r="C20" s="92" t="s">
        <v>87</v>
      </c>
      <c r="D20" s="92" t="s">
        <v>183</v>
      </c>
      <c r="E20" s="76">
        <f t="shared" si="0"/>
        <v>30000</v>
      </c>
      <c r="F20" s="76">
        <f t="shared" si="1"/>
        <v>30000</v>
      </c>
      <c r="G20" s="76">
        <f t="shared" si="2"/>
        <v>30000</v>
      </c>
      <c r="H20" s="76">
        <v>30000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184</v>
      </c>
      <c r="B21" s="92" t="s">
        <v>16</v>
      </c>
      <c r="C21" s="92" t="s">
        <v>16</v>
      </c>
      <c r="D21" s="92" t="s">
        <v>185</v>
      </c>
      <c r="E21" s="76">
        <f t="shared" si="0"/>
        <v>4080</v>
      </c>
      <c r="F21" s="76">
        <f t="shared" si="1"/>
        <v>4080</v>
      </c>
      <c r="G21" s="76">
        <f t="shared" si="2"/>
        <v>4080</v>
      </c>
      <c r="H21" s="76">
        <v>4080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186</v>
      </c>
      <c r="B22" s="92" t="s">
        <v>86</v>
      </c>
      <c r="C22" s="92" t="s">
        <v>87</v>
      </c>
      <c r="D22" s="92" t="s">
        <v>187</v>
      </c>
      <c r="E22" s="76">
        <f t="shared" si="0"/>
        <v>4080</v>
      </c>
      <c r="F22" s="76">
        <f t="shared" si="1"/>
        <v>4080</v>
      </c>
      <c r="G22" s="76">
        <f t="shared" si="2"/>
        <v>4080</v>
      </c>
      <c r="H22" s="76">
        <v>4080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188</v>
      </c>
      <c r="B23" s="92" t="s">
        <v>16</v>
      </c>
      <c r="C23" s="92" t="s">
        <v>16</v>
      </c>
      <c r="D23" s="92" t="s">
        <v>189</v>
      </c>
      <c r="E23" s="76">
        <f t="shared" si="0"/>
        <v>155112</v>
      </c>
      <c r="F23" s="76">
        <f t="shared" si="1"/>
        <v>155112</v>
      </c>
      <c r="G23" s="76">
        <f t="shared" si="2"/>
        <v>155112</v>
      </c>
      <c r="H23" s="76">
        <v>72</v>
      </c>
      <c r="I23" s="76">
        <v>155040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190</v>
      </c>
      <c r="B24" s="92" t="s">
        <v>90</v>
      </c>
      <c r="C24" s="92" t="s">
        <v>87</v>
      </c>
      <c r="D24" s="92" t="s">
        <v>191</v>
      </c>
      <c r="E24" s="76">
        <f t="shared" si="0"/>
        <v>72</v>
      </c>
      <c r="F24" s="76">
        <f t="shared" si="1"/>
        <v>72</v>
      </c>
      <c r="G24" s="76">
        <f t="shared" si="2"/>
        <v>72</v>
      </c>
      <c r="H24" s="76">
        <v>72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190</v>
      </c>
      <c r="B25" s="92" t="s">
        <v>172</v>
      </c>
      <c r="C25" s="92" t="s">
        <v>87</v>
      </c>
      <c r="D25" s="92" t="s">
        <v>192</v>
      </c>
      <c r="E25" s="76">
        <f t="shared" si="0"/>
        <v>155040</v>
      </c>
      <c r="F25" s="76">
        <f t="shared" si="1"/>
        <v>155040</v>
      </c>
      <c r="G25" s="76">
        <f t="shared" si="2"/>
        <v>155040</v>
      </c>
      <c r="H25" s="76">
        <v>0</v>
      </c>
      <c r="I25" s="76">
        <v>155040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1" spans="1:35">
      <c r="A26" s="92" t="s">
        <v>193</v>
      </c>
      <c r="B26" s="92" t="s">
        <v>16</v>
      </c>
      <c r="C26" s="92" t="s">
        <v>16</v>
      </c>
      <c r="D26" s="92" t="s">
        <v>194</v>
      </c>
      <c r="E26" s="76">
        <f t="shared" si="0"/>
        <v>156600</v>
      </c>
      <c r="F26" s="76">
        <f t="shared" si="1"/>
        <v>156600</v>
      </c>
      <c r="G26" s="76">
        <f t="shared" si="2"/>
        <v>156600</v>
      </c>
      <c r="H26" s="76">
        <v>0</v>
      </c>
      <c r="I26" s="76">
        <v>156600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  <row r="27" ht="20.1" customHeight="1" spans="1:35">
      <c r="A27" s="92" t="s">
        <v>195</v>
      </c>
      <c r="B27" s="92" t="s">
        <v>172</v>
      </c>
      <c r="C27" s="92" t="s">
        <v>87</v>
      </c>
      <c r="D27" s="92" t="s">
        <v>196</v>
      </c>
      <c r="E27" s="76">
        <f t="shared" si="0"/>
        <v>156600</v>
      </c>
      <c r="F27" s="76">
        <f t="shared" si="1"/>
        <v>156600</v>
      </c>
      <c r="G27" s="76">
        <f t="shared" si="2"/>
        <v>156600</v>
      </c>
      <c r="H27" s="76">
        <v>0</v>
      </c>
      <c r="I27" s="76">
        <v>156600</v>
      </c>
      <c r="J27" s="76">
        <f t="shared" si="3"/>
        <v>0</v>
      </c>
      <c r="K27" s="76">
        <v>0</v>
      </c>
      <c r="L27" s="76">
        <v>0</v>
      </c>
      <c r="M27" s="76">
        <f t="shared" si="4"/>
        <v>0</v>
      </c>
      <c r="N27" s="76" t="s">
        <v>16</v>
      </c>
      <c r="O27" s="76" t="s">
        <v>16</v>
      </c>
      <c r="P27" s="76">
        <f t="shared" si="5"/>
        <v>0</v>
      </c>
      <c r="Q27" s="76">
        <f t="shared" si="6"/>
        <v>0</v>
      </c>
      <c r="R27" s="76" t="s">
        <v>16</v>
      </c>
      <c r="S27" s="76" t="s">
        <v>16</v>
      </c>
      <c r="T27" s="76">
        <f t="shared" si="7"/>
        <v>0</v>
      </c>
      <c r="U27" s="76" t="s">
        <v>16</v>
      </c>
      <c r="V27" s="76" t="s">
        <v>16</v>
      </c>
      <c r="W27" s="76">
        <f t="shared" si="8"/>
        <v>0</v>
      </c>
      <c r="X27" s="76" t="s">
        <v>16</v>
      </c>
      <c r="Y27" s="76"/>
      <c r="Z27" s="76">
        <f t="shared" si="9"/>
        <v>0</v>
      </c>
      <c r="AA27" s="76">
        <f t="shared" si="10"/>
        <v>0</v>
      </c>
      <c r="AB27" s="76">
        <v>0</v>
      </c>
      <c r="AC27" s="76">
        <v>0</v>
      </c>
      <c r="AD27" s="76">
        <f t="shared" si="11"/>
        <v>0</v>
      </c>
      <c r="AE27" s="76">
        <v>0</v>
      </c>
      <c r="AF27" s="76">
        <v>0</v>
      </c>
      <c r="AG27" s="76">
        <f t="shared" si="12"/>
        <v>0</v>
      </c>
      <c r="AH27" s="76" t="s">
        <v>16</v>
      </c>
      <c r="AI27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4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197</v>
      </c>
    </row>
    <row r="2" ht="20.1" customHeight="1" spans="1:112">
      <c r="A2" s="10" t="s">
        <v>198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199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200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201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202</v>
      </c>
      <c r="BJ4" s="94"/>
      <c r="BK4" s="94"/>
      <c r="BL4" s="94"/>
      <c r="BM4" s="94"/>
      <c r="BN4" s="94" t="s">
        <v>203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204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205</v>
      </c>
      <c r="CS4" s="94"/>
      <c r="CT4" s="94"/>
      <c r="CU4" s="94" t="s">
        <v>206</v>
      </c>
      <c r="CV4" s="94"/>
      <c r="CW4" s="94"/>
      <c r="CX4" s="94"/>
      <c r="CY4" s="94"/>
      <c r="CZ4" s="94"/>
      <c r="DA4" s="94" t="s">
        <v>207</v>
      </c>
      <c r="DB4" s="94"/>
      <c r="DC4" s="94"/>
      <c r="DD4" s="94" t="s">
        <v>208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209</v>
      </c>
      <c r="H5" s="88" t="s">
        <v>210</v>
      </c>
      <c r="I5" s="88" t="s">
        <v>211</v>
      </c>
      <c r="J5" s="88" t="s">
        <v>212</v>
      </c>
      <c r="K5" s="88" t="s">
        <v>213</v>
      </c>
      <c r="L5" s="88" t="s">
        <v>214</v>
      </c>
      <c r="M5" s="88" t="s">
        <v>215</v>
      </c>
      <c r="N5" s="88" t="s">
        <v>216</v>
      </c>
      <c r="O5" s="88" t="s">
        <v>217</v>
      </c>
      <c r="P5" s="88" t="s">
        <v>218</v>
      </c>
      <c r="Q5" s="88" t="s">
        <v>219</v>
      </c>
      <c r="R5" s="88" t="s">
        <v>220</v>
      </c>
      <c r="S5" s="88" t="s">
        <v>221</v>
      </c>
      <c r="T5" s="88" t="s">
        <v>75</v>
      </c>
      <c r="U5" s="88" t="s">
        <v>222</v>
      </c>
      <c r="V5" s="88" t="s">
        <v>223</v>
      </c>
      <c r="W5" s="88" t="s">
        <v>224</v>
      </c>
      <c r="X5" s="88" t="s">
        <v>225</v>
      </c>
      <c r="Y5" s="88" t="s">
        <v>226</v>
      </c>
      <c r="Z5" s="88" t="s">
        <v>227</v>
      </c>
      <c r="AA5" s="88" t="s">
        <v>228</v>
      </c>
      <c r="AB5" s="88" t="s">
        <v>229</v>
      </c>
      <c r="AC5" s="88" t="s">
        <v>230</v>
      </c>
      <c r="AD5" s="88" t="s">
        <v>231</v>
      </c>
      <c r="AE5" s="88" t="s">
        <v>232</v>
      </c>
      <c r="AF5" s="88" t="s">
        <v>233</v>
      </c>
      <c r="AG5" s="88" t="s">
        <v>234</v>
      </c>
      <c r="AH5" s="88" t="s">
        <v>235</v>
      </c>
      <c r="AI5" s="88" t="s">
        <v>236</v>
      </c>
      <c r="AJ5" s="88" t="s">
        <v>237</v>
      </c>
      <c r="AK5" s="88" t="s">
        <v>238</v>
      </c>
      <c r="AL5" s="88" t="s">
        <v>239</v>
      </c>
      <c r="AM5" s="88" t="s">
        <v>240</v>
      </c>
      <c r="AN5" s="88" t="s">
        <v>241</v>
      </c>
      <c r="AO5" s="88" t="s">
        <v>242</v>
      </c>
      <c r="AP5" s="88" t="s">
        <v>243</v>
      </c>
      <c r="AQ5" s="88" t="s">
        <v>244</v>
      </c>
      <c r="AR5" s="88" t="s">
        <v>245</v>
      </c>
      <c r="AS5" s="88" t="s">
        <v>246</v>
      </c>
      <c r="AT5" s="88" t="s">
        <v>247</v>
      </c>
      <c r="AU5" s="88" t="s">
        <v>248</v>
      </c>
      <c r="AV5" s="88" t="s">
        <v>75</v>
      </c>
      <c r="AW5" s="88" t="s">
        <v>249</v>
      </c>
      <c r="AX5" s="88" t="s">
        <v>250</v>
      </c>
      <c r="AY5" s="88" t="s">
        <v>251</v>
      </c>
      <c r="AZ5" s="88" t="s">
        <v>252</v>
      </c>
      <c r="BA5" s="88" t="s">
        <v>253</v>
      </c>
      <c r="BB5" s="88" t="s">
        <v>254</v>
      </c>
      <c r="BC5" s="88" t="s">
        <v>220</v>
      </c>
      <c r="BD5" s="88" t="s">
        <v>255</v>
      </c>
      <c r="BE5" s="88" t="s">
        <v>256</v>
      </c>
      <c r="BF5" s="88" t="s">
        <v>257</v>
      </c>
      <c r="BG5" s="95" t="s">
        <v>258</v>
      </c>
      <c r="BH5" s="88" t="s">
        <v>259</v>
      </c>
      <c r="BI5" s="88" t="s">
        <v>75</v>
      </c>
      <c r="BJ5" s="88" t="s">
        <v>260</v>
      </c>
      <c r="BK5" s="88" t="s">
        <v>261</v>
      </c>
      <c r="BL5" s="88" t="s">
        <v>262</v>
      </c>
      <c r="BM5" s="88" t="s">
        <v>263</v>
      </c>
      <c r="BN5" s="88" t="s">
        <v>75</v>
      </c>
      <c r="BO5" s="88" t="s">
        <v>264</v>
      </c>
      <c r="BP5" s="88" t="s">
        <v>265</v>
      </c>
      <c r="BQ5" s="88" t="s">
        <v>266</v>
      </c>
      <c r="BR5" s="88" t="s">
        <v>267</v>
      </c>
      <c r="BS5" s="88" t="s">
        <v>268</v>
      </c>
      <c r="BT5" s="88" t="s">
        <v>269</v>
      </c>
      <c r="BU5" s="88" t="s">
        <v>270</v>
      </c>
      <c r="BV5" s="88" t="s">
        <v>271</v>
      </c>
      <c r="BW5" s="88" t="s">
        <v>272</v>
      </c>
      <c r="BX5" s="88" t="s">
        <v>273</v>
      </c>
      <c r="BY5" s="88" t="s">
        <v>274</v>
      </c>
      <c r="BZ5" s="88" t="s">
        <v>275</v>
      </c>
      <c r="CA5" s="88" t="s">
        <v>75</v>
      </c>
      <c r="CB5" s="88" t="s">
        <v>264</v>
      </c>
      <c r="CC5" s="88" t="s">
        <v>265</v>
      </c>
      <c r="CD5" s="88" t="s">
        <v>266</v>
      </c>
      <c r="CE5" s="88" t="s">
        <v>267</v>
      </c>
      <c r="CF5" s="88" t="s">
        <v>268</v>
      </c>
      <c r="CG5" s="88" t="s">
        <v>269</v>
      </c>
      <c r="CH5" s="88" t="s">
        <v>270</v>
      </c>
      <c r="CI5" s="88" t="s">
        <v>276</v>
      </c>
      <c r="CJ5" s="88" t="s">
        <v>277</v>
      </c>
      <c r="CK5" s="88" t="s">
        <v>278</v>
      </c>
      <c r="CL5" s="88" t="s">
        <v>279</v>
      </c>
      <c r="CM5" s="88" t="s">
        <v>271</v>
      </c>
      <c r="CN5" s="88" t="s">
        <v>272</v>
      </c>
      <c r="CO5" s="88" t="s">
        <v>280</v>
      </c>
      <c r="CP5" s="88" t="s">
        <v>274</v>
      </c>
      <c r="CQ5" s="88" t="s">
        <v>204</v>
      </c>
      <c r="CR5" s="88" t="s">
        <v>75</v>
      </c>
      <c r="CS5" s="88" t="s">
        <v>281</v>
      </c>
      <c r="CT5" s="88" t="s">
        <v>282</v>
      </c>
      <c r="CU5" s="88" t="s">
        <v>75</v>
      </c>
      <c r="CV5" s="88" t="s">
        <v>281</v>
      </c>
      <c r="CW5" s="88" t="s">
        <v>283</v>
      </c>
      <c r="CX5" s="88" t="s">
        <v>284</v>
      </c>
      <c r="CY5" s="88" t="s">
        <v>285</v>
      </c>
      <c r="CZ5" s="88" t="s">
        <v>282</v>
      </c>
      <c r="DA5" s="88" t="s">
        <v>75</v>
      </c>
      <c r="DB5" s="88" t="s">
        <v>207</v>
      </c>
      <c r="DC5" s="88" t="s">
        <v>286</v>
      </c>
      <c r="DD5" s="88" t="s">
        <v>75</v>
      </c>
      <c r="DE5" s="88" t="s">
        <v>287</v>
      </c>
      <c r="DF5" s="88" t="s">
        <v>288</v>
      </c>
      <c r="DG5" s="88" t="s">
        <v>289</v>
      </c>
      <c r="DH5" s="88" t="s">
        <v>208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290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4" si="0">SUM(F7,T7,AV7,BI7,BN7,CA7,CR7,CU7,DA7,DD7)</f>
        <v>2524303.09</v>
      </c>
      <c r="F7" s="76">
        <v>1869353.5</v>
      </c>
      <c r="G7" s="76">
        <v>411204</v>
      </c>
      <c r="H7" s="76">
        <v>827268.48</v>
      </c>
      <c r="I7" s="76">
        <v>34267</v>
      </c>
      <c r="J7" s="76">
        <v>0</v>
      </c>
      <c r="K7" s="76">
        <v>0</v>
      </c>
      <c r="L7" s="76">
        <v>168683.6</v>
      </c>
      <c r="M7" s="76">
        <v>84341.76</v>
      </c>
      <c r="N7" s="76">
        <v>107242.77</v>
      </c>
      <c r="O7" s="76">
        <v>17080.8</v>
      </c>
      <c r="P7" s="76">
        <v>25011.69</v>
      </c>
      <c r="Q7" s="76">
        <v>183853.4</v>
      </c>
      <c r="R7" s="76">
        <v>10400</v>
      </c>
      <c r="S7" s="76">
        <v>0</v>
      </c>
      <c r="T7" s="76">
        <v>339157.59</v>
      </c>
      <c r="U7" s="76">
        <v>128134.72</v>
      </c>
      <c r="V7" s="76">
        <v>25000</v>
      </c>
      <c r="W7" s="76">
        <v>0</v>
      </c>
      <c r="X7" s="76">
        <v>0</v>
      </c>
      <c r="Y7" s="76">
        <v>0</v>
      </c>
      <c r="Z7" s="76">
        <v>10000</v>
      </c>
      <c r="AA7" s="76">
        <v>30000</v>
      </c>
      <c r="AB7" s="76">
        <v>8000</v>
      </c>
      <c r="AC7" s="76">
        <v>0</v>
      </c>
      <c r="AD7" s="76">
        <v>20000</v>
      </c>
      <c r="AE7" s="76">
        <v>0</v>
      </c>
      <c r="AF7" s="76">
        <v>0</v>
      </c>
      <c r="AG7" s="76">
        <v>0</v>
      </c>
      <c r="AH7" s="76">
        <v>15000</v>
      </c>
      <c r="AI7" s="76">
        <v>8000</v>
      </c>
      <c r="AJ7" s="76">
        <v>4750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15272.87</v>
      </c>
      <c r="AQ7" s="76">
        <v>0</v>
      </c>
      <c r="AR7" s="76">
        <v>45000</v>
      </c>
      <c r="AS7" s="76">
        <v>0</v>
      </c>
      <c r="AT7" s="76">
        <v>0</v>
      </c>
      <c r="AU7" s="76">
        <v>30000</v>
      </c>
      <c r="AV7" s="76">
        <v>155112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0</v>
      </c>
      <c r="BD7" s="76">
        <v>0</v>
      </c>
      <c r="BE7" s="76">
        <v>72</v>
      </c>
      <c r="BF7" s="76">
        <v>0</v>
      </c>
      <c r="BG7" s="76">
        <v>0</v>
      </c>
      <c r="BH7" s="76">
        <v>155040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156600</v>
      </c>
      <c r="DE7" s="76">
        <v>0</v>
      </c>
      <c r="DF7" s="76">
        <v>0</v>
      </c>
      <c r="DG7" s="76">
        <v>0</v>
      </c>
      <c r="DH7" s="76">
        <v>156600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291</v>
      </c>
      <c r="E8" s="76">
        <f t="shared" si="0"/>
        <v>1963100.76</v>
      </c>
      <c r="F8" s="76">
        <v>1308151.17</v>
      </c>
      <c r="G8" s="76">
        <v>411204</v>
      </c>
      <c r="H8" s="76">
        <v>827268.48</v>
      </c>
      <c r="I8" s="76">
        <v>34267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25011.69</v>
      </c>
      <c r="Q8" s="76">
        <v>0</v>
      </c>
      <c r="R8" s="76">
        <v>10400</v>
      </c>
      <c r="S8" s="76">
        <v>0</v>
      </c>
      <c r="T8" s="76">
        <v>339157.59</v>
      </c>
      <c r="U8" s="76">
        <v>128134.72</v>
      </c>
      <c r="V8" s="76">
        <v>25000</v>
      </c>
      <c r="W8" s="76">
        <v>0</v>
      </c>
      <c r="X8" s="76">
        <v>0</v>
      </c>
      <c r="Y8" s="76">
        <v>0</v>
      </c>
      <c r="Z8" s="76">
        <v>10000</v>
      </c>
      <c r="AA8" s="76">
        <v>30000</v>
      </c>
      <c r="AB8" s="76">
        <v>8000</v>
      </c>
      <c r="AC8" s="76">
        <v>0</v>
      </c>
      <c r="AD8" s="76">
        <v>20000</v>
      </c>
      <c r="AE8" s="76">
        <v>0</v>
      </c>
      <c r="AF8" s="76">
        <v>0</v>
      </c>
      <c r="AG8" s="76">
        <v>0</v>
      </c>
      <c r="AH8" s="76">
        <v>15000</v>
      </c>
      <c r="AI8" s="76">
        <v>8000</v>
      </c>
      <c r="AJ8" s="76">
        <v>4750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15272.87</v>
      </c>
      <c r="AQ8" s="76">
        <v>0</v>
      </c>
      <c r="AR8" s="76">
        <v>45000</v>
      </c>
      <c r="AS8" s="76">
        <v>0</v>
      </c>
      <c r="AT8" s="76">
        <v>0</v>
      </c>
      <c r="AU8" s="76">
        <v>30000</v>
      </c>
      <c r="AV8" s="76">
        <v>155112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72</v>
      </c>
      <c r="BF8" s="76">
        <v>0</v>
      </c>
      <c r="BG8" s="76">
        <v>0</v>
      </c>
      <c r="BH8" s="76">
        <v>155040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4080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4080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156600</v>
      </c>
      <c r="DE8" s="76">
        <v>0</v>
      </c>
      <c r="DF8" s="76">
        <v>0</v>
      </c>
      <c r="DG8" s="76">
        <v>0</v>
      </c>
      <c r="DH8" s="76">
        <v>156600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292</v>
      </c>
      <c r="E9" s="76">
        <f t="shared" si="0"/>
        <v>15272.87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15272.87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15272.87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293</v>
      </c>
      <c r="E10" s="76">
        <f t="shared" si="0"/>
        <v>15272.87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15272.87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15272.87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294</v>
      </c>
      <c r="E11" s="76">
        <f t="shared" si="0"/>
        <v>1947827.89</v>
      </c>
      <c r="F11" s="76">
        <v>1308151.17</v>
      </c>
      <c r="G11" s="76">
        <v>411204</v>
      </c>
      <c r="H11" s="76">
        <v>827268.48</v>
      </c>
      <c r="I11" s="76">
        <v>34267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25011.69</v>
      </c>
      <c r="Q11" s="76">
        <v>0</v>
      </c>
      <c r="R11" s="76">
        <v>10400</v>
      </c>
      <c r="S11" s="76">
        <v>0</v>
      </c>
      <c r="T11" s="76">
        <v>323884.72</v>
      </c>
      <c r="U11" s="76">
        <v>128134.72</v>
      </c>
      <c r="V11" s="76">
        <v>25000</v>
      </c>
      <c r="W11" s="76">
        <v>0</v>
      </c>
      <c r="X11" s="76">
        <v>0</v>
      </c>
      <c r="Y11" s="76">
        <v>0</v>
      </c>
      <c r="Z11" s="76">
        <v>10000</v>
      </c>
      <c r="AA11" s="76">
        <v>30000</v>
      </c>
      <c r="AB11" s="76">
        <v>8000</v>
      </c>
      <c r="AC11" s="76">
        <v>0</v>
      </c>
      <c r="AD11" s="76">
        <v>20000</v>
      </c>
      <c r="AE11" s="76">
        <v>0</v>
      </c>
      <c r="AF11" s="76">
        <v>0</v>
      </c>
      <c r="AG11" s="76">
        <v>0</v>
      </c>
      <c r="AH11" s="76">
        <v>15000</v>
      </c>
      <c r="AI11" s="76">
        <v>8000</v>
      </c>
      <c r="AJ11" s="76">
        <v>4750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45000</v>
      </c>
      <c r="AS11" s="76">
        <v>0</v>
      </c>
      <c r="AT11" s="76">
        <v>0</v>
      </c>
      <c r="AU11" s="76">
        <v>30000</v>
      </c>
      <c r="AV11" s="76">
        <v>155112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72</v>
      </c>
      <c r="BF11" s="76">
        <v>0</v>
      </c>
      <c r="BG11" s="76">
        <v>0</v>
      </c>
      <c r="BH11" s="76">
        <v>155040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4080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4080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156600</v>
      </c>
      <c r="DE11" s="76">
        <v>0</v>
      </c>
      <c r="DF11" s="76">
        <v>0</v>
      </c>
      <c r="DG11" s="76">
        <v>0</v>
      </c>
      <c r="DH11" s="76">
        <v>156600</v>
      </c>
    </row>
    <row r="12" ht="20.1" customHeight="1" spans="1:112">
      <c r="A12" s="92" t="s">
        <v>84</v>
      </c>
      <c r="B12" s="92" t="s">
        <v>89</v>
      </c>
      <c r="C12" s="92" t="s">
        <v>90</v>
      </c>
      <c r="D12" s="92" t="s">
        <v>295</v>
      </c>
      <c r="E12" s="76">
        <f t="shared" si="0"/>
        <v>1520437.89</v>
      </c>
      <c r="F12" s="76">
        <v>1308151.17</v>
      </c>
      <c r="G12" s="76">
        <v>411204</v>
      </c>
      <c r="H12" s="76">
        <v>827268.48</v>
      </c>
      <c r="I12" s="76">
        <v>34267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25011.69</v>
      </c>
      <c r="Q12" s="76">
        <v>0</v>
      </c>
      <c r="R12" s="76">
        <v>10400</v>
      </c>
      <c r="S12" s="76">
        <v>0</v>
      </c>
      <c r="T12" s="76">
        <v>208134.72</v>
      </c>
      <c r="U12" s="76">
        <v>12384.72</v>
      </c>
      <c r="V12" s="76">
        <v>25000</v>
      </c>
      <c r="W12" s="76">
        <v>0</v>
      </c>
      <c r="X12" s="76">
        <v>0</v>
      </c>
      <c r="Y12" s="76">
        <v>0</v>
      </c>
      <c r="Z12" s="76">
        <v>10000</v>
      </c>
      <c r="AA12" s="76">
        <v>30000</v>
      </c>
      <c r="AB12" s="76">
        <v>8000</v>
      </c>
      <c r="AC12" s="76">
        <v>0</v>
      </c>
      <c r="AD12" s="76">
        <v>20000</v>
      </c>
      <c r="AE12" s="76">
        <v>0</v>
      </c>
      <c r="AF12" s="76">
        <v>0</v>
      </c>
      <c r="AG12" s="76">
        <v>0</v>
      </c>
      <c r="AH12" s="76">
        <v>15000</v>
      </c>
      <c r="AI12" s="76">
        <v>8000</v>
      </c>
      <c r="AJ12" s="76">
        <v>4750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45000</v>
      </c>
      <c r="AS12" s="76">
        <v>0</v>
      </c>
      <c r="AT12" s="76">
        <v>0</v>
      </c>
      <c r="AU12" s="76">
        <v>30000</v>
      </c>
      <c r="AV12" s="76">
        <v>72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72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4080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4080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84</v>
      </c>
      <c r="B13" s="92" t="s">
        <v>89</v>
      </c>
      <c r="C13" s="92" t="s">
        <v>92</v>
      </c>
      <c r="D13" s="92" t="s">
        <v>296</v>
      </c>
      <c r="E13" s="76">
        <f t="shared" si="0"/>
        <v>427390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115750</v>
      </c>
      <c r="U13" s="76">
        <v>115750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155040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155040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156600</v>
      </c>
      <c r="DE13" s="76">
        <v>0</v>
      </c>
      <c r="DF13" s="76">
        <v>0</v>
      </c>
      <c r="DG13" s="76">
        <v>0</v>
      </c>
      <c r="DH13" s="76">
        <v>156600</v>
      </c>
    </row>
    <row r="14" ht="20.1" customHeight="1" spans="1:112">
      <c r="A14" s="92" t="s">
        <v>16</v>
      </c>
      <c r="B14" s="92" t="s">
        <v>16</v>
      </c>
      <c r="C14" s="92" t="s">
        <v>16</v>
      </c>
      <c r="D14" s="92" t="s">
        <v>297</v>
      </c>
      <c r="E14" s="76">
        <f t="shared" si="0"/>
        <v>253025.36</v>
      </c>
      <c r="F14" s="76">
        <v>253025.36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168683.6</v>
      </c>
      <c r="M14" s="76">
        <v>84341.76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298</v>
      </c>
      <c r="E15" s="76">
        <f t="shared" si="0"/>
        <v>253025.36</v>
      </c>
      <c r="F15" s="76">
        <v>253025.36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168683.6</v>
      </c>
      <c r="M15" s="76">
        <v>84341.76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94</v>
      </c>
      <c r="B16" s="92" t="s">
        <v>95</v>
      </c>
      <c r="C16" s="92" t="s">
        <v>95</v>
      </c>
      <c r="D16" s="92" t="s">
        <v>299</v>
      </c>
      <c r="E16" s="76">
        <f t="shared" si="0"/>
        <v>168683.6</v>
      </c>
      <c r="F16" s="76">
        <v>168683.6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168683.6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94</v>
      </c>
      <c r="B17" s="92" t="s">
        <v>95</v>
      </c>
      <c r="C17" s="92" t="s">
        <v>86</v>
      </c>
      <c r="D17" s="92" t="s">
        <v>300</v>
      </c>
      <c r="E17" s="76">
        <f t="shared" si="0"/>
        <v>84341.76</v>
      </c>
      <c r="F17" s="76">
        <v>84341.76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84341.76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301</v>
      </c>
      <c r="E18" s="76">
        <f t="shared" si="0"/>
        <v>124323.57</v>
      </c>
      <c r="F18" s="76">
        <v>124323.57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107242.77</v>
      </c>
      <c r="O18" s="76">
        <v>17080.8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302</v>
      </c>
      <c r="E19" s="76">
        <f t="shared" si="0"/>
        <v>124323.57</v>
      </c>
      <c r="F19" s="76">
        <v>124323.57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107242.77</v>
      </c>
      <c r="O19" s="76">
        <v>17080.8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98</v>
      </c>
      <c r="B20" s="92" t="s">
        <v>99</v>
      </c>
      <c r="C20" s="92" t="s">
        <v>90</v>
      </c>
      <c r="D20" s="92" t="s">
        <v>303</v>
      </c>
      <c r="E20" s="76">
        <f t="shared" si="0"/>
        <v>107242.77</v>
      </c>
      <c r="F20" s="76">
        <v>107242.77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107242.77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98</v>
      </c>
      <c r="B21" s="92" t="s">
        <v>99</v>
      </c>
      <c r="C21" s="92" t="s">
        <v>101</v>
      </c>
      <c r="D21" s="92" t="s">
        <v>304</v>
      </c>
      <c r="E21" s="76">
        <f t="shared" si="0"/>
        <v>17080.8</v>
      </c>
      <c r="F21" s="76">
        <v>17080.8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17080.8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305</v>
      </c>
      <c r="E22" s="76">
        <f t="shared" si="0"/>
        <v>183853.4</v>
      </c>
      <c r="F22" s="76">
        <v>183853.4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183853.4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16</v>
      </c>
      <c r="B23" s="92" t="s">
        <v>16</v>
      </c>
      <c r="C23" s="92" t="s">
        <v>16</v>
      </c>
      <c r="D23" s="92" t="s">
        <v>306</v>
      </c>
      <c r="E23" s="76">
        <f t="shared" si="0"/>
        <v>183853.4</v>
      </c>
      <c r="F23" s="76">
        <v>183853.4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183853.4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103</v>
      </c>
      <c r="B24" s="92" t="s">
        <v>104</v>
      </c>
      <c r="C24" s="92" t="s">
        <v>90</v>
      </c>
      <c r="D24" s="92" t="s">
        <v>171</v>
      </c>
      <c r="E24" s="76">
        <f t="shared" si="0"/>
        <v>183853.4</v>
      </c>
      <c r="F24" s="76">
        <v>183853.4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183853.4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307</v>
      </c>
    </row>
    <row r="2" ht="25.5" customHeight="1" spans="1:7">
      <c r="A2" s="10" t="s">
        <v>308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309</v>
      </c>
      <c r="B4" s="57"/>
      <c r="C4" s="57"/>
      <c r="D4" s="58"/>
      <c r="E4" s="77" t="s">
        <v>108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310</v>
      </c>
      <c r="E5" s="22" t="s">
        <v>60</v>
      </c>
      <c r="F5" s="19" t="s">
        <v>311</v>
      </c>
      <c r="G5" s="80" t="s">
        <v>312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2138663.09</v>
      </c>
      <c r="F7" s="85">
        <v>1869425.5</v>
      </c>
      <c r="G7" s="76">
        <v>269237.59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2138663.09</v>
      </c>
      <c r="F8" s="85">
        <v>1869425.5</v>
      </c>
      <c r="G8" s="76">
        <v>269237.59</v>
      </c>
    </row>
    <row r="9" ht="20.1" customHeight="1" spans="1:7">
      <c r="A9" s="30" t="s">
        <v>313</v>
      </c>
      <c r="B9" s="74" t="s">
        <v>16</v>
      </c>
      <c r="C9" s="83" t="s">
        <v>16</v>
      </c>
      <c r="D9" s="30" t="s">
        <v>314</v>
      </c>
      <c r="E9" s="84">
        <v>1869353.5</v>
      </c>
      <c r="F9" s="85">
        <v>1869353.5</v>
      </c>
      <c r="G9" s="76">
        <v>0</v>
      </c>
    </row>
    <row r="10" ht="20.1" customHeight="1" spans="1:7">
      <c r="A10" s="30" t="s">
        <v>315</v>
      </c>
      <c r="B10" s="74" t="s">
        <v>90</v>
      </c>
      <c r="C10" s="83" t="s">
        <v>87</v>
      </c>
      <c r="D10" s="30" t="s">
        <v>316</v>
      </c>
      <c r="E10" s="84">
        <v>411204</v>
      </c>
      <c r="F10" s="85">
        <v>411204</v>
      </c>
      <c r="G10" s="76">
        <v>0</v>
      </c>
    </row>
    <row r="11" ht="20.1" customHeight="1" spans="1:7">
      <c r="A11" s="30" t="s">
        <v>315</v>
      </c>
      <c r="B11" s="74" t="s">
        <v>104</v>
      </c>
      <c r="C11" s="83" t="s">
        <v>87</v>
      </c>
      <c r="D11" s="30" t="s">
        <v>317</v>
      </c>
      <c r="E11" s="84">
        <v>827268.48</v>
      </c>
      <c r="F11" s="85">
        <v>827268.48</v>
      </c>
      <c r="G11" s="76">
        <v>0</v>
      </c>
    </row>
    <row r="12" ht="20.1" customHeight="1" spans="1:7">
      <c r="A12" s="30" t="s">
        <v>315</v>
      </c>
      <c r="B12" s="74" t="s">
        <v>101</v>
      </c>
      <c r="C12" s="83" t="s">
        <v>87</v>
      </c>
      <c r="D12" s="30" t="s">
        <v>318</v>
      </c>
      <c r="E12" s="84">
        <v>34267</v>
      </c>
      <c r="F12" s="85">
        <v>34267</v>
      </c>
      <c r="G12" s="76">
        <v>0</v>
      </c>
    </row>
    <row r="13" ht="20.1" customHeight="1" spans="1:7">
      <c r="A13" s="30" t="s">
        <v>315</v>
      </c>
      <c r="B13" s="74" t="s">
        <v>181</v>
      </c>
      <c r="C13" s="83" t="s">
        <v>87</v>
      </c>
      <c r="D13" s="30" t="s">
        <v>319</v>
      </c>
      <c r="E13" s="84">
        <v>168683.6</v>
      </c>
      <c r="F13" s="85">
        <v>168683.6</v>
      </c>
      <c r="G13" s="76">
        <v>0</v>
      </c>
    </row>
    <row r="14" ht="20.1" customHeight="1" spans="1:7">
      <c r="A14" s="30" t="s">
        <v>315</v>
      </c>
      <c r="B14" s="74" t="s">
        <v>320</v>
      </c>
      <c r="C14" s="83" t="s">
        <v>87</v>
      </c>
      <c r="D14" s="30" t="s">
        <v>321</v>
      </c>
      <c r="E14" s="84">
        <v>84341.76</v>
      </c>
      <c r="F14" s="85">
        <v>84341.76</v>
      </c>
      <c r="G14" s="76">
        <v>0</v>
      </c>
    </row>
    <row r="15" ht="20.1" customHeight="1" spans="1:7">
      <c r="A15" s="30" t="s">
        <v>315</v>
      </c>
      <c r="B15" s="74" t="s">
        <v>322</v>
      </c>
      <c r="C15" s="83" t="s">
        <v>87</v>
      </c>
      <c r="D15" s="30" t="s">
        <v>323</v>
      </c>
      <c r="E15" s="84">
        <v>107242.77</v>
      </c>
      <c r="F15" s="85">
        <v>107242.77</v>
      </c>
      <c r="G15" s="76">
        <v>0</v>
      </c>
    </row>
    <row r="16" ht="20.1" customHeight="1" spans="1:7">
      <c r="A16" s="30" t="s">
        <v>315</v>
      </c>
      <c r="B16" s="74" t="s">
        <v>99</v>
      </c>
      <c r="C16" s="83" t="s">
        <v>87</v>
      </c>
      <c r="D16" s="30" t="s">
        <v>324</v>
      </c>
      <c r="E16" s="84">
        <v>17080.8</v>
      </c>
      <c r="F16" s="85">
        <v>17080.8</v>
      </c>
      <c r="G16" s="76">
        <v>0</v>
      </c>
    </row>
    <row r="17" ht="20.1" customHeight="1" spans="1:7">
      <c r="A17" s="30" t="s">
        <v>315</v>
      </c>
      <c r="B17" s="74" t="s">
        <v>325</v>
      </c>
      <c r="C17" s="83" t="s">
        <v>87</v>
      </c>
      <c r="D17" s="30" t="s">
        <v>326</v>
      </c>
      <c r="E17" s="84">
        <v>25011.69</v>
      </c>
      <c r="F17" s="85">
        <v>25011.69</v>
      </c>
      <c r="G17" s="76">
        <v>0</v>
      </c>
    </row>
    <row r="18" ht="20.1" customHeight="1" spans="1:7">
      <c r="A18" s="30" t="s">
        <v>315</v>
      </c>
      <c r="B18" s="74" t="s">
        <v>327</v>
      </c>
      <c r="C18" s="83" t="s">
        <v>87</v>
      </c>
      <c r="D18" s="30" t="s">
        <v>171</v>
      </c>
      <c r="E18" s="84">
        <v>183853.4</v>
      </c>
      <c r="F18" s="85">
        <v>183853.4</v>
      </c>
      <c r="G18" s="76">
        <v>0</v>
      </c>
    </row>
    <row r="19" ht="20.1" customHeight="1" spans="1:7">
      <c r="A19" s="30" t="s">
        <v>315</v>
      </c>
      <c r="B19" s="74" t="s">
        <v>328</v>
      </c>
      <c r="C19" s="83" t="s">
        <v>87</v>
      </c>
      <c r="D19" s="30" t="s">
        <v>329</v>
      </c>
      <c r="E19" s="84">
        <v>10400</v>
      </c>
      <c r="F19" s="85">
        <v>10400</v>
      </c>
      <c r="G19" s="76">
        <v>0</v>
      </c>
    </row>
    <row r="20" ht="20.1" customHeight="1" spans="1:7">
      <c r="A20" s="30" t="s">
        <v>330</v>
      </c>
      <c r="B20" s="74" t="s">
        <v>16</v>
      </c>
      <c r="C20" s="83" t="s">
        <v>16</v>
      </c>
      <c r="D20" s="30" t="s">
        <v>331</v>
      </c>
      <c r="E20" s="84">
        <v>265157.59</v>
      </c>
      <c r="F20" s="85">
        <v>0</v>
      </c>
      <c r="G20" s="76">
        <v>265157.59</v>
      </c>
    </row>
    <row r="21" ht="20.1" customHeight="1" spans="1:7">
      <c r="A21" s="30" t="s">
        <v>332</v>
      </c>
      <c r="B21" s="74" t="s">
        <v>90</v>
      </c>
      <c r="C21" s="83" t="s">
        <v>87</v>
      </c>
      <c r="D21" s="30" t="s">
        <v>333</v>
      </c>
      <c r="E21" s="84">
        <v>54134.72</v>
      </c>
      <c r="F21" s="85">
        <v>0</v>
      </c>
      <c r="G21" s="76">
        <v>54134.72</v>
      </c>
    </row>
    <row r="22" ht="20.1" customHeight="1" spans="1:7">
      <c r="A22" s="30" t="s">
        <v>332</v>
      </c>
      <c r="B22" s="74" t="s">
        <v>104</v>
      </c>
      <c r="C22" s="83" t="s">
        <v>87</v>
      </c>
      <c r="D22" s="30" t="s">
        <v>334</v>
      </c>
      <c r="E22" s="84">
        <v>25000</v>
      </c>
      <c r="F22" s="85">
        <v>0</v>
      </c>
      <c r="G22" s="76">
        <v>25000</v>
      </c>
    </row>
    <row r="23" ht="20.1" customHeight="1" spans="1:7">
      <c r="A23" s="30" t="s">
        <v>332</v>
      </c>
      <c r="B23" s="74" t="s">
        <v>86</v>
      </c>
      <c r="C23" s="83" t="s">
        <v>87</v>
      </c>
      <c r="D23" s="30" t="s">
        <v>335</v>
      </c>
      <c r="E23" s="84">
        <v>10000</v>
      </c>
      <c r="F23" s="85">
        <v>0</v>
      </c>
      <c r="G23" s="76">
        <v>10000</v>
      </c>
    </row>
    <row r="24" ht="20.1" customHeight="1" spans="1:7">
      <c r="A24" s="30" t="s">
        <v>332</v>
      </c>
      <c r="B24" s="74" t="s">
        <v>336</v>
      </c>
      <c r="C24" s="83" t="s">
        <v>87</v>
      </c>
      <c r="D24" s="30" t="s">
        <v>337</v>
      </c>
      <c r="E24" s="84">
        <v>30000</v>
      </c>
      <c r="F24" s="85">
        <v>0</v>
      </c>
      <c r="G24" s="76">
        <v>30000</v>
      </c>
    </row>
    <row r="25" ht="20.1" customHeight="1" spans="1:7">
      <c r="A25" s="30" t="s">
        <v>332</v>
      </c>
      <c r="B25" s="74" t="s">
        <v>181</v>
      </c>
      <c r="C25" s="83" t="s">
        <v>87</v>
      </c>
      <c r="D25" s="30" t="s">
        <v>338</v>
      </c>
      <c r="E25" s="84">
        <v>8000</v>
      </c>
      <c r="F25" s="85">
        <v>0</v>
      </c>
      <c r="G25" s="76">
        <v>8000</v>
      </c>
    </row>
    <row r="26" ht="20.1" customHeight="1" spans="1:7">
      <c r="A26" s="30" t="s">
        <v>332</v>
      </c>
      <c r="B26" s="74" t="s">
        <v>99</v>
      </c>
      <c r="C26" s="83" t="s">
        <v>87</v>
      </c>
      <c r="D26" s="30" t="s">
        <v>339</v>
      </c>
      <c r="E26" s="84">
        <v>20000</v>
      </c>
      <c r="F26" s="85">
        <v>0</v>
      </c>
      <c r="G26" s="76">
        <v>20000</v>
      </c>
    </row>
    <row r="27" ht="20.1" customHeight="1" spans="1:7">
      <c r="A27" s="30" t="s">
        <v>332</v>
      </c>
      <c r="B27" s="74" t="s">
        <v>340</v>
      </c>
      <c r="C27" s="83" t="s">
        <v>87</v>
      </c>
      <c r="D27" s="30" t="s">
        <v>178</v>
      </c>
      <c r="E27" s="84">
        <v>15000</v>
      </c>
      <c r="F27" s="85">
        <v>0</v>
      </c>
      <c r="G27" s="76">
        <v>15000</v>
      </c>
    </row>
    <row r="28" ht="20.1" customHeight="1" spans="1:7">
      <c r="A28" s="30" t="s">
        <v>332</v>
      </c>
      <c r="B28" s="74" t="s">
        <v>341</v>
      </c>
      <c r="C28" s="83" t="s">
        <v>87</v>
      </c>
      <c r="D28" s="30" t="s">
        <v>179</v>
      </c>
      <c r="E28" s="84">
        <v>8000</v>
      </c>
      <c r="F28" s="85">
        <v>0</v>
      </c>
      <c r="G28" s="76">
        <v>8000</v>
      </c>
    </row>
    <row r="29" ht="20.1" customHeight="1" spans="1:7">
      <c r="A29" s="30" t="s">
        <v>332</v>
      </c>
      <c r="B29" s="74" t="s">
        <v>342</v>
      </c>
      <c r="C29" s="83" t="s">
        <v>87</v>
      </c>
      <c r="D29" s="30" t="s">
        <v>180</v>
      </c>
      <c r="E29" s="84">
        <v>4750</v>
      </c>
      <c r="F29" s="85">
        <v>0</v>
      </c>
      <c r="G29" s="76">
        <v>4750</v>
      </c>
    </row>
    <row r="30" ht="20.1" customHeight="1" spans="1:7">
      <c r="A30" s="30" t="s">
        <v>332</v>
      </c>
      <c r="B30" s="74" t="s">
        <v>343</v>
      </c>
      <c r="C30" s="83" t="s">
        <v>87</v>
      </c>
      <c r="D30" s="30" t="s">
        <v>344</v>
      </c>
      <c r="E30" s="84">
        <v>15272.87</v>
      </c>
      <c r="F30" s="85">
        <v>0</v>
      </c>
      <c r="G30" s="76">
        <v>15272.87</v>
      </c>
    </row>
    <row r="31" ht="20.1" customHeight="1" spans="1:7">
      <c r="A31" s="30" t="s">
        <v>332</v>
      </c>
      <c r="B31" s="74" t="s">
        <v>345</v>
      </c>
      <c r="C31" s="83" t="s">
        <v>87</v>
      </c>
      <c r="D31" s="30" t="s">
        <v>182</v>
      </c>
      <c r="E31" s="84">
        <v>45000</v>
      </c>
      <c r="F31" s="85">
        <v>0</v>
      </c>
      <c r="G31" s="76">
        <v>45000</v>
      </c>
    </row>
    <row r="32" ht="20.1" customHeight="1" spans="1:7">
      <c r="A32" s="30" t="s">
        <v>332</v>
      </c>
      <c r="B32" s="74" t="s">
        <v>172</v>
      </c>
      <c r="C32" s="83" t="s">
        <v>87</v>
      </c>
      <c r="D32" s="30" t="s">
        <v>183</v>
      </c>
      <c r="E32" s="84">
        <v>30000</v>
      </c>
      <c r="F32" s="85">
        <v>0</v>
      </c>
      <c r="G32" s="76">
        <v>30000</v>
      </c>
    </row>
    <row r="33" ht="20.1" customHeight="1" spans="1:7">
      <c r="A33" s="30" t="s">
        <v>346</v>
      </c>
      <c r="B33" s="74" t="s">
        <v>16</v>
      </c>
      <c r="C33" s="83" t="s">
        <v>16</v>
      </c>
      <c r="D33" s="30" t="s">
        <v>347</v>
      </c>
      <c r="E33" s="84">
        <v>72</v>
      </c>
      <c r="F33" s="85">
        <v>72</v>
      </c>
      <c r="G33" s="76">
        <v>0</v>
      </c>
    </row>
    <row r="34" ht="20.1" customHeight="1" spans="1:7">
      <c r="A34" s="30" t="s">
        <v>348</v>
      </c>
      <c r="B34" s="74" t="s">
        <v>320</v>
      </c>
      <c r="C34" s="83" t="s">
        <v>87</v>
      </c>
      <c r="D34" s="30" t="s">
        <v>349</v>
      </c>
      <c r="E34" s="84">
        <v>72</v>
      </c>
      <c r="F34" s="85">
        <v>72</v>
      </c>
      <c r="G34" s="76">
        <v>0</v>
      </c>
    </row>
    <row r="35" ht="20.1" customHeight="1" spans="1:7">
      <c r="A35" s="30" t="s">
        <v>350</v>
      </c>
      <c r="B35" s="74" t="s">
        <v>16</v>
      </c>
      <c r="C35" s="83" t="s">
        <v>16</v>
      </c>
      <c r="D35" s="30" t="s">
        <v>351</v>
      </c>
      <c r="E35" s="84">
        <v>4080</v>
      </c>
      <c r="F35" s="85">
        <v>0</v>
      </c>
      <c r="G35" s="76">
        <v>4080</v>
      </c>
    </row>
    <row r="36" ht="20.1" customHeight="1" spans="1:7">
      <c r="A36" s="30" t="s">
        <v>352</v>
      </c>
      <c r="B36" s="74" t="s">
        <v>336</v>
      </c>
      <c r="C36" s="83" t="s">
        <v>87</v>
      </c>
      <c r="D36" s="30" t="s">
        <v>353</v>
      </c>
      <c r="E36" s="84">
        <v>4080</v>
      </c>
      <c r="F36" s="85">
        <v>0</v>
      </c>
      <c r="G36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354</v>
      </c>
    </row>
    <row r="2" ht="20.1" customHeight="1" spans="1:6">
      <c r="A2" s="10" t="s">
        <v>355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356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385640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385640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93</v>
      </c>
      <c r="F8" s="76">
        <v>385640</v>
      </c>
    </row>
    <row r="9" ht="20.1" customHeight="1" spans="1:6">
      <c r="A9" s="74" t="s">
        <v>84</v>
      </c>
      <c r="B9" s="74" t="s">
        <v>89</v>
      </c>
      <c r="C9" s="74" t="s">
        <v>92</v>
      </c>
      <c r="D9" s="75" t="s">
        <v>87</v>
      </c>
      <c r="E9" s="75" t="s">
        <v>357</v>
      </c>
      <c r="F9" s="76">
        <v>41400</v>
      </c>
    </row>
    <row r="10" ht="20.1" customHeight="1" spans="1:6">
      <c r="A10" s="74" t="s">
        <v>84</v>
      </c>
      <c r="B10" s="74" t="s">
        <v>89</v>
      </c>
      <c r="C10" s="74" t="s">
        <v>92</v>
      </c>
      <c r="D10" s="75" t="s">
        <v>87</v>
      </c>
      <c r="E10" s="75" t="s">
        <v>358</v>
      </c>
      <c r="F10" s="76">
        <v>155040</v>
      </c>
    </row>
    <row r="11" ht="20.1" customHeight="1" spans="1:6">
      <c r="A11" s="74" t="s">
        <v>84</v>
      </c>
      <c r="B11" s="74" t="s">
        <v>89</v>
      </c>
      <c r="C11" s="74" t="s">
        <v>92</v>
      </c>
      <c r="D11" s="75" t="s">
        <v>87</v>
      </c>
      <c r="E11" s="75" t="s">
        <v>359</v>
      </c>
      <c r="F11" s="76">
        <v>74000</v>
      </c>
    </row>
    <row r="12" ht="20.1" customHeight="1" spans="1:6">
      <c r="A12" s="74" t="s">
        <v>84</v>
      </c>
      <c r="B12" s="74" t="s">
        <v>89</v>
      </c>
      <c r="C12" s="74" t="s">
        <v>92</v>
      </c>
      <c r="D12" s="75" t="s">
        <v>87</v>
      </c>
      <c r="E12" s="75" t="s">
        <v>360</v>
      </c>
      <c r="F12" s="76">
        <v>115200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2021-05-12T11:54:58Z</dcterms:created>
  <dcterms:modified xsi:type="dcterms:W3CDTF">2021-05-12T11:55:25Z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8E8FA03D7770432B81E31500BBC9C266</vt:lpwstr>
  </property>
  <property fmtid="{D5CDD505-2E9C-101B-9397-08002B2CF9AE}" pid="3" name="KSOProductBuildVer">
    <vt:lpwstr>2052-11.1.0.10495</vt:lpwstr>
  </property>
</Properties>
</file>