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rupBuild="12903"/>
  <bookViews>
    <workbookView xWindow="0" yWindow="0" windowWidth="5940" windowHeight="2940" tabRatio="763"/>
  </bookViews>
  <sheets>
    <sheet name="封面" sheetId="41" r:id="rId1"/>
    <sheet name="1" sheetId="42" r:id="rId2"/>
    <sheet name="1-1" sheetId="43" r:id="rId3"/>
    <sheet name="1-2" sheetId="44" r:id="rId4"/>
    <sheet name="2" sheetId="45" r:id="rId5"/>
    <sheet name="2-1" sheetId="46" r:id="rId6"/>
    <sheet name="3" sheetId="47" r:id="rId7"/>
    <sheet name="3-1" sheetId="48" r:id="rId8"/>
    <sheet name="3-2" sheetId="49" r:id="rId9"/>
    <sheet name="3-3" sheetId="50" r:id="rId10"/>
    <sheet name="4" sheetId="51" r:id="rId11"/>
    <sheet name="4-1" sheetId="52" r:id="rId12"/>
    <sheet name="5" sheetId="13" r:id="rId13"/>
    <sheet name="项目绩效" sheetId="53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封面!$A$1:$A$168</definedName>
    <definedName name="_xlnm.Print_Area" localSheetId="1">'1'!$A$1:$D$41</definedName>
    <definedName name="_xlnm.Print_Area" localSheetId="2">'1-1'!$A$1:$T$15</definedName>
    <definedName name="_xlnm.Print_Area" localSheetId="3">'1-2'!$A$1:$J$15</definedName>
    <definedName name="_xlnm.Print_Area" localSheetId="4">'2'!$A$1:$H$39</definedName>
    <definedName name="_xlnm.Print_Titles" localSheetId="4">'2'!$1:$39</definedName>
    <definedName name="_xlnm.Print_Area" localSheetId="5">'2-1'!$A$1:$AI$16</definedName>
    <definedName name="_xlnm.Print_Area" localSheetId="6">'3'!$A$1:$DH$23</definedName>
    <definedName name="_xlnm.Print_Area" localSheetId="7">'3-1'!$A$1:$G$41</definedName>
    <definedName name="_xlnm.Print_Area" localSheetId="8">'3-2'!$A$1:$F$10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/>
</workbook>
</file>

<file path=xl/calcChain.xml><?xml version="1.0" encoding="utf-8"?>
<calcChain xmlns="http://schemas.openxmlformats.org/spreadsheetml/2006/main">
  <c i="53" r="D20"/>
  <c r="D19"/>
  <c r="D18"/>
  <c r="D17"/>
  <c r="D16"/>
  <c r="D15"/>
  <c r="D14"/>
  <c r="D13"/>
  <c r="D12"/>
  <c r="D11"/>
  <c r="D10"/>
  <c r="D9"/>
  <c r="D8"/>
  <c r="D7"/>
  <c r="D6"/>
  <c i="52" r="E16"/>
  <c r="C16"/>
  <c r="E15"/>
  <c r="C15"/>
  <c r="E14"/>
  <c r="C14"/>
  <c r="E13"/>
  <c r="C13"/>
  <c r="E12"/>
  <c r="C12"/>
  <c r="E11"/>
  <c r="C11"/>
  <c r="E10"/>
  <c r="C10"/>
  <c r="E9"/>
  <c r="C9"/>
  <c r="E8"/>
  <c r="C8"/>
  <c r="E7"/>
  <c r="C7"/>
  <c i="51" r="F16"/>
  <c r="F15"/>
  <c r="F14"/>
  <c r="F13"/>
  <c r="F12"/>
  <c r="F11"/>
  <c r="F10"/>
  <c r="F9"/>
  <c r="F8"/>
  <c r="F7"/>
  <c i="50" r="E8"/>
  <c r="C8"/>
  <c r="E7"/>
  <c r="C7"/>
  <c i="47" r="E23"/>
  <c r="E22"/>
  <c r="E21"/>
  <c r="E20"/>
  <c r="E19"/>
  <c r="E18"/>
  <c r="E17"/>
  <c r="E16"/>
  <c r="E15"/>
  <c r="E14"/>
  <c r="E13"/>
  <c r="E12"/>
  <c r="E11"/>
  <c r="E10"/>
  <c r="E9"/>
  <c r="E8"/>
  <c r="E7"/>
  <c i="46" r="AG16"/>
  <c r="AD16"/>
  <c r="AA16"/>
  <c r="Z16"/>
  <c r="W16"/>
  <c r="T16"/>
  <c r="Q16"/>
  <c r="P16"/>
  <c r="M16"/>
  <c r="J16"/>
  <c r="G16"/>
  <c r="F16"/>
  <c r="E16"/>
  <c r="AG15"/>
  <c r="AD15"/>
  <c r="AA15"/>
  <c r="Z15"/>
  <c r="W15"/>
  <c r="T15"/>
  <c r="Q15"/>
  <c r="P15"/>
  <c r="M15"/>
  <c r="J15"/>
  <c r="G15"/>
  <c r="F15"/>
  <c r="E15"/>
  <c r="AG14"/>
  <c r="AD14"/>
  <c r="AA14"/>
  <c r="Z14"/>
  <c r="W14"/>
  <c r="T14"/>
  <c r="Q14"/>
  <c r="P14"/>
  <c r="M14"/>
  <c r="J14"/>
  <c r="G14"/>
  <c r="F14"/>
  <c r="E14"/>
  <c r="AG13"/>
  <c r="AD13"/>
  <c r="AA13"/>
  <c r="Z13"/>
  <c r="W13"/>
  <c r="T13"/>
  <c r="Q13"/>
  <c r="P13"/>
  <c r="M13"/>
  <c r="J13"/>
  <c r="G13"/>
  <c r="F13"/>
  <c r="E13"/>
  <c r="AG12"/>
  <c r="AD12"/>
  <c r="AA12"/>
  <c r="Z12"/>
  <c r="W12"/>
  <c r="T12"/>
  <c r="Q12"/>
  <c r="P12"/>
  <c r="M12"/>
  <c r="J12"/>
  <c r="G12"/>
  <c r="F12"/>
  <c r="E12"/>
  <c r="AG11"/>
  <c r="AD11"/>
  <c r="AA11"/>
  <c r="Z11"/>
  <c r="W11"/>
  <c r="T11"/>
  <c r="Q11"/>
  <c r="P11"/>
  <c r="M11"/>
  <c r="J11"/>
  <c r="G11"/>
  <c r="F11"/>
  <c r="E11"/>
  <c r="AG10"/>
  <c r="AD10"/>
  <c r="AA10"/>
  <c r="Z10"/>
  <c r="W10"/>
  <c r="T10"/>
  <c r="Q10"/>
  <c r="P10"/>
  <c r="M10"/>
  <c r="J10"/>
  <c r="G10"/>
  <c r="F10"/>
  <c r="E10"/>
  <c r="AG9"/>
  <c r="AD9"/>
  <c r="AA9"/>
  <c r="Z9"/>
  <c r="W9"/>
  <c r="T9"/>
  <c r="Q9"/>
  <c r="P9"/>
  <c r="M9"/>
  <c r="J9"/>
  <c r="G9"/>
  <c r="F9"/>
  <c r="E9"/>
  <c r="AG8"/>
  <c r="AD8"/>
  <c r="AA8"/>
  <c r="Z8"/>
  <c r="W8"/>
  <c r="T8"/>
  <c r="Q8"/>
  <c r="P8"/>
  <c r="M8"/>
  <c r="J8"/>
  <c r="G8"/>
  <c r="F8"/>
  <c r="E8"/>
  <c r="AG7"/>
  <c r="AD7"/>
  <c r="AA7"/>
  <c r="Z7"/>
  <c r="W7"/>
  <c r="T7"/>
  <c r="Q7"/>
  <c r="P7"/>
  <c r="M7"/>
  <c r="J7"/>
  <c r="G7"/>
  <c r="F7"/>
  <c r="E7"/>
  <c i="45" r="H39"/>
  <c r="G39"/>
  <c r="F39"/>
  <c r="E39"/>
  <c r="D39"/>
  <c r="D37"/>
  <c r="D35"/>
  <c r="D34"/>
  <c r="D33"/>
  <c r="D32"/>
  <c r="D31"/>
  <c r="D30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B10"/>
  <c r="D9"/>
  <c r="D8"/>
  <c r="D7"/>
  <c r="H6"/>
  <c r="G6"/>
  <c r="F6"/>
  <c r="E6"/>
  <c r="D6"/>
  <c r="B6"/>
  <c r="B39"/>
  <c i="44" r="F15"/>
  <c r="F14"/>
  <c r="F13"/>
  <c r="F12"/>
  <c r="F11"/>
  <c r="F10"/>
  <c r="F9"/>
  <c r="F8"/>
  <c r="F7"/>
  <c i="42" r="D36"/>
  <c r="D41"/>
  <c r="B36"/>
  <c r="B41"/>
</calcChain>
</file>

<file path=xl/sharedStrings.xml><?xml version="1.0" encoding="utf-8"?>
<sst xmlns="http://schemas.openxmlformats.org/spreadsheetml/2006/main">
  <si>
    <t>红原县疾控中心（事业）</t>
  </si>
  <si>
    <t>2020年部门预算</t>
  </si>
  <si>
    <t xml:space="preserve">报送日期：     年   月   日</t>
  </si>
  <si>
    <t>表1</t>
  </si>
  <si>
    <t>部门收支总表</t>
  </si>
  <si>
    <t>单位名称： 红原县疾控中心（事业）</t>
  </si>
  <si>
    <t>单位：元</t>
  </si>
  <si>
    <t xml:space="preserve">收          入</t>
  </si>
  <si>
    <t xml:space="preserve">支             出</t>
  </si>
  <si>
    <t xml:space="preserve">项              目</t>
  </si>
  <si>
    <t>2020年预算数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</si>
  <si>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</si>
  <si>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</si>
  <si>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</si>
  <si>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</si>
  <si>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</si>
  <si>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</si>
  <si>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</si>
  <si>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</si>
  <si>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</si>
  <si>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</si>
  <si>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</si>
  <si>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</si>
  <si>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</si>
  <si>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</si>
  <si>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</si>
  <si>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</si>
  <si>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</si>
  <si>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</si>
  <si>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</si>
  <si>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</si>
  <si>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</si>
  <si>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</si>
  <si>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</si>
  <si>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</si>
  <si>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</si>
  <si>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</si>
  <si>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</si>
  <si>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</si>
  <si>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</si>
  <si>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</si>
  <si>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</si>
  <si>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</si>
  <si>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</si>
  <si>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</si>
  <si>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</si>
  <si>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</si>
  <si>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 xml:space="preserve">本  年  收  入  合  计</t>
  </si>
  <si>
    <t xml:space="preserve">本  年  支  出  合  计</t>
  </si>
  <si>
    <t>七、用事业基金弥补收支差额</t>
  </si>
  <si>
    <t xml:space="preserve">三十、事业单位结余分配 </t>
  </si>
  <si>
    <t>八、上年结转</t>
  </si>
  <si>
    <t xml:space="preserve">    其中：转入事业基金</t>
  </si>
  <si>
    <t>三十一、结转下年</t>
  </si>
  <si>
    <t xml:space="preserve">收      入      总      计</t>
  </si>
  <si>
    <t xml:space="preserve">支      出      总      计</t>
  </si>
  <si>
    <t>表1-1</t>
  </si>
  <si>
    <t>部门收入总表</t>
  </si>
  <si>
    <t xml:space="preserve"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</si>
  <si>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</si>
  <si>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</si>
  <si>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</si>
  <si>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</si>
  <si>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</si>
  <si>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</si>
  <si>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</si>
  <si>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</si>
  <si>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</si>
  <si>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</si>
  <si>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 xml:space="preserve"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</si>
  <si>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</si>
  <si>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</si>
  <si>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</si>
  <si>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</si>
  <si>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</si>
  <si>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</si>
  <si>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</si>
  <si>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</si>
  <si>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</si>
  <si>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</si>
  <si>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</si>
  <si>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</si>
  <si>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122</t>
  </si>
  <si>
    <t>红原县卫生健康局</t>
  </si>
  <si>
    <t>201</t>
  </si>
  <si>
    <t>29</t>
  </si>
  <si>
    <t>06</t>
  </si>
  <si>
    <t xml:space="preserve">  122</t>
  </si>
  <si>
    <t xml:space="preserve">  工会事务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</si>
  <si>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</si>
  <si>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</si>
  <si>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</si>
  <si>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</si>
  <si>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</si>
  <si>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04</t>
  </si>
  <si>
    <t>01</t>
  </si>
  <si>
    <t xml:space="preserve">  疾病预防控制机构</t>
  </si>
  <si>
    <t>11</t>
  </si>
  <si>
    <t>02</t>
  </si>
  <si>
    <t xml:space="preserve">  事业单位医疗</t>
  </si>
  <si>
    <t>99</t>
  </si>
  <si>
    <t xml:space="preserve">  其他行政事业单位医疗支出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</si>
  <si>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</si>
  <si>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</si>
  <si>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</si>
  <si>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</si>
  <si>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</si>
  <si>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</si>
  <si>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</si>
  <si>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</si>
  <si>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</si>
  <si>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</si>
  <si>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</si>
  <si>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</si>
  <si>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</si>
  <si>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</si>
  <si>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</si>
  <si>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</si>
  <si>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</si>
  <si>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</si>
  <si>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</si>
  <si>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</si>
  <si>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</si>
  <si>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</si>
  <si>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</si>
  <si>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</si>
  <si>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</si>
  <si>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</si>
  <si>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</si>
  <si>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</si>
  <si>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</si>
  <si>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</si>
  <si>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</si>
  <si>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</si>
  <si>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</si>
  <si>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</si>
  <si>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</si>
  <si>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</si>
  <si>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</si>
  <si>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</si>
  <si>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</si>
  <si>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</si>
  <si>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</si>
  <si>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</si>
  <si>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</si>
  <si>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</si>
  <si>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</si>
  <si>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</si>
  <si>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</si>
  <si>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</si>
  <si>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</si>
  <si>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</si>
  <si>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</si>
  <si>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</si>
  <si>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</si>
  <si>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</si>
  <si>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</si>
  <si>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</si>
  <si>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</si>
  <si>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</si>
  <si>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</si>
  <si>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</si>
  <si>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</si>
  <si>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</si>
  <si>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</si>
  <si>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</si>
  <si>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</si>
  <si>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</si>
  <si>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506</t>
  </si>
  <si>
    <t xml:space="preserve">  对事业单位资本性补助（政府预算）</t>
  </si>
  <si>
    <t xml:space="preserve">  506</t>
  </si>
  <si>
    <t xml:space="preserve">    资本性支出（一）</t>
  </si>
  <si>
    <t>509</t>
  </si>
  <si>
    <t xml:space="preserve">  对个人和家庭的补助（政府预算）</t>
  </si>
  <si>
    <t xml:space="preserve">  509</t>
  </si>
  <si>
    <t xml:space="preserve">    社会福利和救助</t>
  </si>
  <si>
    <t xml:space="preserve">    其他对个人和家庭补助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</si>
  <si>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</si>
  <si>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</si>
  <si>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</si>
  <si>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</si>
  <si>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</si>
  <si>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</si>
  <si>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</si>
  <si>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</si>
  <si>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</si>
  <si>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</si>
  <si>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</si>
  <si>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</si>
  <si>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</si>
  <si>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</si>
  <si>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</si>
  <si>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</si>
  <si>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</si>
  <si>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</si>
  <si>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</si>
  <si>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</si>
  <si>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</si>
  <si>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</si>
  <si>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</si>
  <si>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</si>
  <si>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</si>
  <si>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</si>
  <si>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</si>
  <si>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</si>
  <si>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</si>
  <si>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</si>
  <si>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</si>
  <si>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</si>
  <si>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</si>
  <si>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</si>
  <si>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</si>
  <si>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</si>
  <si>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</si>
  <si>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</si>
  <si>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</si>
  <si>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</si>
  <si>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</si>
  <si>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</si>
  <si>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</si>
  <si>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</si>
  <si>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</si>
  <si>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</si>
  <si>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</si>
  <si>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</si>
  <si>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</si>
  <si>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</si>
  <si>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</si>
  <si>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</si>
  <si>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</si>
  <si>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</si>
  <si>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</si>
  <si>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</si>
  <si>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</si>
  <si>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</si>
  <si>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</si>
  <si>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</si>
  <si>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</si>
  <si>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</si>
  <si>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</si>
  <si>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</si>
  <si>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</si>
  <si>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</si>
  <si>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</si>
  <si>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</si>
  <si>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</si>
  <si>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</si>
  <si>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</si>
  <si>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</si>
  <si>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</si>
  <si>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</si>
  <si>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</si>
  <si>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</si>
  <si>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</si>
  <si>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</si>
  <si>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</si>
  <si>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</si>
  <si>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</si>
  <si>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</si>
  <si>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</si>
  <si>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</si>
  <si>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</si>
  <si>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</si>
  <si>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</si>
  <si>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</si>
  <si>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</si>
  <si>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</si>
  <si>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</si>
  <si>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</si>
  <si>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</si>
  <si>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</si>
  <si>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</si>
  <si>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群众团体事务</t>
  </si>
  <si>
    <t xml:space="preserve">    工会事务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</si>
  <si>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</si>
  <si>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</si>
  <si>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</si>
  <si>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</si>
  <si>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</si>
  <si>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公共卫生</t>
  </si>
  <si>
    <t xml:space="preserve">    疾病预防控制机构</t>
  </si>
  <si>
    <t xml:space="preserve">  行政事业单位医疗</t>
  </si>
  <si>
    <t xml:space="preserve">    事业单位医疗</t>
  </si>
  <si>
    <t xml:space="preserve">    其他行政事业单位医疗支出</t>
  </si>
  <si>
    <t>住房保障支出</t>
  </si>
  <si>
    <t xml:space="preserve">  住房改革支出</t>
  </si>
  <si>
    <t xml:space="preserve">    住房公积金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</si>
  <si>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</si>
  <si>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</si>
  <si>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</si>
  <si>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</si>
  <si>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</si>
  <si>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</si>
  <si>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</si>
  <si>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</si>
  <si>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</si>
  <si>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</si>
  <si>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</si>
  <si>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>07</t>
  </si>
  <si>
    <t xml:space="preserve">    绩效工资</t>
  </si>
  <si>
    <t>08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</si>
  <si>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</si>
  <si>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</si>
  <si>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</si>
  <si>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</si>
  <si>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</si>
  <si>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</si>
  <si>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</si>
  <si>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</si>
  <si>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</si>
  <si>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</si>
  <si>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</si>
  <si>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</si>
  <si>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</si>
  <si>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</si>
  <si>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</si>
  <si>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</si>
  <si>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>03</t>
  </si>
  <si>
    <t xml:space="preserve">    咨询费</t>
  </si>
  <si>
    <t xml:space="preserve">    手续费</t>
  </si>
  <si>
    <t xml:space="preserve">    水费</t>
  </si>
  <si>
    <t xml:space="preserve">    电费</t>
  </si>
  <si>
    <t xml:space="preserve">    邮电费</t>
  </si>
  <si>
    <t xml:space="preserve">    取暖费</t>
  </si>
  <si>
    <t xml:space="preserve">    差旅费</t>
  </si>
  <si>
    <t xml:space="preserve">    维修(护)费</t>
  </si>
  <si>
    <t xml:space="preserve">    租赁费</t>
  </si>
  <si>
    <t>15</t>
  </si>
  <si>
    <t xml:space="preserve">    会议费</t>
  </si>
  <si>
    <t>17</t>
  </si>
  <si>
    <t xml:space="preserve">    公务接待费</t>
  </si>
  <si>
    <t>26</t>
  </si>
  <si>
    <t xml:space="preserve">    劳务费</t>
  </si>
  <si>
    <t>28</t>
  </si>
  <si>
    <t xml:space="preserve">    工会经费</t>
  </si>
  <si>
    <t>31</t>
  </si>
  <si>
    <t xml:space="preserve">    公务用车运行维护费</t>
  </si>
  <si>
    <t>303</t>
  </si>
  <si>
    <t xml:space="preserve">  对个人和家庭的补助</t>
  </si>
  <si>
    <t xml:space="preserve">  303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</si>
  <si>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</si>
  <si>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</si>
  <si>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</si>
  <si>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</si>
  <si>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</si>
  <si>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</si>
  <si>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</si>
  <si>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</si>
  <si>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</si>
  <si>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免疫规划项目经费、结核病项目经费、艾滋病项目经费、传染病管理项目经费</t>
  </si>
  <si>
    <t xml:space="preserve">    严重精神障碍患者监护费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</si>
  <si>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</si>
  <si>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</si>
  <si>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</si>
  <si>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</si>
  <si>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</si>
  <si>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</si>
  <si>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</si>
  <si>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</si>
  <si>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</si>
  <si>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</si>
  <si>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</si>
  <si>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</si>
  <si>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</si>
  <si>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</si>
  <si>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</si>
  <si>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</si>
  <si>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2020年红原县部门预算项目绩效目标（部门预算）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</si>
  <si>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</si>
  <si>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</si>
  <si>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</si>
  <si>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</si>
  <si>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</si>
  <si>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</si>
  <si>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</si>
  <si>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</si>
  <si>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</si>
  <si>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</si>
  <si>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</si>
  <si>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</si>
  <si>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</si>
  <si>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</si>
  <si>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保障我县免疫规划、结核病、艾滋病、传染病等工作正常运转</t>
  </si>
  <si>
    <t>接种对象</t>
  </si>
  <si>
    <t>0-6岁儿童</t>
  </si>
  <si>
    <t>社会效益</t>
  </si>
  <si>
    <t>安全有效冷链运转疫苗、免疫规划疫苗控制的传染病得到有效控制、0-6岁儿童享受到基本公共卫生服务</t>
  </si>
  <si>
    <t>社会群众满意度</t>
  </si>
  <si>
    <t>&gt;90%</t>
  </si>
  <si>
    <t xml:space="preserve">    </t>
  </si>
  <si>
    <t>乙、丙类传染病报告率≤**%</t>
  </si>
  <si>
    <t>≤400/10万</t>
  </si>
  <si>
    <t>疫情报告处置100%、重大，重点传染病得到有效遏制，保障社会经济快速和谐发展</t>
  </si>
  <si>
    <t>适齡儿童免疫规划疫苗报告接种率（≥**%）</t>
  </si>
  <si>
    <t>≥95%</t>
  </si>
  <si>
    <t>卡介苗接种率（≥**%）入托、入学儿童预防接种证查验及补种（≥**%）</t>
  </si>
  <si>
    <t>≥90%</t>
  </si>
  <si>
    <t>重大突发公共卫生事件及时有效的处置、艾滋病，结核病、包虫病发病率控制在省、州指标之内</t>
  </si>
  <si>
    <t>完成时间</t>
  </si>
  <si>
    <t>12月底</t>
  </si>
  <si>
    <t>成本核算：经费保障</t>
  </si>
  <si>
    <t>5万元</t>
  </si>
  <si>
    <t>保障我县重障精神患者生活，针对未发生危险行为的给予奖励</t>
  </si>
  <si>
    <t>严重精神障碍患者筛查诊断（**人）</t>
  </si>
  <si>
    <t>89人</t>
  </si>
  <si>
    <t>产生的社会效益</t>
  </si>
  <si>
    <t>保障我县精神患者身心健康</t>
  </si>
  <si>
    <t>服务对象满意度</t>
  </si>
  <si>
    <t>95%</t>
  </si>
  <si>
    <t>严重精神障碍患者检出率（≥**%）</t>
  </si>
  <si>
    <t>≥0.17%</t>
  </si>
  <si>
    <t>严重精神障碍患者管理率（≥**%）</t>
  </si>
  <si>
    <t>≥98%</t>
  </si>
  <si>
    <t>12月</t>
  </si>
  <si>
    <t>成本测算</t>
  </si>
  <si>
    <t>89*2000*70%＝12.46万元</t>
  </si>
</sst>
</file>

<file path=xl/styles.xml><?xml version="1.0" encoding="utf-8"?>
<styleSheet xmlns="http://schemas.openxmlformats.org/spreadsheetml/2006/main">
  <numFmts count="4">
    <numFmt numFmtId="164" formatCode="#,##0.0000"/>
    <numFmt numFmtId="165" formatCode="#,###.00"/>
    <numFmt numFmtId="166" formatCode="&quot;\&quot;#,##0.00_);(&quot;\&quot;#,##0.00)"/>
    <numFmt numFmtId="167" formatCode="#,###"/>
  </numFmts>
  <fonts count="16">
    <font>
      <sz val="9"/>
      <color indexed="8"/>
      <name val="宋体"/>
      <family val="0"/>
      <charset val="134"/>
    </font>
    <font>
      <b/>
      <sz val="12"/>
      <color indexed="8"/>
      <name val="黑体"/>
      <family val="0"/>
      <charset val="134"/>
    </font>
    <font>
      <b/>
      <sz val="36"/>
      <name val="黑体"/>
      <family val="0"/>
      <charset val="134"/>
    </font>
    <font>
      <b/>
      <sz val="48"/>
      <name val="宋体"/>
      <family val="0"/>
      <charset val="134"/>
    </font>
    <font>
      <sz val="9"/>
      <name val="宋体"/>
      <family val="0"/>
      <charset val="134"/>
    </font>
    <font>
      <sz val="18"/>
      <name val="宋体"/>
      <family val="0"/>
      <charset val="134"/>
    </font>
    <font>
      <sz val="12"/>
      <color indexed="8"/>
      <name val="宋体"/>
      <family val="0"/>
      <charset val="134"/>
    </font>
    <font>
      <sz val="10"/>
      <name val="宋体"/>
      <family val="0"/>
      <charset val="134"/>
    </font>
    <font>
      <b/>
      <sz val="18"/>
      <name val="黑体"/>
      <family val="0"/>
      <charset val="134"/>
    </font>
    <font>
      <sz val="12"/>
      <name val="宋体"/>
      <family val="0"/>
      <charset val="134"/>
    </font>
    <font>
      <b/>
      <sz val="12"/>
      <color indexed="8"/>
      <name val="宋体"/>
      <family val="0"/>
      <charset val="134"/>
    </font>
    <font>
      <sz val="9"/>
      <name val="Times New Roman"/>
      <family val="1"/>
    </font>
    <font>
      <b/>
      <sz val="9"/>
      <name val="宋体"/>
      <family val="0"/>
      <charset val="134"/>
    </font>
    <font>
      <b/>
      <sz val="9"/>
      <color indexed="8"/>
      <name val="宋体"/>
      <family val="0"/>
      <charset val="134"/>
    </font>
    <font>
      <b/>
      <sz val="16"/>
      <name val="宋体"/>
      <family val="0"/>
      <charset val="134"/>
    </font>
    <font>
      <sz val="10"/>
      <name val="宋体"/>
      <family val="0"/>
    </font>
  </fonts>
  <fills count="5">
    <fill>
      <patternFill patternType="none"/>
    </fill>
    <fill>
      <patternFill patternType="gray125"/>
    </fill>
    <fill>
      <patternFill patternType="none">
        <fgColor indexed="64"/>
        <bgColor indexed="65"/>
      </patternFill>
    </fill>
    <fill>
      <patternFill patternType="none">
        <fgColor indexed="64"/>
        <bgColor indexed="8"/>
      </patternFill>
    </fill>
    <fill>
      <patternFill patternType="solid">
        <fgColor indexed="9"/>
        <bgColor indexed="65"/>
      </patternFill>
    </fill>
  </fills>
  <borders count="78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>
        <color indexed="64"/>
      </bottom>
      <diagonal>
        <color indexed="64"/>
      </diagonal>
    </border>
    <border>
      <left style="thin">
        <color rgb="FF000000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</border>
    <border>
      <top style="thin">
        <color rgb="FF000000"/>
      </top>
    </border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64"/>
      </diagonal>
    </border>
    <border>
      <bottom style="thin">
        <color rgb="FF000000"/>
      </bottom>
    </border>
    <border>
      <left>
        <color indexed="64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>
        <color indexed="0"/>
      </left>
      <right style="thin">
        <color rgb="FF000000"/>
      </right>
      <top style="thin">
        <color indexed="64"/>
      </top>
      <bottom style="thin">
        <color indexed="64"/>
      </bottom>
    </border>
    <border>
      <right style="thin">
        <color rgb="FF000000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0"/>
      </bottom>
    </border>
    <border>
      <left>
        <color indexed="0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right>
        <color indexed="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 style="thin">
        <color indexed="64"/>
      </bottom>
    </border>
    <border>
      <right>
        <color indexed="0"/>
      </right>
      <top style="thin">
        <color indexed="64"/>
      </top>
      <bottom style="thin">
        <color rgb="FF000000"/>
      </bottom>
    </border>
    <border>
      <right style="thin">
        <color indexed="64"/>
      </right>
      <top>
        <color indexed="0"/>
      </top>
      <bottom>
        <color indexed="0"/>
      </bottom>
    </border>
    <border>
      <left style="thin">
        <color indexed="64"/>
      </left>
      <right style="thin">
        <color rgb="FF000000"/>
      </right>
      <top>
        <color indexed="0"/>
      </top>
      <bottom>
        <color indexed="0"/>
      </bottom>
      <diagonal>
        <color indexed="64"/>
      </diagonal>
    </border>
    <border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>
        <color indexed="64"/>
      </diagonal>
    </border>
    <border>
      <right style="thin">
        <color indexed="64"/>
      </right>
      <top>
        <color indexed="0"/>
      </top>
      <bottom style="thin">
        <color indexed="64"/>
      </bottom>
    </border>
    <border>
      <left style="thin">
        <color indexed="64"/>
      </left>
      <right style="thin">
        <color rgb="FF000000"/>
      </right>
      <top>
        <color indexed="0"/>
      </top>
      <bottom style="thin">
        <color indexed="64"/>
      </bottom>
      <diagonal>
        <color indexed="64"/>
      </diagonal>
    </border>
    <border>
      <right style="thin">
        <color indexed="64"/>
      </right>
      <top style="thin">
        <color indexed="64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>
        <color indexed="64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>
        <color indexed="64"/>
      </top>
      <bottom>
        <color indexed="0"/>
      </bottom>
      <diagonal>
        <color indexed="64"/>
      </diagonal>
    </border>
    <border>
      <left>
        <color indexed="64"/>
      </left>
      <right>
        <color indexed="0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indexed="64"/>
      </top>
      <bottom style="thin">
        <color indexed="64"/>
      </bottom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64"/>
      </left>
      <right style="thin">
        <color indexed="64"/>
      </right>
      <top>
        <color indexed="0"/>
      </top>
      <bottom style="thin">
        <color indexed="64"/>
      </bottom>
      <diagonal>
        <color indexed="64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rgb="FF000000"/>
      </top>
      <bottom style="thin">
        <color rgb="FF000000"/>
      </bottom>
    </border>
  </borders>
  <cellStyleXfs count="3">
    <xf numFmtId="1" fontId="0" fillId="2" borderId="1"/>
    <xf numFmtId="0" fontId="9" fillId="2" borderId="1"/>
    <xf numFmtId="0" fontId="9" fillId="2" borderId="1"/>
  </cellStyleXfs>
  <cellXfs count="203">
    <xf numFmtId="1" fontId="0" fillId="2" borderId="1" xfId="0" applyNumberFormat="1" applyFill="1"/>
    <xf numFmtId="1" fontId="0" fillId="2" borderId="1" xfId="0" applyNumberFormat="1" applyFill="1" applyAlignment="1">
      <alignment vertical="center"/>
    </xf>
    <xf numFmtId="1" fontId="1" fillId="2" borderId="1" xfId="0" applyNumberFormat="1" applyFont="1" applyFill="1"/>
    <xf numFmtId="164" fontId="2" fillId="3" borderId="1" xfId="0" applyNumberFormat="1" applyFont="1" applyFill="1" applyAlignment="1" applyProtection="1">
      <alignment horizontal="center" vertical="top"/>
    </xf>
    <xf numFmtId="1" fontId="3" fillId="2" borderId="1" xfId="0" applyNumberFormat="1" applyFont="1" applyFill="1" applyAlignment="1">
      <alignment horizontal="center" vertical="center"/>
    </xf>
    <xf numFmtId="1" fontId="4" fillId="3" borderId="1" xfId="0" applyNumberFormat="1" applyFont="1" applyFill="1" applyAlignment="1" applyProtection="1">
      <alignment vertical="center"/>
    </xf>
    <xf numFmtId="1" fontId="5" fillId="2" borderId="1" xfId="0" applyNumberFormat="1" applyFont="1" applyFill="1" applyAlignment="1">
      <alignment horizontal="center"/>
    </xf>
    <xf numFmtId="1" fontId="5" fillId="2" borderId="1" xfId="0" applyNumberFormat="1" applyFont="1" applyFill="1" applyAlignment="1">
      <alignment horizontal="center" vertical="center"/>
    </xf>
    <xf numFmtId="0" fontId="6" fillId="2" borderId="1" xfId="0" applyNumberFormat="1" applyFont="1" applyFill="1"/>
    <xf numFmtId="0" fontId="7" fillId="2" borderId="1" xfId="0" applyNumberFormat="1" applyFont="1" applyFill="1" applyAlignment="1">
      <alignment horizontal="right" vertical="center"/>
    </xf>
    <xf numFmtId="0" fontId="8" fillId="2" borderId="1" xfId="0" applyNumberFormat="1" applyFont="1" applyFill="1" applyAlignment="1" applyProtection="1">
      <alignment horizontal="center" vertical="center"/>
    </xf>
    <xf numFmtId="0" fontId="7" fillId="3" borderId="2" xfId="0" applyNumberFormat="1" applyFont="1" applyFill="1" applyBorder="1" applyAlignment="1" applyProtection="1">
      <alignment horizontal="left" vertical="center"/>
    </xf>
    <xf numFmtId="0" fontId="7" fillId="2" borderId="2" xfId="0" applyNumberFormat="1" applyFont="1" applyFill="1" applyBorder="1" applyAlignment="1" applyProtection="1">
      <alignment horizontal="left"/>
    </xf>
    <xf numFmtId="0" fontId="7" fillId="2" borderId="1" xfId="0" applyNumberFormat="1" applyFont="1" applyFill="1"/>
    <xf numFmtId="0" fontId="7" fillId="2" borderId="3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/>
    </xf>
    <xf numFmtId="0" fontId="7" fillId="2" borderId="7" xfId="0" applyNumberFormat="1" applyFont="1" applyFill="1" applyBorder="1" applyAlignment="1">
      <alignment vertical="center"/>
    </xf>
    <xf numFmtId="3" fontId="7" fillId="2" borderId="8" xfId="0" applyNumberFormat="1" applyFont="1" applyBorder="1" applyAlignment="1" applyProtection="1">
      <alignment vertical="center" wrapText="1"/>
    </xf>
    <xf numFmtId="0" fontId="7" fillId="2" borderId="9" xfId="0" applyNumberFormat="1" applyFont="1" applyFill="1" applyBorder="1" applyAlignment="1">
      <alignment vertical="center"/>
    </xf>
    <xf numFmtId="1" fontId="7" fillId="2" borderId="7" xfId="0" applyNumberFormat="1" applyFont="1" applyFill="1" applyBorder="1" applyAlignment="1">
      <alignment vertical="center"/>
    </xf>
    <xf numFmtId="3" fontId="7" fillId="2" borderId="10" xfId="0" applyNumberFormat="1" applyFont="1" applyBorder="1" applyAlignment="1" applyProtection="1">
      <alignment vertical="center" wrapText="1"/>
    </xf>
    <xf numFmtId="3" fontId="7" fillId="2" borderId="11" xfId="0" applyNumberFormat="1" applyFont="1" applyBorder="1" applyAlignment="1" applyProtection="1">
      <alignment vertical="center" wrapText="1"/>
    </xf>
    <xf numFmtId="3" fontId="7" fillId="2" borderId="8" xfId="0" applyNumberFormat="1" applyFont="1" applyBorder="1" applyAlignment="1">
      <alignment vertical="center" wrapText="1"/>
    </xf>
    <xf numFmtId="0" fontId="7" fillId="2" borderId="7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vertical="center" wrapText="1"/>
    </xf>
    <xf numFmtId="0" fontId="7" fillId="2" borderId="9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horizontal="right" vertical="center" wrapText="1"/>
    </xf>
    <xf numFmtId="3" fontId="7" fillId="2" borderId="12" xfId="0" applyNumberFormat="1" applyFont="1" applyBorder="1" applyAlignment="1">
      <alignment horizontal="right" vertical="center" wrapText="1"/>
    </xf>
    <xf numFmtId="0" fontId="9" fillId="2" borderId="1" xfId="0" applyNumberFormat="1" applyFont="1" applyFill="1" applyAlignment="1">
      <alignment horizontal="center"/>
    </xf>
    <xf numFmtId="165" fontId="10" fillId="2" borderId="13" xfId="0" applyNumberFormat="1" applyFont="1" applyBorder="1" applyAlignment="1"/>
    <xf numFmtId="0" fontId="6" fillId="2" borderId="1" xfId="0" applyNumberFormat="1" applyFont="1" applyFill="1" applyAlignment="1">
      <alignment horizontal="center"/>
    </xf>
    <xf numFmtId="165" fontId="6" fillId="2" borderId="14" xfId="0" applyNumberFormat="1" applyFont="1" applyBorder="1" applyAlignment="1"/>
    <xf numFmtId="0" fontId="4" fillId="2" borderId="1" xfId="0" applyNumberFormat="1" applyFont="1" applyFill="1"/>
    <xf numFmtId="0" fontId="4" fillId="4" borderId="1" xfId="0" applyNumberFormat="1" applyFont="1" applyFill="1"/>
    <xf numFmtId="0" fontId="6" fillId="4" borderId="1" xfId="0" applyNumberFormat="1" applyFont="1" applyFill="1"/>
    <xf numFmtId="0" fontId="4" fillId="4" borderId="1" xfId="0" applyNumberFormat="1" applyFont="1" applyFill="1" applyAlignment="1" applyProtection="1">
      <alignment horizontal="right" vertical="center"/>
    </xf>
    <xf numFmtId="0" fontId="4" fillId="3" borderId="15" xfId="0" applyNumberFormat="1" applyFont="1" applyFill="1" applyBorder="1" applyAlignment="1" applyProtection="1">
      <alignment vertical="center"/>
    </xf>
    <xf numFmtId="0" fontId="4" fillId="2" borderId="2" xfId="0" applyNumberFormat="1" applyFont="1" applyFill="1" applyBorder="1" applyAlignment="1" applyProtection="1">
      <alignment horizontal="left"/>
    </xf>
    <xf numFmtId="0" fontId="4" fillId="2" borderId="1" xfId="0" applyNumberFormat="1" applyFont="1" applyFill="1" applyAlignment="1"/>
    <xf numFmtId="0" fontId="4" fillId="4" borderId="1" xfId="0" applyNumberFormat="1" applyFont="1" applyFill="1" applyAlignment="1"/>
    <xf numFmtId="0" fontId="0" fillId="4" borderId="1" xfId="0" applyNumberFormat="1" applyFont="1" applyFill="1"/>
    <xf numFmtId="0" fontId="4" fillId="2" borderId="3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16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4" fillId="4" borderId="7" xfId="0" applyNumberFormat="1" applyFont="1" applyFill="1" applyBorder="1" applyAlignment="1" applyProtection="1">
      <alignment horizontal="center" vertical="center" wrapText="1"/>
    </xf>
    <xf numFmtId="1" fontId="0" fillId="2" borderId="3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4" fillId="2" borderId="19" xfId="0" applyNumberFormat="1" applyFont="1" applyFill="1" applyBorder="1" applyAlignment="1" applyProtection="1">
      <alignment horizontal="center" vertical="center" wrapText="1"/>
    </xf>
    <xf numFmtId="0" fontId="4" fillId="2" borderId="20" xfId="0" applyNumberFormat="1" applyFont="1" applyFill="1" applyBorder="1" applyAlignment="1" applyProtection="1">
      <alignment horizontal="center" vertical="center" wrapText="1"/>
    </xf>
    <xf numFmtId="0" fontId="4" fillId="2" borderId="21" xfId="0" applyNumberFormat="1" applyFont="1" applyFill="1" applyBorder="1" applyAlignment="1" applyProtection="1">
      <alignment horizontal="center" vertical="center" wrapText="1"/>
    </xf>
    <xf numFmtId="166" fontId="4" fillId="2" borderId="17" xfId="0" applyNumberFormat="1" applyFont="1" applyFill="1" applyBorder="1" applyAlignment="1" applyProtection="1">
      <alignment horizontal="center" vertical="center" wrapText="1"/>
    </xf>
    <xf numFmtId="0" fontId="4" fillId="4" borderId="18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22" xfId="0" applyNumberFormat="1" applyFont="1" applyFill="1" applyBorder="1" applyAlignment="1">
      <alignment horizontal="center" vertical="center" wrapText="1"/>
    </xf>
    <xf numFmtId="0" fontId="4" fillId="4" borderId="22" xfId="0" applyNumberFormat="1" applyFont="1" applyFill="1" applyBorder="1" applyAlignment="1">
      <alignment horizontal="center" vertical="center" wrapText="1"/>
    </xf>
    <xf numFmtId="0" fontId="4" fillId="2" borderId="23" xfId="0" applyNumberFormat="1" applyFont="1" applyFill="1" applyBorder="1" applyAlignment="1">
      <alignment horizontal="center" vertical="center" wrapText="1"/>
    </xf>
    <xf numFmtId="0" fontId="4" fillId="2" borderId="24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 wrapText="1"/>
    </xf>
    <xf numFmtId="0" fontId="4" fillId="2" borderId="26" xfId="0" applyNumberFormat="1" applyFont="1" applyFill="1" applyBorder="1" applyAlignment="1" applyProtection="1">
      <alignment horizontal="center" vertical="center" wrapText="1"/>
    </xf>
    <xf numFmtId="0" fontId="4" fillId="2" borderId="27" xfId="0" applyNumberFormat="1" applyFont="1" applyFill="1" applyBorder="1" applyAlignment="1" applyProtection="1">
      <alignment horizontal="center" vertical="center" wrapText="1"/>
    </xf>
    <xf numFmtId="166" fontId="4" fillId="2" borderId="28" xfId="0" applyNumberFormat="1" applyFont="1" applyFill="1" applyBorder="1" applyAlignment="1" applyProtection="1">
      <alignment horizontal="center" vertical="center" wrapText="1"/>
    </xf>
    <xf numFmtId="0" fontId="4" fillId="4" borderId="25" xfId="0" applyNumberFormat="1" applyFont="1" applyFill="1" applyBorder="1" applyAlignment="1" applyProtection="1">
      <alignment horizontal="center" vertical="center" wrapText="1"/>
    </xf>
    <xf numFmtId="49" fontId="4" fillId="3" borderId="29" xfId="0" applyNumberFormat="1" applyFont="1" applyFill="1" applyBorder="1" applyAlignment="1" applyProtection="1">
      <alignment vertical="center" wrapText="1"/>
    </xf>
    <xf numFmtId="3" fontId="4" fillId="2" borderId="30" xfId="0" applyNumberFormat="1" applyFont="1" applyBorder="1" applyAlignment="1" applyProtection="1">
      <alignment vertical="center" wrapText="1"/>
    </xf>
    <xf numFmtId="3" fontId="4" fillId="2" borderId="31" xfId="0" applyNumberFormat="1" applyFont="1" applyBorder="1" applyAlignment="1" applyProtection="1">
      <alignment vertical="center" wrapText="1"/>
    </xf>
    <xf numFmtId="3" fontId="4" fillId="2" borderId="32" xfId="0" applyNumberFormat="1" applyFont="1" applyBorder="1" applyAlignment="1" applyProtection="1">
      <alignment vertical="center" wrapText="1"/>
    </xf>
    <xf numFmtId="3" fontId="4" fillId="2" borderId="33" xfId="0" applyNumberFormat="1" applyFont="1" applyBorder="1" applyAlignment="1" applyProtection="1">
      <alignment vertical="center" wrapText="1"/>
    </xf>
    <xf numFmtId="3" fontId="4" fillId="2" borderId="34" xfId="0" applyNumberFormat="1" applyFont="1" applyBorder="1" applyAlignment="1" applyProtection="1">
      <alignment vertical="center" wrapText="1"/>
    </xf>
    <xf numFmtId="3" fontId="4" fillId="2" borderId="35" xfId="0" applyNumberFormat="1" applyFont="1" applyBorder="1" applyAlignment="1" applyProtection="1">
      <alignment vertical="center" wrapText="1"/>
    </xf>
    <xf numFmtId="3" fontId="4" fillId="2" borderId="8" xfId="0" applyNumberFormat="1" applyFont="1" applyBorder="1" applyAlignment="1" applyProtection="1">
      <alignment vertical="center" wrapText="1"/>
    </xf>
    <xf numFmtId="3" fontId="4" fillId="2" borderId="36" xfId="0" applyNumberFormat="1" applyFont="1" applyBorder="1" applyAlignment="1" applyProtection="1">
      <alignment vertical="center" wrapText="1"/>
    </xf>
    <xf numFmtId="3" fontId="4" fillId="2" borderId="37" xfId="0" applyNumberFormat="1" applyFont="1" applyBorder="1" applyAlignment="1" applyProtection="1">
      <alignment vertical="center" wrapText="1"/>
    </xf>
    <xf numFmtId="3" fontId="4" fillId="2" borderId="38" xfId="0" applyNumberFormat="1" applyFont="1" applyBorder="1" applyAlignment="1" applyProtection="1">
      <alignment vertical="center" wrapText="1"/>
    </xf>
    <xf numFmtId="3" fontId="4" fillId="2" borderId="39" xfId="0" applyNumberFormat="1" applyFont="1" applyBorder="1" applyAlignment="1" applyProtection="1">
      <alignment vertical="center" wrapText="1"/>
    </xf>
    <xf numFmtId="0" fontId="7" fillId="4" borderId="1" xfId="0" applyNumberFormat="1" applyFont="1" applyFill="1"/>
    <xf numFmtId="0" fontId="7" fillId="4" borderId="1" xfId="0" applyNumberFormat="1" applyFont="1" applyFill="1" applyAlignment="1">
      <alignment horizontal="right" vertical="center"/>
    </xf>
    <xf numFmtId="0" fontId="7" fillId="4" borderId="1" xfId="0" applyNumberFormat="1" applyFont="1" applyFill="1" applyAlignment="1"/>
    <xf numFmtId="0" fontId="7" fillId="2" borderId="16" xfId="0" applyNumberFormat="1" applyFont="1" applyFill="1" applyBorder="1" applyAlignment="1">
      <alignment horizontal="center" vertical="center"/>
    </xf>
    <xf numFmtId="0" fontId="7" fillId="4" borderId="40" xfId="0" applyNumberFormat="1" applyFont="1" applyFill="1" applyBorder="1" applyAlignment="1" applyProtection="1">
      <alignment horizontal="center" vertical="center"/>
    </xf>
    <xf numFmtId="0" fontId="7" fillId="4" borderId="29" xfId="0" applyNumberFormat="1" applyFont="1" applyFill="1" applyBorder="1" applyAlignment="1" applyProtection="1">
      <alignment horizontal="center" vertical="center"/>
    </xf>
    <xf numFmtId="0" fontId="7" fillId="2" borderId="29" xfId="0" applyNumberFormat="1" applyFont="1" applyFill="1" applyBorder="1" applyAlignment="1" applyProtection="1">
      <alignment horizontal="center" vertical="center" wrapText="1"/>
    </xf>
    <xf numFmtId="0" fontId="7" fillId="2" borderId="18" xfId="0" applyNumberFormat="1" applyFont="1" applyFill="1" applyBorder="1" applyAlignment="1" applyProtection="1">
      <alignment horizontal="center" vertical="center" wrapText="1"/>
    </xf>
    <xf numFmtId="0" fontId="7" fillId="2" borderId="41" xfId="0" applyNumberFormat="1" applyFont="1" applyFill="1" applyBorder="1" applyAlignment="1" applyProtection="1">
      <alignment horizontal="center" vertical="center" wrapText="1"/>
    </xf>
    <xf numFmtId="0" fontId="7" fillId="2" borderId="42" xfId="0" applyNumberFormat="1" applyFont="1" applyFill="1" applyBorder="1" applyAlignment="1" applyProtection="1">
      <alignment horizontal="center" vertical="center" wrapText="1"/>
    </xf>
    <xf numFmtId="0" fontId="7" fillId="4" borderId="22" xfId="0" applyNumberFormat="1" applyFont="1" applyFill="1" applyBorder="1" applyAlignment="1">
      <alignment horizontal="center" vertical="center" wrapText="1"/>
    </xf>
    <xf numFmtId="0" fontId="7" fillId="2" borderId="23" xfId="0" applyNumberFormat="1" applyFont="1" applyFill="1" applyBorder="1" applyAlignment="1">
      <alignment horizontal="center" vertical="center" wrapText="1"/>
    </xf>
    <xf numFmtId="0" fontId="7" fillId="2" borderId="43" xfId="0" applyNumberFormat="1" applyFont="1" applyFill="1" applyBorder="1" applyAlignment="1" applyProtection="1">
      <alignment horizontal="center" vertical="center" wrapText="1"/>
    </xf>
    <xf numFmtId="0" fontId="7" fillId="4" borderId="44" xfId="0" applyNumberFormat="1" applyFont="1" applyFill="1" applyBorder="1" applyAlignment="1" applyProtection="1">
      <alignment horizontal="center" vertical="center"/>
    </xf>
    <xf numFmtId="0" fontId="7" fillId="2" borderId="44" xfId="0" applyNumberFormat="1" applyFont="1" applyFill="1" applyBorder="1" applyAlignment="1" applyProtection="1">
      <alignment horizontal="center" vertical="center" wrapText="1"/>
    </xf>
    <xf numFmtId="0" fontId="7" fillId="2" borderId="45" xfId="0" applyNumberFormat="1" applyFont="1" applyFill="1" applyBorder="1" applyAlignment="1" applyProtection="1">
      <alignment horizontal="center" vertical="center" wrapText="1"/>
    </xf>
    <xf numFmtId="49" fontId="7" fillId="3" borderId="29" xfId="0" applyNumberFormat="1" applyFont="1" applyFill="1" applyBorder="1" applyAlignment="1" applyProtection="1">
      <alignment vertical="center" wrapText="1"/>
    </xf>
    <xf numFmtId="49" fontId="7" fillId="3" borderId="46" xfId="0" applyNumberFormat="1" applyFont="1" applyFill="1" applyBorder="1" applyAlignment="1" applyProtection="1">
      <alignment vertical="center" wrapText="1"/>
    </xf>
    <xf numFmtId="3" fontId="7" fillId="2" borderId="30" xfId="0" applyNumberFormat="1" applyFont="1" applyBorder="1" applyAlignment="1" applyProtection="1">
      <alignment vertical="center" wrapText="1"/>
    </xf>
    <xf numFmtId="3" fontId="7" fillId="2" borderId="31" xfId="0" applyNumberFormat="1" applyFont="1" applyBorder="1" applyAlignment="1" applyProtection="1">
      <alignment vertical="center" wrapText="1"/>
    </xf>
    <xf numFmtId="3" fontId="7" fillId="2" borderId="32" xfId="0" applyNumberFormat="1" applyFont="1" applyBorder="1" applyAlignment="1" applyProtection="1">
      <alignment vertical="center" wrapText="1"/>
    </xf>
    <xf numFmtId="0" fontId="7" fillId="2" borderId="22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 wrapText="1"/>
    </xf>
    <xf numFmtId="0" fontId="7" fillId="2" borderId="29" xfId="0" applyNumberFormat="1" applyFont="1" applyFill="1" applyBorder="1" applyAlignment="1">
      <alignment vertical="center"/>
    </xf>
    <xf numFmtId="167" fontId="7" fillId="2" borderId="47" xfId="0" applyNumberFormat="1" applyFont="1" applyBorder="1" applyAlignment="1" applyProtection="1">
      <alignment vertical="center" wrapText="1"/>
    </xf>
    <xf numFmtId="0" fontId="4" fillId="2" borderId="48" xfId="0" applyNumberFormat="1" applyFont="1" applyFill="1" applyBorder="1" applyAlignment="1">
      <alignment vertical="center"/>
    </xf>
    <xf numFmtId="3" fontId="7" fillId="2" borderId="47" xfId="0" applyNumberFormat="1" applyFont="1" applyBorder="1" applyAlignment="1" applyProtection="1">
      <alignment vertical="center" wrapText="1"/>
    </xf>
    <xf numFmtId="165" fontId="7" fillId="2" borderId="49" xfId="0" applyNumberFormat="1" applyFont="1" applyBorder="1" applyAlignment="1" applyProtection="1">
      <alignment vertical="center" wrapText="1"/>
    </xf>
    <xf numFmtId="3" fontId="7" fillId="2" borderId="50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 applyProtection="1">
      <alignment vertical="center" wrapText="1"/>
    </xf>
    <xf numFmtId="0" fontId="4" fillId="2" borderId="9" xfId="0" applyNumberFormat="1" applyFont="1" applyFill="1" applyBorder="1" applyAlignment="1">
      <alignment vertical="center"/>
    </xf>
    <xf numFmtId="3" fontId="7" fillId="2" borderId="12" xfId="0" applyNumberFormat="1" applyFont="1" applyBorder="1" applyAlignment="1" applyProtection="1">
      <alignment vertical="center" wrapText="1"/>
    </xf>
    <xf numFmtId="165" fontId="7" fillId="2" borderId="53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>
      <alignment vertical="center" wrapText="1"/>
    </xf>
    <xf numFmtId="165" fontId="7" fillId="2" borderId="54" xfId="0" applyNumberFormat="1" applyFont="1" applyBorder="1" applyAlignment="1">
      <alignment vertical="center" wrapText="1"/>
    </xf>
    <xf numFmtId="165" fontId="7" fillId="2" borderId="55" xfId="0" applyNumberFormat="1" applyFont="1" applyBorder="1" applyAlignment="1">
      <alignment vertical="center" wrapText="1"/>
    </xf>
    <xf numFmtId="165" fontId="7" fillId="2" borderId="56" xfId="0" applyNumberFormat="1" applyFont="1" applyBorder="1" applyAlignment="1" applyProtection="1">
      <alignment vertical="center" wrapText="1"/>
    </xf>
    <xf numFmtId="165" fontId="7" fillId="2" borderId="57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>
      <alignment vertical="center" wrapText="1"/>
    </xf>
    <xf numFmtId="165" fontId="7" fillId="2" borderId="58" xfId="0" applyNumberFormat="1" applyFont="1" applyBorder="1" applyAlignment="1">
      <alignment vertical="center" wrapText="1"/>
    </xf>
    <xf numFmtId="165" fontId="7" fillId="2" borderId="59" xfId="0" applyNumberFormat="1" applyFont="1" applyBorder="1" applyAlignment="1">
      <alignment vertical="center" wrapText="1"/>
    </xf>
    <xf numFmtId="3" fontId="7" fillId="2" borderId="12" xfId="0" applyNumberFormat="1" applyFont="1" applyBorder="1" applyAlignment="1">
      <alignment vertical="center" wrapText="1"/>
    </xf>
    <xf numFmtId="165" fontId="7" fillId="2" borderId="60" xfId="0" applyNumberFormat="1" applyFont="1" applyBorder="1" applyAlignment="1">
      <alignment vertical="center" wrapText="1"/>
    </xf>
    <xf numFmtId="165" fontId="7" fillId="2" borderId="61" xfId="0" applyNumberFormat="1" applyFont="1" applyBorder="1" applyAlignment="1">
      <alignment vertical="center" wrapText="1"/>
    </xf>
    <xf numFmtId="0" fontId="10" fillId="2" borderId="1" xfId="0" applyNumberFormat="1" applyFont="1" applyFill="1"/>
    <xf numFmtId="0" fontId="4" fillId="4" borderId="1" xfId="0" applyNumberFormat="1" applyFont="1" applyFill="1" applyAlignment="1">
      <alignment horizontal="right" vertical="center"/>
    </xf>
    <xf numFmtId="0" fontId="4" fillId="3" borderId="2" xfId="0" applyNumberFormat="1" applyFont="1" applyFill="1" applyBorder="1" applyAlignment="1" applyProtection="1">
      <alignment horizontal="left" vertical="center"/>
    </xf>
    <xf numFmtId="0" fontId="4" fillId="2" borderId="62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 applyProtection="1">
      <alignment horizontal="center" vertical="center" wrapText="1"/>
    </xf>
    <xf numFmtId="0" fontId="4" fillId="4" borderId="64" xfId="0" applyNumberFormat="1" applyFont="1" applyFill="1" applyBorder="1" applyAlignment="1">
      <alignment horizontal="center" vertical="center" wrapText="1"/>
    </xf>
    <xf numFmtId="0" fontId="4" fillId="2" borderId="65" xfId="0" applyNumberFormat="1" applyFont="1" applyFill="1" applyBorder="1" applyAlignment="1" applyProtection="1">
      <alignment horizontal="center" vertical="center" wrapText="1"/>
    </xf>
    <xf numFmtId="49" fontId="4" fillId="3" borderId="63" xfId="0" applyNumberFormat="1" applyFont="1" applyFill="1" applyBorder="1" applyAlignment="1" applyProtection="1">
      <alignment vertical="center" wrapText="1"/>
    </xf>
    <xf numFmtId="0" fontId="4" fillId="2" borderId="63" xfId="0" applyNumberFormat="1" applyFont="1" applyFill="1" applyBorder="1" applyAlignment="1">
      <alignment horizontal="center" vertical="center"/>
    </xf>
    <xf numFmtId="0" fontId="4" fillId="4" borderId="63" xfId="0" applyNumberFormat="1" applyFont="1" applyFill="1" applyBorder="1" applyAlignment="1" applyProtection="1">
      <alignment horizontal="center" vertical="center" wrapText="1"/>
    </xf>
    <xf numFmtId="0" fontId="0" fillId="4" borderId="63" xfId="0" applyNumberFormat="1" applyFont="1" applyFill="1" applyBorder="1" applyAlignment="1">
      <alignment horizontal="center" vertical="center" wrapText="1"/>
    </xf>
    <xf numFmtId="0" fontId="4" fillId="2" borderId="66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>
      <alignment horizontal="center" vertical="center" wrapText="1"/>
    </xf>
    <xf numFmtId="0" fontId="4" fillId="4" borderId="63" xfId="0" applyNumberFormat="1" applyFont="1" applyFill="1" applyBorder="1" applyAlignment="1">
      <alignment horizontal="center" vertical="center" wrapText="1"/>
    </xf>
    <xf numFmtId="0" fontId="4" fillId="2" borderId="67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Alignment="1">
      <alignment horizontal="centerContinuous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16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1" fontId="4" fillId="2" borderId="41" xfId="0" applyNumberFormat="1" applyFont="1" applyFill="1" applyBorder="1" applyAlignment="1" applyProtection="1">
      <alignment horizontal="center" vertical="center"/>
    </xf>
    <xf numFmtId="0" fontId="4" fillId="2" borderId="42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/>
    </xf>
    <xf numFmtId="1" fontId="4" fillId="2" borderId="18" xfId="0" applyNumberFormat="1" applyFont="1" applyFill="1" applyBorder="1" applyAlignment="1" applyProtection="1">
      <alignment horizontal="center" vertical="center" wrapText="1"/>
    </xf>
    <xf numFmtId="1" fontId="4" fillId="2" borderId="25" xfId="0" applyNumberFormat="1" applyFont="1" applyFill="1" applyBorder="1" applyAlignment="1" applyProtection="1">
      <alignment horizontal="center" vertical="center"/>
    </xf>
    <xf numFmtId="0" fontId="4" fillId="2" borderId="68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/>
    </xf>
    <xf numFmtId="1" fontId="4" fillId="2" borderId="25" xfId="0" applyNumberFormat="1" applyFont="1" applyFill="1" applyBorder="1" applyAlignment="1" applyProtection="1">
      <alignment horizontal="center" vertical="center" wrapText="1"/>
    </xf>
    <xf numFmtId="49" fontId="4" fillId="3" borderId="18" xfId="0" applyNumberFormat="1" applyFont="1" applyFill="1" applyBorder="1" applyAlignment="1" applyProtection="1">
      <alignment vertical="center" wrapText="1"/>
    </xf>
    <xf numFmtId="49" fontId="4" fillId="3" borderId="43" xfId="0" applyNumberFormat="1" applyFont="1" applyFill="1" applyBorder="1" applyAlignment="1" applyProtection="1">
      <alignment vertical="center" wrapText="1"/>
    </xf>
    <xf numFmtId="3" fontId="4" fillId="2" borderId="69" xfId="0" applyNumberFormat="1" applyFont="1" applyBorder="1" applyAlignment="1" applyProtection="1">
      <alignment vertical="center" wrapText="1"/>
    </xf>
    <xf numFmtId="0" fontId="4" fillId="2" borderId="70" xfId="0" applyNumberFormat="1" applyFont="1" applyFill="1" applyBorder="1" applyAlignment="1" applyProtection="1">
      <alignment horizontal="left"/>
    </xf>
    <xf numFmtId="1" fontId="4" fillId="2" borderId="40" xfId="0" applyNumberFormat="1" applyFont="1" applyFill="1" applyBorder="1" applyAlignment="1" applyProtection="1">
      <alignment horizontal="center" vertical="center" wrapText="1"/>
    </xf>
    <xf numFmtId="0" fontId="4" fillId="2" borderId="29" xfId="0" applyNumberFormat="1" applyFont="1" applyFill="1" applyBorder="1" applyAlignment="1" applyProtection="1">
      <alignment horizontal="center" vertical="center" wrapText="1"/>
    </xf>
    <xf numFmtId="1" fontId="4" fillId="2" borderId="29" xfId="0" applyNumberFormat="1" applyFont="1" applyFill="1" applyBorder="1" applyAlignment="1" applyProtection="1">
      <alignment horizontal="center" vertical="center" wrapText="1"/>
    </xf>
    <xf numFmtId="0" fontId="4" fillId="2" borderId="45" xfId="0" applyNumberFormat="1" applyFont="1" applyFill="1" applyBorder="1" applyAlignment="1" applyProtection="1">
      <alignment horizontal="center" vertical="center"/>
    </xf>
    <xf numFmtId="49" fontId="4" fillId="3" borderId="46" xfId="0" applyNumberFormat="1" applyFont="1" applyFill="1" applyBorder="1" applyAlignment="1" applyProtection="1">
      <alignment vertical="center" wrapText="1"/>
    </xf>
    <xf numFmtId="0" fontId="4" fillId="3" borderId="1" xfId="0" applyNumberFormat="1" applyFont="1" applyFill="1" applyAlignment="1" applyProtection="1">
      <alignment horizontal="left" vertical="center"/>
    </xf>
    <xf numFmtId="1" fontId="4" fillId="2" borderId="46" xfId="0" applyNumberFormat="1" applyFont="1" applyFill="1" applyBorder="1" applyAlignment="1" applyProtection="1">
      <alignment horizontal="center" vertical="center"/>
    </xf>
    <xf numFmtId="0" fontId="4" fillId="2" borderId="46" xfId="0" applyNumberFormat="1" applyFont="1" applyFill="1" applyBorder="1" applyAlignment="1" applyProtection="1">
      <alignment horizontal="center" vertical="center" wrapText="1"/>
    </xf>
    <xf numFmtId="1" fontId="4" fillId="2" borderId="71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/>
    </xf>
    <xf numFmtId="0" fontId="4" fillId="2" borderId="72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Alignment="1" applyProtection="1">
      <alignment horizontal="center" vertical="center" wrapText="1"/>
    </xf>
    <xf numFmtId="0" fontId="4" fillId="2" borderId="73" xfId="0" applyNumberFormat="1" applyFont="1" applyFill="1" applyBorder="1" applyAlignment="1" applyProtection="1">
      <alignment horizontal="center" vertical="center" wrapText="1"/>
    </xf>
    <xf numFmtId="49" fontId="4" fillId="3" borderId="7" xfId="0" applyNumberFormat="1" applyFont="1" applyFill="1" applyBorder="1" applyAlignment="1" applyProtection="1">
      <alignment vertical="center" wrapText="1"/>
    </xf>
    <xf numFmtId="3" fontId="4" fillId="2" borderId="74" xfId="0" applyNumberFormat="1" applyFont="1" applyBorder="1" applyAlignment="1" applyProtection="1">
      <alignment vertical="center" wrapText="1"/>
    </xf>
    <xf numFmtId="3" fontId="4" fillId="2" borderId="75" xfId="0" applyNumberFormat="1" applyFont="1" applyBorder="1" applyAlignment="1" applyProtection="1">
      <alignment vertical="center" wrapText="1"/>
    </xf>
    <xf numFmtId="0" fontId="4" fillId="2" borderId="1" xfId="0" applyNumberFormat="1" applyFont="1" applyFill="1" applyAlignment="1" applyProtection="1">
      <alignment horizontal="left"/>
    </xf>
    <xf numFmtId="0" fontId="4" fillId="2" borderId="17" xfId="0" applyNumberFormat="1" applyFont="1" applyFill="1" applyBorder="1" applyAlignment="1" applyProtection="1">
      <alignment horizontal="center" vertical="center"/>
    </xf>
    <xf numFmtId="1" fontId="4" fillId="2" borderId="19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 wrapText="1"/>
    </xf>
    <xf numFmtId="3" fontId="4" fillId="2" borderId="76" xfId="0" applyNumberFormat="1" applyFont="1" applyBorder="1" applyAlignment="1" applyProtection="1">
      <alignment vertical="center" wrapText="1"/>
    </xf>
    <xf numFmtId="3" fontId="4" fillId="2" borderId="77" xfId="0" applyNumberFormat="1" applyFont="1" applyBorder="1" applyAlignment="1" applyProtection="1">
      <alignment vertical="center" wrapText="1"/>
    </xf>
    <xf numFmtId="0" fontId="4" fillId="3" borderId="2" xfId="0" applyNumberFormat="1" applyFont="1" applyFill="1" applyBorder="1" applyAlignment="1" applyProtection="1">
      <alignment horizontal="left"/>
    </xf>
    <xf numFmtId="0" fontId="0" fillId="2" borderId="1" xfId="0" applyNumberFormat="1" applyFont="1" applyFill="1"/>
    <xf numFmtId="0" fontId="0" fillId="4" borderId="1" xfId="0" applyNumberFormat="1" applyFont="1" applyFill="1" applyBorder="1"/>
    <xf numFmtId="0" fontId="0" fillId="2" borderId="1" xfId="0" applyNumberFormat="1" applyFont="1" applyFill="1" applyAlignment="1">
      <alignment horizontal="center" vertical="center" wrapText="1"/>
    </xf>
    <xf numFmtId="1" fontId="0" fillId="2" borderId="1" xfId="0" applyNumberFormat="1" applyFill="1" applyAlignment="1">
      <alignment horizontal="center" vertical="center" wrapText="1"/>
    </xf>
    <xf numFmtId="1" fontId="0" fillId="2" borderId="1" xfId="0" applyNumberFormat="1" applyFont="1" applyFill="1" applyAlignment="1">
      <alignment horizontal="center" vertical="center" wrapText="1"/>
    </xf>
    <xf numFmtId="0" fontId="4" fillId="2" borderId="1" xfId="0" applyNumberFormat="1" applyFont="1" applyFill="1" applyAlignment="1" applyProtection="1">
      <alignment vertical="center" wrapText="1"/>
    </xf>
    <xf numFmtId="1" fontId="4" fillId="2" borderId="1" xfId="0" applyNumberFormat="1" applyFont="1" applyFill="1" applyAlignment="1" applyProtection="1">
      <alignment vertical="center" wrapText="1"/>
    </xf>
    <xf numFmtId="0" fontId="4" fillId="4" borderId="1" xfId="0" applyNumberFormat="1" applyFont="1" applyFill="1" applyAlignment="1" applyProtection="1">
      <alignment vertical="center" wrapText="1"/>
    </xf>
    <xf numFmtId="0" fontId="11" fillId="4" borderId="1" xfId="0" applyNumberFormat="1" applyFont="1" applyFill="1" applyAlignment="1" applyProtection="1">
      <alignment vertical="center" wrapText="1"/>
    </xf>
    <xf numFmtId="0" fontId="12" fillId="4" borderId="1" xfId="0" applyNumberFormat="1" applyFont="1" applyFill="1" applyAlignment="1" applyProtection="1">
      <alignment vertical="center" wrapText="1"/>
    </xf>
    <xf numFmtId="0" fontId="13" fillId="4" borderId="1" xfId="0" applyNumberFormat="1" applyFont="1" applyFill="1"/>
    <xf numFmtId="0" fontId="4" fillId="4" borderId="1" xfId="0" applyNumberFormat="1" applyFont="1" applyFill="1" applyAlignment="1" applyProtection="1">
      <alignment vertical="center"/>
    </xf>
    <xf numFmtId="1" fontId="0" fillId="2" borderId="1" xfId="0" applyNumberFormat="1" applyFill="1" applyBorder="1"/>
    <xf numFmtId="49" fontId="14" fillId="2" borderId="1" xfId="0" applyNumberFormat="1" applyFont="1" applyAlignment="1">
      <alignment horizontal="center" vertical="center" wrapText="1"/>
    </xf>
    <xf numFmtId="49" fontId="7" fillId="2" borderId="1" xfId="0" applyNumberFormat="1" applyFont="1" applyBorder="1" applyAlignment="1">
      <alignment horizontal="right" vertical="center" wrapText="1"/>
    </xf>
    <xf numFmtId="49" fontId="7" fillId="2" borderId="63" xfId="0" applyNumberFormat="1" applyFont="1" applyBorder="1" applyAlignment="1">
      <alignment horizontal="center" vertical="center" wrapText="1"/>
    </xf>
    <xf numFmtId="49" fontId="7" fillId="2" borderId="63" xfId="0" applyNumberFormat="1" applyFont="1" applyBorder="1" applyAlignment="1">
      <alignment horizontal="center" vertical="center"/>
    </xf>
    <xf numFmtId="1" fontId="15" fillId="2" borderId="63" xfId="0" applyFont="1" applyBorder="1" applyAlignment="1">
      <alignment vertical="center" wrapText="1"/>
    </xf>
    <xf numFmtId="3" fontId="15" fillId="2" borderId="8" xfId="0" applyNumberFormat="1" applyFont="1" applyBorder="1" applyAlignment="1">
      <alignment vertical="center" wrapText="1"/>
    </xf>
  </cellXfs>
  <cellStyles count="3">
    <cellStyle name="Normal" xfId="0" builtinId="0"/>
    <cellStyle name="常规 2" xfId="1"/>
    <cellStyle name="常规 2" xfId="2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3E3E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</indexed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styles" Target="styles.xml" /><Relationship Id="rId16" Type="http://schemas.openxmlformats.org/officeDocument/2006/relationships/theme" Target="theme/theme1.xml" /><Relationship Id="rId17" Type="http://schemas.openxmlformats.org/officeDocument/2006/relationships/calcChain" Target="calcChain.xml" /><Relationship Id="rId1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showZeros="0" workbookViewId="0">
      <selection activeCell="A3" sqref="A3"/>
    </sheetView>
  </sheetViews>
  <cols>
    <col min="1" max="1" width="163.83" customWidth="1"/>
  </cols>
  <sheetData>
    <row r="1">
      <c r="A1" s="2"/>
    </row>
    <row r="3" ht="102" customHeight="1">
      <c r="A3" s="3" t="s">
        <v>0</v>
      </c>
    </row>
    <row r="4" ht="107.25" customHeight="1">
      <c r="A4" s="4" t="s">
        <v>1</v>
      </c>
    </row>
    <row r="5" hidden="1" ht="409.6" customHeight="1">
      <c r="A5" s="5"/>
    </row>
    <row r="6" ht="29.25" customHeight="1">
      <c r="A6" s="6"/>
    </row>
    <row r="7" ht="78" customHeight="1"/>
    <row r="8" ht="82.5" customHeight="1">
      <c r="A8" s="7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351</v>
      </c>
    </row>
    <row r="2" ht="25.5" customHeight="1">
      <c r="A2" s="10" t="s">
        <v>352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353</v>
      </c>
      <c r="B4" s="162" t="s">
        <v>354</v>
      </c>
      <c r="C4" s="151" t="s">
        <v>355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59</v>
      </c>
      <c r="D5" s="168" t="s">
        <v>212</v>
      </c>
      <c r="E5" s="146" t="s">
        <v>356</v>
      </c>
      <c r="F5" s="147"/>
      <c r="G5" s="148"/>
      <c r="H5" s="169" t="s">
        <v>217</v>
      </c>
    </row>
    <row r="6" ht="33.75" customHeight="1">
      <c r="A6" s="66"/>
      <c r="B6" s="66"/>
      <c r="C6" s="170"/>
      <c r="D6" s="67"/>
      <c r="E6" s="171" t="s">
        <v>74</v>
      </c>
      <c r="F6" s="172" t="s">
        <v>357</v>
      </c>
      <c r="G6" s="173" t="s">
        <v>358</v>
      </c>
      <c r="H6" s="156"/>
    </row>
    <row r="7" ht="20.1" customHeight="1">
      <c r="A7" s="72" t="s">
        <v>16</v>
      </c>
      <c r="B7" s="174" t="s">
        <v>59</v>
      </c>
      <c r="C7" s="73">
        <f>SUM(D7,E7,H7)</f>
        <v>36300</v>
      </c>
      <c r="D7" s="74">
        <v>0</v>
      </c>
      <c r="E7" s="74">
        <f>SUM(F7,G7)</f>
        <v>30000</v>
      </c>
      <c r="F7" s="74">
        <v>0</v>
      </c>
      <c r="G7" s="175">
        <v>30000</v>
      </c>
      <c r="H7" s="176">
        <v>6300</v>
      </c>
    </row>
    <row r="8" ht="20.1" customHeight="1">
      <c r="A8" s="72" t="s">
        <v>82</v>
      </c>
      <c r="B8" s="174" t="s">
        <v>83</v>
      </c>
      <c r="C8" s="73">
        <f>SUM(D8,E8,H8)</f>
        <v>36300</v>
      </c>
      <c r="D8" s="74">
        <v>0</v>
      </c>
      <c r="E8" s="74">
        <f>SUM(F8,G8)</f>
        <v>30000</v>
      </c>
      <c r="F8" s="74">
        <v>0</v>
      </c>
      <c r="G8" s="175">
        <v>30000</v>
      </c>
      <c r="H8" s="176">
        <v>6300</v>
      </c>
    </row>
    <row r="9">
      <c r="A9"/>
      <c r="B9"/>
      <c r="C9"/>
      <c r="D9"/>
      <c r="E9"/>
      <c r="F9"/>
      <c r="G9"/>
      <c r="H9"/>
    </row>
    <row r="10">
      <c r="A10"/>
      <c r="B10"/>
      <c r="C10"/>
      <c r="D10"/>
      <c r="E10"/>
      <c r="F10"/>
      <c r="G10"/>
      <c r="H10"/>
    </row>
    <row r="11">
      <c r="A11"/>
      <c r="B11"/>
      <c r="C11"/>
      <c r="D11"/>
      <c r="E11"/>
      <c r="F11"/>
      <c r="G11"/>
      <c r="H11"/>
    </row>
    <row r="12">
      <c r="A12"/>
      <c r="B12"/>
      <c r="C12"/>
      <c r="D12"/>
      <c r="E12"/>
      <c r="F12"/>
      <c r="G12"/>
      <c r="H12"/>
    </row>
    <row r="13">
      <c r="A13"/>
      <c r="B13"/>
      <c r="C13"/>
      <c r="D13"/>
      <c r="E13"/>
      <c r="F13"/>
      <c r="G13"/>
      <c r="H13"/>
    </row>
    <row r="14">
      <c r="A14"/>
      <c r="B14"/>
      <c r="C14"/>
      <c r="D14"/>
      <c r="E14"/>
      <c r="F14"/>
      <c r="G14"/>
      <c r="H14"/>
    </row>
    <row r="15">
      <c r="A15"/>
      <c r="B15"/>
      <c r="C15"/>
      <c r="D15"/>
      <c r="E15"/>
      <c r="F15"/>
      <c r="G15"/>
      <c r="H15"/>
    </row>
    <row r="16">
      <c r="A16"/>
      <c r="B16"/>
      <c r="C16"/>
      <c r="D16"/>
      <c r="E16"/>
      <c r="F16"/>
      <c r="G16"/>
      <c r="H16"/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1.33" customWidth="1"/>
    <col min="6" max="8" width="18.17" customWidth="1"/>
    <col min="9" max="245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359</v>
      </c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</row>
    <row r="2" ht="20.1" customHeight="1">
      <c r="A2" s="10" t="s">
        <v>360</v>
      </c>
      <c r="B2" s="10"/>
      <c r="C2" s="10"/>
      <c r="D2" s="10"/>
      <c r="E2" s="10"/>
      <c r="F2" s="10"/>
      <c r="G2" s="10"/>
      <c r="H2" s="10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</row>
    <row r="3" ht="20.1" customHeight="1">
      <c r="A3" s="131" t="s">
        <v>5</v>
      </c>
      <c r="B3" s="40"/>
      <c r="C3" s="40"/>
      <c r="D3" s="40"/>
      <c r="E3" s="40"/>
      <c r="F3" s="177"/>
      <c r="G3" s="177"/>
      <c r="H3" s="9" t="s">
        <v>6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</row>
    <row r="4" ht="20.1" customHeight="1">
      <c r="A4" s="44" t="s">
        <v>58</v>
      </c>
      <c r="B4" s="45"/>
      <c r="C4" s="45"/>
      <c r="D4" s="45"/>
      <c r="E4" s="46"/>
      <c r="F4" s="178" t="s">
        <v>361</v>
      </c>
      <c r="G4" s="151"/>
      <c r="H4" s="15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</row>
    <row r="5" ht="20.1" customHeight="1">
      <c r="A5" s="44" t="s">
        <v>67</v>
      </c>
      <c r="B5" s="45"/>
      <c r="C5" s="46"/>
      <c r="D5" s="179" t="s">
        <v>68</v>
      </c>
      <c r="E5" s="58" t="s">
        <v>110</v>
      </c>
      <c r="F5" s="52" t="s">
        <v>59</v>
      </c>
      <c r="G5" s="52" t="s">
        <v>106</v>
      </c>
      <c r="H5" s="151" t="s">
        <v>107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</row>
    <row r="6" ht="20.1" customHeight="1">
      <c r="A6" s="64" t="s">
        <v>79</v>
      </c>
      <c r="B6" s="63" t="s">
        <v>80</v>
      </c>
      <c r="C6" s="65" t="s">
        <v>81</v>
      </c>
      <c r="D6" s="180"/>
      <c r="E6" s="66"/>
      <c r="F6" s="67"/>
      <c r="G6" s="67"/>
      <c r="H6" s="155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>
        <f>SUM(G7,H7)</f>
        <v>0</v>
      </c>
      <c r="G7" s="182" t="s">
        <v>16</v>
      </c>
      <c r="H7" s="75" t="s">
        <v>16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</row>
    <row r="8" ht="20.1" customHeight="1">
      <c r="A8" s="72" t="s">
        <v>16</v>
      </c>
      <c r="B8" s="72" t="s">
        <v>16</v>
      </c>
      <c r="C8" s="72" t="s">
        <v>16</v>
      </c>
      <c r="D8" s="72" t="s">
        <v>16</v>
      </c>
      <c r="E8" s="72" t="s">
        <v>16</v>
      </c>
      <c r="F8" s="181">
        <f>SUM(G8,H8)</f>
        <v>0</v>
      </c>
      <c r="G8" s="182" t="s">
        <v>16</v>
      </c>
      <c r="H8" s="75" t="s">
        <v>16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</row>
    <row r="9" ht="20.1" customHeight="1">
      <c r="A9" s="72" t="s">
        <v>16</v>
      </c>
      <c r="B9" s="72" t="s">
        <v>16</v>
      </c>
      <c r="C9" s="72" t="s">
        <v>16</v>
      </c>
      <c r="D9" s="72" t="s">
        <v>16</v>
      </c>
      <c r="E9" s="72" t="s">
        <v>16</v>
      </c>
      <c r="F9" s="181">
        <f>SUM(G9,H9)</f>
        <v>0</v>
      </c>
      <c r="G9" s="182" t="s">
        <v>16</v>
      </c>
      <c r="H9" s="75" t="s">
        <v>16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</row>
    <row r="10" ht="20.1" customHeight="1">
      <c r="A10" s="72" t="s">
        <v>16</v>
      </c>
      <c r="B10" s="72" t="s">
        <v>16</v>
      </c>
      <c r="C10" s="72" t="s">
        <v>16</v>
      </c>
      <c r="D10" s="72" t="s">
        <v>16</v>
      </c>
      <c r="E10" s="72" t="s">
        <v>16</v>
      </c>
      <c r="F10" s="181">
        <f>SUM(G10,H10)</f>
        <v>0</v>
      </c>
      <c r="G10" s="182" t="s">
        <v>16</v>
      </c>
      <c r="H10" s="75" t="s">
        <v>16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</row>
    <row r="11" ht="20.1" customHeight="1">
      <c r="A11" s="72" t="s">
        <v>16</v>
      </c>
      <c r="B11" s="72" t="s">
        <v>16</v>
      </c>
      <c r="C11" s="72" t="s">
        <v>16</v>
      </c>
      <c r="D11" s="72" t="s">
        <v>16</v>
      </c>
      <c r="E11" s="72" t="s">
        <v>16</v>
      </c>
      <c r="F11" s="181">
        <f>SUM(G11,H11)</f>
        <v>0</v>
      </c>
      <c r="G11" s="182" t="s">
        <v>16</v>
      </c>
      <c r="H11" s="75" t="s">
        <v>16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</row>
    <row r="12" ht="20.1" customHeight="1">
      <c r="A12" s="72" t="s">
        <v>16</v>
      </c>
      <c r="B12" s="72" t="s">
        <v>16</v>
      </c>
      <c r="C12" s="72" t="s">
        <v>16</v>
      </c>
      <c r="D12" s="72" t="s">
        <v>16</v>
      </c>
      <c r="E12" s="72" t="s">
        <v>16</v>
      </c>
      <c r="F12" s="181">
        <f>SUM(G12,H12)</f>
        <v>0</v>
      </c>
      <c r="G12" s="182" t="s">
        <v>16</v>
      </c>
      <c r="H12" s="75" t="s">
        <v>16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</row>
    <row r="13" ht="20.1" customHeight="1">
      <c r="A13" s="72" t="s">
        <v>16</v>
      </c>
      <c r="B13" s="72" t="s">
        <v>16</v>
      </c>
      <c r="C13" s="72" t="s">
        <v>16</v>
      </c>
      <c r="D13" s="72" t="s">
        <v>16</v>
      </c>
      <c r="E13" s="72" t="s">
        <v>16</v>
      </c>
      <c r="F13" s="181">
        <f>SUM(G13,H13)</f>
        <v>0</v>
      </c>
      <c r="G13" s="182" t="s">
        <v>16</v>
      </c>
      <c r="H13" s="75" t="s">
        <v>16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</row>
    <row r="14" ht="20.1" customHeight="1">
      <c r="A14" s="72" t="s">
        <v>16</v>
      </c>
      <c r="B14" s="72" t="s">
        <v>16</v>
      </c>
      <c r="C14" s="72" t="s">
        <v>16</v>
      </c>
      <c r="D14" s="72" t="s">
        <v>16</v>
      </c>
      <c r="E14" s="72" t="s">
        <v>16</v>
      </c>
      <c r="F14" s="181">
        <f>SUM(G14,H14)</f>
        <v>0</v>
      </c>
      <c r="G14" s="182" t="s">
        <v>16</v>
      </c>
      <c r="H14" s="75" t="s">
        <v>16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</row>
    <row r="15" ht="20.1" customHeight="1">
      <c r="A15" s="72" t="s">
        <v>16</v>
      </c>
      <c r="B15" s="72" t="s">
        <v>16</v>
      </c>
      <c r="C15" s="72" t="s">
        <v>16</v>
      </c>
      <c r="D15" s="72" t="s">
        <v>16</v>
      </c>
      <c r="E15" s="72" t="s">
        <v>16</v>
      </c>
      <c r="F15" s="181">
        <f>SUM(G15,H15)</f>
        <v>0</v>
      </c>
      <c r="G15" s="182" t="s">
        <v>16</v>
      </c>
      <c r="H15" s="75" t="s">
        <v>16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</row>
    <row r="16" ht="20.1" customHeight="1">
      <c r="A16" s="72" t="s">
        <v>16</v>
      </c>
      <c r="B16" s="72" t="s">
        <v>16</v>
      </c>
      <c r="C16" s="72" t="s">
        <v>16</v>
      </c>
      <c r="D16" s="72" t="s">
        <v>16</v>
      </c>
      <c r="E16" s="72" t="s">
        <v>16</v>
      </c>
      <c r="F16" s="181">
        <f>SUM(G16,H16)</f>
        <v>0</v>
      </c>
      <c r="G16" s="182" t="s">
        <v>16</v>
      </c>
      <c r="H16" s="75" t="s">
        <v>16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</row>
    <row r="36">
      <c r="A36"/>
      <c r="B36"/>
      <c r="C36"/>
      <c r="D36"/>
      <c r="E36"/>
      <c r="F36"/>
      <c r="G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</row>
    <row r="48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</row>
  </sheetData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7875" bottom="0.39375" header="0" footer="0"/>
  <pageSetup paperSize="9" orientation="landscape" fitToHeight="1000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362</v>
      </c>
    </row>
    <row r="2" ht="25.5" customHeight="1">
      <c r="A2" s="10" t="s">
        <v>363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353</v>
      </c>
      <c r="B4" s="162" t="s">
        <v>354</v>
      </c>
      <c r="C4" s="151" t="s">
        <v>355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59</v>
      </c>
      <c r="D5" s="168" t="s">
        <v>212</v>
      </c>
      <c r="E5" s="146" t="s">
        <v>356</v>
      </c>
      <c r="F5" s="147"/>
      <c r="G5" s="148"/>
      <c r="H5" s="169" t="s">
        <v>217</v>
      </c>
    </row>
    <row r="6" ht="33.75" customHeight="1">
      <c r="A6" s="66"/>
      <c r="B6" s="66"/>
      <c r="C6" s="170"/>
      <c r="D6" s="67"/>
      <c r="E6" s="171" t="s">
        <v>74</v>
      </c>
      <c r="F6" s="172" t="s">
        <v>357</v>
      </c>
      <c r="G6" s="173" t="s">
        <v>358</v>
      </c>
      <c r="H6" s="156"/>
    </row>
    <row r="7" ht="20.1" customHeight="1">
      <c r="A7" s="72" t="s">
        <v>16</v>
      </c>
      <c r="B7" s="174" t="s">
        <v>16</v>
      </c>
      <c r="C7" s="73">
        <f>SUM(D7,E7,H7)</f>
        <v>0</v>
      </c>
      <c r="D7" s="74" t="s">
        <v>16</v>
      </c>
      <c r="E7" s="74">
        <f>SUM(F7,G7)</f>
        <v>0</v>
      </c>
      <c r="F7" s="74" t="s">
        <v>16</v>
      </c>
      <c r="G7" s="175" t="s">
        <v>16</v>
      </c>
      <c r="H7" s="176" t="s">
        <v>16</v>
      </c>
    </row>
    <row r="8" ht="20.1" customHeight="1">
      <c r="A8" s="72" t="s">
        <v>16</v>
      </c>
      <c r="B8" s="174" t="s">
        <v>16</v>
      </c>
      <c r="C8" s="73">
        <f>SUM(D8,E8,H8)</f>
        <v>0</v>
      </c>
      <c r="D8" s="74" t="s">
        <v>16</v>
      </c>
      <c r="E8" s="74">
        <f>SUM(F8,G8)</f>
        <v>0</v>
      </c>
      <c r="F8" s="74" t="s">
        <v>16</v>
      </c>
      <c r="G8" s="175" t="s">
        <v>16</v>
      </c>
      <c r="H8" s="176" t="s">
        <v>16</v>
      </c>
    </row>
    <row r="9" ht="20.1" customHeight="1">
      <c r="A9" s="72" t="s">
        <v>16</v>
      </c>
      <c r="B9" s="174" t="s">
        <v>16</v>
      </c>
      <c r="C9" s="73">
        <f>SUM(D9,E9,H9)</f>
        <v>0</v>
      </c>
      <c r="D9" s="74" t="s">
        <v>16</v>
      </c>
      <c r="E9" s="74">
        <f>SUM(F9,G9)</f>
        <v>0</v>
      </c>
      <c r="F9" s="74" t="s">
        <v>16</v>
      </c>
      <c r="G9" s="175" t="s">
        <v>16</v>
      </c>
      <c r="H9" s="176" t="s">
        <v>16</v>
      </c>
    </row>
    <row r="10" ht="20.1" customHeight="1">
      <c r="A10" s="72" t="s">
        <v>16</v>
      </c>
      <c r="B10" s="174" t="s">
        <v>16</v>
      </c>
      <c r="C10" s="73">
        <f>SUM(D10,E10,H10)</f>
        <v>0</v>
      </c>
      <c r="D10" s="74" t="s">
        <v>16</v>
      </c>
      <c r="E10" s="74">
        <f>SUM(F10,G10)</f>
        <v>0</v>
      </c>
      <c r="F10" s="74" t="s">
        <v>16</v>
      </c>
      <c r="G10" s="175" t="s">
        <v>16</v>
      </c>
      <c r="H10" s="176" t="s">
        <v>16</v>
      </c>
    </row>
    <row r="11" ht="20.1" customHeight="1">
      <c r="A11" s="72" t="s">
        <v>16</v>
      </c>
      <c r="B11" s="174" t="s">
        <v>16</v>
      </c>
      <c r="C11" s="73">
        <f>SUM(D11,E11,H11)</f>
        <v>0</v>
      </c>
      <c r="D11" s="74" t="s">
        <v>16</v>
      </c>
      <c r="E11" s="74">
        <f>SUM(F11,G11)</f>
        <v>0</v>
      </c>
      <c r="F11" s="74" t="s">
        <v>16</v>
      </c>
      <c r="G11" s="175" t="s">
        <v>16</v>
      </c>
      <c r="H11" s="176" t="s">
        <v>16</v>
      </c>
    </row>
    <row r="12" ht="20.1" customHeight="1">
      <c r="A12" s="72" t="s">
        <v>16</v>
      </c>
      <c r="B12" s="174" t="s">
        <v>16</v>
      </c>
      <c r="C12" s="73">
        <f>SUM(D12,E12,H12)</f>
        <v>0</v>
      </c>
      <c r="D12" s="74" t="s">
        <v>16</v>
      </c>
      <c r="E12" s="74">
        <f>SUM(F12,G12)</f>
        <v>0</v>
      </c>
      <c r="F12" s="74" t="s">
        <v>16</v>
      </c>
      <c r="G12" s="175" t="s">
        <v>16</v>
      </c>
      <c r="H12" s="176" t="s">
        <v>16</v>
      </c>
    </row>
    <row r="13" ht="20.1" customHeight="1">
      <c r="A13" s="72" t="s">
        <v>16</v>
      </c>
      <c r="B13" s="174" t="s">
        <v>16</v>
      </c>
      <c r="C13" s="73">
        <f>SUM(D13,E13,H13)</f>
        <v>0</v>
      </c>
      <c r="D13" s="74" t="s">
        <v>16</v>
      </c>
      <c r="E13" s="74">
        <f>SUM(F13,G13)</f>
        <v>0</v>
      </c>
      <c r="F13" s="74" t="s">
        <v>16</v>
      </c>
      <c r="G13" s="175" t="s">
        <v>16</v>
      </c>
      <c r="H13" s="176" t="s">
        <v>16</v>
      </c>
    </row>
    <row r="14" ht="20.1" customHeight="1">
      <c r="A14" s="72" t="s">
        <v>16</v>
      </c>
      <c r="B14" s="174" t="s">
        <v>16</v>
      </c>
      <c r="C14" s="73">
        <f>SUM(D14,E14,H14)</f>
        <v>0</v>
      </c>
      <c r="D14" s="74" t="s">
        <v>16</v>
      </c>
      <c r="E14" s="74">
        <f>SUM(F14,G14)</f>
        <v>0</v>
      </c>
      <c r="F14" s="74" t="s">
        <v>16</v>
      </c>
      <c r="G14" s="175" t="s">
        <v>16</v>
      </c>
      <c r="H14" s="176" t="s">
        <v>16</v>
      </c>
    </row>
    <row r="15" ht="20.1" customHeight="1">
      <c r="A15" s="72" t="s">
        <v>16</v>
      </c>
      <c r="B15" s="174" t="s">
        <v>16</v>
      </c>
      <c r="C15" s="73">
        <f>SUM(D15,E15,H15)</f>
        <v>0</v>
      </c>
      <c r="D15" s="74" t="s">
        <v>16</v>
      </c>
      <c r="E15" s="74">
        <f>SUM(F15,G15)</f>
        <v>0</v>
      </c>
      <c r="F15" s="74" t="s">
        <v>16</v>
      </c>
      <c r="G15" s="175" t="s">
        <v>16</v>
      </c>
      <c r="H15" s="176" t="s">
        <v>16</v>
      </c>
    </row>
    <row r="16" ht="20.1" customHeight="1">
      <c r="A16" s="72" t="s">
        <v>16</v>
      </c>
      <c r="B16" s="174" t="s">
        <v>16</v>
      </c>
      <c r="C16" s="73">
        <f>SUM(D16,E16,H16)</f>
        <v>0</v>
      </c>
      <c r="D16" s="74" t="s">
        <v>16</v>
      </c>
      <c r="E16" s="74">
        <f>SUM(F16,G16)</f>
        <v>0</v>
      </c>
      <c r="F16" s="74" t="s">
        <v>16</v>
      </c>
      <c r="G16" s="175" t="s">
        <v>16</v>
      </c>
      <c r="H16" s="176" t="s">
        <v>16</v>
      </c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zoomScaleNormal="100" workbookViewId="0">
      <selection activeCell="E16" sqref="E16"/>
    </sheetView>
  </sheetViews>
  <sheetFormatPr defaultRowHeight="12.75" customHeight="1"/>
  <cols>
    <col min="1" max="3" width="5.67" customWidth="1"/>
    <col min="4" max="4" width="17" customWidth="1"/>
    <col min="5" max="5" width="76.67" customWidth="1"/>
    <col min="6" max="6" width="23" customWidth="1"/>
    <col min="7" max="8" width="20.83" customWidth="1"/>
    <col min="9" max="245" width="10.67" customWidth="1"/>
    <col min="246" max="256" width="9.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364</v>
      </c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</row>
    <row r="2" ht="20.1" customHeight="1">
      <c r="A2" s="10" t="s">
        <v>365</v>
      </c>
      <c r="B2" s="10"/>
      <c r="C2" s="10"/>
      <c r="D2" s="10"/>
      <c r="E2" s="10"/>
      <c r="F2" s="10"/>
      <c r="G2" s="10"/>
      <c r="H2" s="10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</row>
    <row r="3" ht="20.1" customHeight="1">
      <c r="A3" s="183" t="s">
        <v>16</v>
      </c>
      <c r="B3" s="40"/>
      <c r="C3" s="40"/>
      <c r="D3" s="40"/>
      <c r="E3" s="40"/>
      <c r="F3" s="177"/>
      <c r="G3" s="177"/>
      <c r="H3" s="9" t="s">
        <v>6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</row>
    <row r="4" ht="20.1" customHeight="1">
      <c r="A4" s="44" t="s">
        <v>58</v>
      </c>
      <c r="B4" s="45"/>
      <c r="C4" s="45"/>
      <c r="D4" s="45"/>
      <c r="E4" s="46"/>
      <c r="F4" s="178" t="s">
        <v>366</v>
      </c>
      <c r="G4" s="151"/>
      <c r="H4" s="151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</row>
    <row r="5" ht="20.1" customHeight="1">
      <c r="A5" s="44" t="s">
        <v>67</v>
      </c>
      <c r="B5" s="45"/>
      <c r="C5" s="46"/>
      <c r="D5" s="179" t="s">
        <v>68</v>
      </c>
      <c r="E5" s="58" t="s">
        <v>110</v>
      </c>
      <c r="F5" s="52" t="s">
        <v>59</v>
      </c>
      <c r="G5" s="52" t="s">
        <v>106</v>
      </c>
      <c r="H5" s="151" t="s">
        <v>107</v>
      </c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</row>
    <row r="6" ht="20.1" customHeight="1">
      <c r="A6" s="64" t="s">
        <v>79</v>
      </c>
      <c r="B6" s="63" t="s">
        <v>80</v>
      </c>
      <c r="C6" s="65" t="s">
        <v>81</v>
      </c>
      <c r="D6" s="180"/>
      <c r="E6" s="66"/>
      <c r="F6" s="67"/>
      <c r="G6" s="67"/>
      <c r="H6" s="155"/>
      <c r="I6" s="184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 t="s">
        <v>16</v>
      </c>
      <c r="G7" s="182" t="s">
        <v>16</v>
      </c>
      <c r="H7" s="75" t="s">
        <v>16</v>
      </c>
      <c r="I7" s="184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85"/>
      <c r="CP7" s="185"/>
      <c r="CQ7" s="185"/>
      <c r="CR7" s="185"/>
      <c r="CS7" s="185"/>
      <c r="CT7" s="185"/>
      <c r="CU7" s="185"/>
      <c r="CV7" s="185"/>
      <c r="CW7" s="185"/>
      <c r="CX7" s="185"/>
      <c r="CY7" s="185"/>
      <c r="CZ7" s="185"/>
      <c r="DA7" s="185"/>
      <c r="DB7" s="185"/>
      <c r="DC7" s="185"/>
      <c r="DD7" s="185"/>
      <c r="DE7" s="185"/>
      <c r="DF7" s="185"/>
      <c r="DG7" s="185"/>
      <c r="DH7" s="185"/>
      <c r="DI7" s="185"/>
      <c r="DJ7" s="185"/>
      <c r="DK7" s="185"/>
      <c r="DL7" s="185"/>
      <c r="DM7" s="185"/>
      <c r="DN7" s="185"/>
      <c r="DO7" s="185"/>
      <c r="DP7" s="185"/>
      <c r="DQ7" s="185"/>
      <c r="DR7" s="185"/>
      <c r="DS7" s="185"/>
      <c r="DT7" s="185"/>
      <c r="DU7" s="185"/>
      <c r="DV7" s="185"/>
      <c r="DW7" s="185"/>
      <c r="DX7" s="185"/>
      <c r="DY7" s="185"/>
      <c r="DZ7" s="185"/>
      <c r="EA7" s="185"/>
      <c r="EB7" s="185"/>
      <c r="EC7" s="185"/>
      <c r="ED7" s="185"/>
      <c r="EE7" s="185"/>
      <c r="EF7" s="185"/>
      <c r="EG7" s="185"/>
      <c r="EH7" s="185"/>
      <c r="EI7" s="185"/>
      <c r="EJ7" s="185"/>
      <c r="EK7" s="185"/>
      <c r="EL7" s="185"/>
      <c r="EM7" s="185"/>
      <c r="EN7" s="185"/>
      <c r="EO7" s="185"/>
      <c r="EP7" s="185"/>
      <c r="EQ7" s="185"/>
      <c r="ER7" s="185"/>
      <c r="ES7" s="185"/>
      <c r="ET7" s="185"/>
      <c r="EU7" s="185"/>
      <c r="EV7" s="185"/>
      <c r="EW7" s="185"/>
      <c r="EX7" s="185"/>
      <c r="EY7" s="185"/>
      <c r="EZ7" s="185"/>
      <c r="FA7" s="185"/>
      <c r="FB7" s="185"/>
      <c r="FC7" s="185"/>
      <c r="FD7" s="185"/>
      <c r="FE7" s="185"/>
      <c r="FF7" s="185"/>
      <c r="FG7" s="185"/>
      <c r="FH7" s="185"/>
      <c r="FI7" s="185"/>
      <c r="FJ7" s="185"/>
      <c r="FK7" s="185"/>
      <c r="FL7" s="185"/>
      <c r="FM7" s="185"/>
      <c r="FN7" s="185"/>
      <c r="FO7" s="185"/>
      <c r="FP7" s="185"/>
      <c r="FQ7" s="185"/>
      <c r="FR7" s="185"/>
      <c r="FS7" s="185"/>
      <c r="FT7" s="185"/>
      <c r="FU7" s="185"/>
      <c r="FV7" s="185"/>
      <c r="FW7" s="185"/>
      <c r="FX7" s="185"/>
      <c r="FY7" s="185"/>
      <c r="FZ7" s="185"/>
      <c r="GA7" s="185"/>
      <c r="GB7" s="185"/>
      <c r="GC7" s="185"/>
      <c r="GD7" s="185"/>
      <c r="GE7" s="185"/>
      <c r="GF7" s="185"/>
      <c r="GG7" s="185"/>
      <c r="GH7" s="185"/>
      <c r="GI7" s="185"/>
      <c r="GJ7" s="185"/>
      <c r="GK7" s="185"/>
      <c r="GL7" s="185"/>
      <c r="GM7" s="185"/>
      <c r="GN7" s="185"/>
      <c r="GO7" s="185"/>
      <c r="GP7" s="185"/>
      <c r="GQ7" s="185"/>
      <c r="GR7" s="185"/>
      <c r="GS7" s="185"/>
      <c r="GT7" s="185"/>
      <c r="GU7" s="185"/>
      <c r="GV7" s="185"/>
      <c r="GW7" s="185"/>
      <c r="GX7" s="185"/>
      <c r="GY7" s="185"/>
      <c r="GZ7" s="185"/>
      <c r="HA7" s="185"/>
      <c r="HB7" s="185"/>
      <c r="HC7" s="185"/>
      <c r="HD7" s="185"/>
      <c r="HE7" s="185"/>
      <c r="HF7" s="185"/>
      <c r="HG7" s="185"/>
      <c r="HH7" s="185"/>
      <c r="HI7" s="185"/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5"/>
      <c r="IF7" s="185"/>
      <c r="IG7" s="185"/>
      <c r="IH7" s="185"/>
      <c r="II7" s="185"/>
      <c r="IJ7" s="185"/>
      <c r="IK7" s="185"/>
    </row>
    <row r="8" ht="20.1" customHeight="1">
      <c r="A8" s="186"/>
      <c r="B8" s="186"/>
      <c r="C8" s="186"/>
      <c r="D8" s="187"/>
      <c r="E8" s="188"/>
      <c r="F8" s="188"/>
      <c r="G8" s="188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</row>
    <row r="9" ht="20.1" customHeight="1">
      <c r="A9" s="189"/>
      <c r="B9" s="189"/>
      <c r="C9" s="189"/>
      <c r="D9" s="190"/>
      <c r="E9" s="190"/>
      <c r="F9" s="190"/>
      <c r="G9" s="190"/>
      <c r="H9" s="190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191"/>
      <c r="FL9" s="191"/>
      <c r="FM9" s="191"/>
      <c r="FN9" s="191"/>
      <c r="FO9" s="191"/>
      <c r="FP9" s="191"/>
      <c r="FQ9" s="191"/>
      <c r="FR9" s="191"/>
      <c r="FS9" s="191"/>
      <c r="FT9" s="191"/>
      <c r="FU9" s="191"/>
      <c r="FV9" s="191"/>
      <c r="FW9" s="191"/>
      <c r="FX9" s="191"/>
      <c r="FY9" s="191"/>
      <c r="FZ9" s="191"/>
      <c r="GA9" s="191"/>
      <c r="GB9" s="191"/>
      <c r="GC9" s="191"/>
      <c r="GD9" s="191"/>
      <c r="GE9" s="191"/>
      <c r="GF9" s="191"/>
      <c r="GG9" s="191"/>
      <c r="GH9" s="191"/>
      <c r="GI9" s="191"/>
      <c r="GJ9" s="191"/>
      <c r="GK9" s="191"/>
      <c r="GL9" s="191"/>
      <c r="GM9" s="191"/>
      <c r="GN9" s="191"/>
      <c r="GO9" s="191"/>
      <c r="GP9" s="191"/>
      <c r="GQ9" s="191"/>
      <c r="GR9" s="191"/>
      <c r="GS9" s="191"/>
      <c r="GT9" s="191"/>
      <c r="GU9" s="191"/>
      <c r="GV9" s="191"/>
      <c r="GW9" s="191"/>
      <c r="GX9" s="191"/>
      <c r="GY9" s="191"/>
      <c r="GZ9" s="191"/>
      <c r="HA9" s="191"/>
      <c r="HB9" s="191"/>
      <c r="HC9" s="191"/>
      <c r="HD9" s="191"/>
      <c r="HE9" s="191"/>
      <c r="HF9" s="191"/>
      <c r="HG9" s="191"/>
      <c r="HH9" s="191"/>
      <c r="HI9" s="191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1"/>
      <c r="IF9" s="191"/>
      <c r="IG9" s="191"/>
      <c r="IH9" s="191"/>
      <c r="II9" s="191"/>
      <c r="IJ9" s="191"/>
      <c r="IK9" s="191"/>
    </row>
    <row r="10" ht="20.1" customHeight="1">
      <c r="A10" s="189"/>
      <c r="B10" s="189"/>
      <c r="C10" s="189"/>
      <c r="D10" s="189"/>
      <c r="E10" s="189"/>
      <c r="F10" s="189"/>
      <c r="G10" s="189"/>
      <c r="H10" s="190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</row>
    <row r="11" ht="20.1" customHeight="1">
      <c r="A11" s="189"/>
      <c r="B11" s="189"/>
      <c r="C11" s="189"/>
      <c r="D11" s="190"/>
      <c r="E11" s="190"/>
      <c r="F11" s="190"/>
      <c r="G11" s="190"/>
      <c r="H11" s="190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</row>
    <row r="12" ht="20.1" customHeight="1">
      <c r="A12" s="189"/>
      <c r="B12" s="189"/>
      <c r="C12" s="189"/>
      <c r="D12" s="190"/>
      <c r="E12" s="190"/>
      <c r="F12" s="190"/>
      <c r="G12" s="190"/>
      <c r="H12" s="190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</row>
    <row r="13" ht="20.1" customHeight="1">
      <c r="A13" s="189"/>
      <c r="B13" s="189"/>
      <c r="C13" s="189"/>
      <c r="D13" s="189"/>
      <c r="E13" s="189"/>
      <c r="F13" s="189"/>
      <c r="G13" s="189"/>
      <c r="H13" s="190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</row>
    <row r="14" ht="20.1" customHeight="1">
      <c r="A14" s="189"/>
      <c r="B14" s="189"/>
      <c r="C14" s="189"/>
      <c r="D14" s="190"/>
      <c r="E14" s="190"/>
      <c r="F14" s="190"/>
      <c r="G14" s="190"/>
      <c r="H14" s="190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</row>
    <row r="15" ht="20.1" customHeight="1">
      <c r="A15" s="191"/>
      <c r="B15" s="189"/>
      <c r="C15" s="189"/>
      <c r="D15" s="190"/>
      <c r="E15" s="190"/>
      <c r="F15" s="190"/>
      <c r="G15" s="190"/>
      <c r="H15" s="190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</row>
    <row r="16" ht="20.1" customHeight="1">
      <c r="A16" s="191"/>
      <c r="B16" s="191"/>
      <c r="C16" s="189"/>
      <c r="D16" s="189"/>
      <c r="E16" s="191"/>
      <c r="F16" s="191"/>
      <c r="G16" s="191"/>
      <c r="H16" s="190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</row>
    <row r="17" ht="20.1" customHeight="1">
      <c r="A17" s="191"/>
      <c r="B17" s="191"/>
      <c r="C17" s="189"/>
      <c r="D17" s="190"/>
      <c r="E17" s="190"/>
      <c r="F17" s="190"/>
      <c r="G17" s="190"/>
      <c r="H17" s="190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</row>
    <row r="18" ht="20.1" customHeight="1">
      <c r="A18" s="189"/>
      <c r="B18" s="191"/>
      <c r="C18" s="189"/>
      <c r="D18" s="190"/>
      <c r="E18" s="190"/>
      <c r="F18" s="190"/>
      <c r="G18" s="190"/>
      <c r="H18" s="190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</row>
    <row r="19" ht="20.1" customHeight="1">
      <c r="A19" s="189"/>
      <c r="B19" s="191"/>
      <c r="C19" s="191"/>
      <c r="D19" s="191"/>
      <c r="E19" s="191"/>
      <c r="F19" s="191"/>
      <c r="G19" s="191"/>
      <c r="H19" s="190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</row>
    <row r="20" ht="20.1" customHeight="1">
      <c r="A20" s="191"/>
      <c r="B20" s="191"/>
      <c r="C20" s="191"/>
      <c r="D20" s="190"/>
      <c r="E20" s="190"/>
      <c r="F20" s="190"/>
      <c r="G20" s="190"/>
      <c r="H20" s="190"/>
      <c r="I20" s="191"/>
      <c r="J20" s="189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</row>
    <row r="21" ht="20.1" customHeight="1">
      <c r="A21" s="191"/>
      <c r="B21" s="191"/>
      <c r="C21" s="191"/>
      <c r="D21" s="190"/>
      <c r="E21" s="190"/>
      <c r="F21" s="190"/>
      <c r="G21" s="190"/>
      <c r="H21" s="190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</row>
    <row r="22" ht="20.1" customHeight="1">
      <c r="A22" s="191"/>
      <c r="B22" s="191"/>
      <c r="C22" s="191"/>
      <c r="D22" s="191"/>
      <c r="E22" s="191"/>
      <c r="F22" s="191"/>
      <c r="G22" s="191"/>
      <c r="H22" s="190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</row>
    <row r="23" ht="20.1" customHeight="1">
      <c r="A23" s="191"/>
      <c r="B23" s="191"/>
      <c r="C23" s="191"/>
      <c r="D23" s="190"/>
      <c r="E23" s="190"/>
      <c r="F23" s="190"/>
      <c r="G23" s="190"/>
      <c r="H23" s="190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</row>
    <row r="24" ht="20.1" customHeight="1">
      <c r="A24" s="191"/>
      <c r="B24" s="191"/>
      <c r="C24" s="191"/>
      <c r="D24" s="190"/>
      <c r="E24" s="190"/>
      <c r="F24" s="190"/>
      <c r="G24" s="190"/>
      <c r="H24" s="190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</row>
    <row r="25" ht="20.1" customHeight="1">
      <c r="A25" s="191"/>
      <c r="B25" s="191"/>
      <c r="C25" s="191"/>
      <c r="D25" s="191"/>
      <c r="E25" s="191"/>
      <c r="F25" s="191"/>
      <c r="G25" s="191"/>
      <c r="H25" s="190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</row>
    <row r="26" ht="20.1" customHeight="1">
      <c r="A26" s="191"/>
      <c r="B26" s="191"/>
      <c r="C26" s="191"/>
      <c r="D26" s="190"/>
      <c r="E26" s="190"/>
      <c r="F26" s="190"/>
      <c r="G26" s="190"/>
      <c r="H26" s="190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</row>
    <row r="27" ht="20.1" customHeight="1">
      <c r="A27" s="191"/>
      <c r="B27" s="191"/>
      <c r="C27" s="191"/>
      <c r="D27" s="190"/>
      <c r="E27" s="190"/>
      <c r="F27" s="190"/>
      <c r="G27" s="190"/>
      <c r="H27" s="190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</row>
    <row r="28" ht="20.1" customHeight="1">
      <c r="A28" s="191"/>
      <c r="B28" s="191"/>
      <c r="C28" s="191"/>
      <c r="D28" s="191"/>
      <c r="E28" s="191"/>
      <c r="F28" s="191"/>
      <c r="G28" s="191"/>
      <c r="H28" s="190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  <c r="HN28" s="191"/>
      <c r="HO28" s="191"/>
      <c r="HP28" s="191"/>
      <c r="HQ28" s="191"/>
      <c r="HR28" s="191"/>
      <c r="HS28" s="191"/>
      <c r="HT28" s="191"/>
      <c r="HU28" s="191"/>
      <c r="HV28" s="191"/>
      <c r="HW28" s="191"/>
      <c r="HX28" s="191"/>
      <c r="HY28" s="191"/>
      <c r="HZ28" s="191"/>
      <c r="IA28" s="191"/>
      <c r="IB28" s="191"/>
      <c r="IC28" s="191"/>
      <c r="ID28" s="191"/>
      <c r="IE28" s="191"/>
      <c r="IF28" s="191"/>
      <c r="IG28" s="191"/>
      <c r="IH28" s="191"/>
      <c r="II28" s="191"/>
      <c r="IJ28" s="191"/>
      <c r="IK28" s="191"/>
    </row>
    <row r="29" ht="20.1" customHeight="1">
      <c r="A29" s="191"/>
      <c r="B29" s="191"/>
      <c r="C29" s="191"/>
      <c r="D29" s="190"/>
      <c r="E29" s="190"/>
      <c r="F29" s="190"/>
      <c r="G29" s="190"/>
      <c r="H29" s="190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  <c r="HN29" s="191"/>
      <c r="HO29" s="191"/>
      <c r="HP29" s="191"/>
      <c r="HQ29" s="191"/>
      <c r="HR29" s="191"/>
      <c r="HS29" s="191"/>
      <c r="HT29" s="191"/>
      <c r="HU29" s="191"/>
      <c r="HV29" s="191"/>
      <c r="HW29" s="191"/>
      <c r="HX29" s="191"/>
      <c r="HY29" s="191"/>
      <c r="HZ29" s="191"/>
      <c r="IA29" s="191"/>
      <c r="IB29" s="191"/>
      <c r="IC29" s="191"/>
      <c r="ID29" s="191"/>
      <c r="IE29" s="191"/>
      <c r="IF29" s="191"/>
      <c r="IG29" s="191"/>
      <c r="IH29" s="191"/>
      <c r="II29" s="191"/>
      <c r="IJ29" s="191"/>
      <c r="IK29" s="191"/>
    </row>
    <row r="30" ht="20.1" customHeight="1">
      <c r="A30" s="191"/>
      <c r="B30" s="191"/>
      <c r="C30" s="191"/>
      <c r="D30" s="190"/>
      <c r="E30" s="190"/>
      <c r="F30" s="190"/>
      <c r="G30" s="190"/>
      <c r="H30" s="190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91"/>
      <c r="FG30" s="191"/>
      <c r="FH30" s="191"/>
      <c r="FI30" s="191"/>
      <c r="FJ30" s="191"/>
      <c r="FK30" s="191"/>
      <c r="FL30" s="191"/>
      <c r="FM30" s="191"/>
      <c r="FN30" s="191"/>
      <c r="FO30" s="191"/>
      <c r="FP30" s="191"/>
      <c r="FQ30" s="191"/>
      <c r="FR30" s="191"/>
      <c r="FS30" s="191"/>
      <c r="FT30" s="191"/>
      <c r="FU30" s="191"/>
      <c r="FV30" s="191"/>
      <c r="FW30" s="191"/>
      <c r="FX30" s="191"/>
      <c r="FY30" s="191"/>
      <c r="FZ30" s="191"/>
      <c r="GA30" s="191"/>
      <c r="GB30" s="191"/>
      <c r="GC30" s="191"/>
      <c r="GD30" s="191"/>
      <c r="GE30" s="191"/>
      <c r="GF30" s="191"/>
      <c r="GG30" s="191"/>
      <c r="GH30" s="191"/>
      <c r="GI30" s="191"/>
      <c r="GJ30" s="191"/>
      <c r="GK30" s="191"/>
      <c r="GL30" s="191"/>
      <c r="GM30" s="191"/>
      <c r="GN30" s="191"/>
      <c r="GO30" s="191"/>
      <c r="GP30" s="191"/>
      <c r="GQ30" s="191"/>
      <c r="GR30" s="191"/>
      <c r="GS30" s="191"/>
      <c r="GT30" s="191"/>
      <c r="GU30" s="191"/>
      <c r="GV30" s="191"/>
      <c r="GW30" s="191"/>
      <c r="GX30" s="191"/>
      <c r="GY30" s="191"/>
      <c r="GZ30" s="191"/>
      <c r="HA30" s="191"/>
      <c r="HB30" s="191"/>
      <c r="HC30" s="191"/>
      <c r="HD30" s="191"/>
      <c r="HE30" s="191"/>
      <c r="HF30" s="191"/>
      <c r="HG30" s="191"/>
      <c r="HH30" s="191"/>
      <c r="HI30" s="191"/>
      <c r="HJ30" s="191"/>
      <c r="HK30" s="191"/>
      <c r="HL30" s="191"/>
      <c r="HM30" s="191"/>
      <c r="HN30" s="191"/>
      <c r="HO30" s="191"/>
      <c r="HP30" s="191"/>
      <c r="HQ30" s="191"/>
      <c r="HR30" s="191"/>
      <c r="HS30" s="191"/>
      <c r="HT30" s="191"/>
      <c r="HU30" s="191"/>
      <c r="HV30" s="191"/>
      <c r="HW30" s="191"/>
      <c r="HX30" s="191"/>
      <c r="HY30" s="191"/>
      <c r="HZ30" s="191"/>
      <c r="IA30" s="191"/>
      <c r="IB30" s="191"/>
      <c r="IC30" s="191"/>
      <c r="ID30" s="191"/>
      <c r="IE30" s="191"/>
      <c r="IF30" s="191"/>
      <c r="IG30" s="191"/>
      <c r="IH30" s="191"/>
      <c r="II30" s="191"/>
      <c r="IJ30" s="191"/>
      <c r="IK30" s="191"/>
    </row>
    <row r="31" ht="20.1" customHeight="1">
      <c r="A31" s="191"/>
      <c r="B31" s="191"/>
      <c r="C31" s="191"/>
      <c r="D31" s="191"/>
      <c r="E31" s="191"/>
      <c r="F31" s="191"/>
      <c r="G31" s="191"/>
      <c r="H31" s="190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91"/>
      <c r="FG31" s="191"/>
      <c r="FH31" s="191"/>
      <c r="FI31" s="191"/>
      <c r="FJ31" s="191"/>
      <c r="FK31" s="191"/>
      <c r="FL31" s="191"/>
      <c r="FM31" s="191"/>
      <c r="FN31" s="191"/>
      <c r="FO31" s="191"/>
      <c r="FP31" s="191"/>
      <c r="FQ31" s="191"/>
      <c r="FR31" s="191"/>
      <c r="FS31" s="191"/>
      <c r="FT31" s="191"/>
      <c r="FU31" s="191"/>
      <c r="FV31" s="191"/>
      <c r="FW31" s="191"/>
      <c r="FX31" s="191"/>
      <c r="FY31" s="191"/>
      <c r="FZ31" s="191"/>
      <c r="GA31" s="191"/>
      <c r="GB31" s="191"/>
      <c r="GC31" s="191"/>
      <c r="GD31" s="191"/>
      <c r="GE31" s="191"/>
      <c r="GF31" s="191"/>
      <c r="GG31" s="191"/>
      <c r="GH31" s="191"/>
      <c r="GI31" s="191"/>
      <c r="GJ31" s="191"/>
      <c r="GK31" s="191"/>
      <c r="GL31" s="191"/>
      <c r="GM31" s="191"/>
      <c r="GN31" s="191"/>
      <c r="GO31" s="191"/>
      <c r="GP31" s="191"/>
      <c r="GQ31" s="191"/>
      <c r="GR31" s="191"/>
      <c r="GS31" s="191"/>
      <c r="GT31" s="191"/>
      <c r="GU31" s="191"/>
      <c r="GV31" s="191"/>
      <c r="GW31" s="191"/>
      <c r="GX31" s="191"/>
      <c r="GY31" s="191"/>
      <c r="GZ31" s="191"/>
      <c r="HA31" s="191"/>
      <c r="HB31" s="191"/>
      <c r="HC31" s="191"/>
      <c r="HD31" s="191"/>
      <c r="HE31" s="191"/>
      <c r="HF31" s="191"/>
      <c r="HG31" s="191"/>
      <c r="HH31" s="191"/>
      <c r="HI31" s="191"/>
      <c r="HJ31" s="191"/>
      <c r="HK31" s="191"/>
      <c r="HL31" s="191"/>
      <c r="HM31" s="191"/>
      <c r="HN31" s="191"/>
      <c r="HO31" s="191"/>
      <c r="HP31" s="191"/>
      <c r="HQ31" s="191"/>
      <c r="HR31" s="191"/>
      <c r="HS31" s="191"/>
      <c r="HT31" s="191"/>
      <c r="HU31" s="191"/>
      <c r="HV31" s="191"/>
      <c r="HW31" s="191"/>
      <c r="HX31" s="191"/>
      <c r="HY31" s="191"/>
      <c r="HZ31" s="191"/>
      <c r="IA31" s="191"/>
      <c r="IB31" s="191"/>
      <c r="IC31" s="191"/>
      <c r="ID31" s="191"/>
      <c r="IE31" s="191"/>
      <c r="IF31" s="191"/>
      <c r="IG31" s="191"/>
      <c r="IH31" s="191"/>
      <c r="II31" s="191"/>
      <c r="IJ31" s="191"/>
      <c r="IK31" s="191"/>
    </row>
    <row r="32" ht="20.1" customHeight="1">
      <c r="A32" s="191"/>
      <c r="B32" s="191"/>
      <c r="C32" s="191"/>
      <c r="D32" s="191"/>
      <c r="E32" s="192"/>
      <c r="F32" s="192"/>
      <c r="G32" s="192"/>
      <c r="H32" s="190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191"/>
      <c r="BO32" s="191"/>
      <c r="BP32" s="191"/>
      <c r="BQ32" s="191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  <c r="CE32" s="191"/>
      <c r="CF32" s="191"/>
      <c r="CG32" s="191"/>
      <c r="CH32" s="191"/>
      <c r="CI32" s="191"/>
      <c r="CJ32" s="191"/>
      <c r="CK32" s="191"/>
      <c r="CL32" s="191"/>
      <c r="CM32" s="191"/>
      <c r="CN32" s="191"/>
      <c r="CO32" s="191"/>
      <c r="CP32" s="191"/>
      <c r="CQ32" s="191"/>
      <c r="CR32" s="191"/>
      <c r="CS32" s="191"/>
      <c r="CT32" s="191"/>
      <c r="CU32" s="191"/>
      <c r="CV32" s="191"/>
      <c r="CW32" s="191"/>
      <c r="CX32" s="191"/>
      <c r="CY32" s="191"/>
      <c r="CZ32" s="191"/>
      <c r="DA32" s="191"/>
      <c r="DB32" s="191"/>
      <c r="DC32" s="191"/>
      <c r="DD32" s="191"/>
      <c r="DE32" s="191"/>
      <c r="DF32" s="191"/>
      <c r="DG32" s="191"/>
      <c r="DH32" s="191"/>
      <c r="DI32" s="191"/>
      <c r="DJ32" s="191"/>
      <c r="DK32" s="191"/>
      <c r="DL32" s="191"/>
      <c r="DM32" s="191"/>
      <c r="DN32" s="191"/>
      <c r="DO32" s="191"/>
      <c r="DP32" s="191"/>
      <c r="DQ32" s="191"/>
      <c r="DR32" s="191"/>
      <c r="DS32" s="191"/>
      <c r="DT32" s="191"/>
      <c r="DU32" s="191"/>
      <c r="DV32" s="191"/>
      <c r="DW32" s="191"/>
      <c r="DX32" s="191"/>
      <c r="DY32" s="191"/>
      <c r="DZ32" s="191"/>
      <c r="EA32" s="191"/>
      <c r="EB32" s="191"/>
      <c r="EC32" s="191"/>
      <c r="ED32" s="191"/>
      <c r="EE32" s="191"/>
      <c r="EF32" s="191"/>
      <c r="EG32" s="191"/>
      <c r="EH32" s="191"/>
      <c r="EI32" s="191"/>
      <c r="EJ32" s="191"/>
      <c r="EK32" s="191"/>
      <c r="EL32" s="191"/>
      <c r="EM32" s="191"/>
      <c r="EN32" s="191"/>
      <c r="EO32" s="191"/>
      <c r="EP32" s="191"/>
      <c r="EQ32" s="191"/>
      <c r="ER32" s="191"/>
      <c r="ES32" s="191"/>
      <c r="ET32" s="191"/>
      <c r="EU32" s="191"/>
      <c r="EV32" s="191"/>
      <c r="EW32" s="191"/>
      <c r="EX32" s="191"/>
      <c r="EY32" s="191"/>
      <c r="EZ32" s="191"/>
      <c r="FA32" s="191"/>
      <c r="FB32" s="191"/>
      <c r="FC32" s="191"/>
      <c r="FD32" s="191"/>
      <c r="FE32" s="191"/>
      <c r="FF32" s="191"/>
      <c r="FG32" s="191"/>
      <c r="FH32" s="191"/>
      <c r="FI32" s="191"/>
      <c r="FJ32" s="191"/>
      <c r="FK32" s="191"/>
      <c r="FL32" s="191"/>
      <c r="FM32" s="191"/>
      <c r="FN32" s="191"/>
      <c r="FO32" s="191"/>
      <c r="FP32" s="191"/>
      <c r="FQ32" s="191"/>
      <c r="FR32" s="191"/>
      <c r="FS32" s="191"/>
      <c r="FT32" s="191"/>
      <c r="FU32" s="191"/>
      <c r="FV32" s="191"/>
      <c r="FW32" s="191"/>
      <c r="FX32" s="191"/>
      <c r="FY32" s="191"/>
      <c r="FZ32" s="191"/>
      <c r="GA32" s="191"/>
      <c r="GB32" s="191"/>
      <c r="GC32" s="191"/>
      <c r="GD32" s="191"/>
      <c r="GE32" s="191"/>
      <c r="GF32" s="191"/>
      <c r="GG32" s="191"/>
      <c r="GH32" s="191"/>
      <c r="GI32" s="191"/>
      <c r="GJ32" s="191"/>
      <c r="GK32" s="191"/>
      <c r="GL32" s="191"/>
      <c r="GM32" s="191"/>
      <c r="GN32" s="191"/>
      <c r="GO32" s="191"/>
      <c r="GP32" s="191"/>
      <c r="GQ32" s="191"/>
      <c r="GR32" s="191"/>
      <c r="GS32" s="191"/>
      <c r="GT32" s="191"/>
      <c r="GU32" s="191"/>
      <c r="GV32" s="191"/>
      <c r="GW32" s="191"/>
      <c r="GX32" s="191"/>
      <c r="GY32" s="191"/>
      <c r="GZ32" s="191"/>
      <c r="HA32" s="191"/>
      <c r="HB32" s="191"/>
      <c r="HC32" s="191"/>
      <c r="HD32" s="191"/>
      <c r="HE32" s="191"/>
      <c r="HF32" s="191"/>
      <c r="HG32" s="191"/>
      <c r="HH32" s="191"/>
      <c r="HI32" s="191"/>
      <c r="HJ32" s="191"/>
      <c r="HK32" s="191"/>
      <c r="HL32" s="191"/>
      <c r="HM32" s="191"/>
      <c r="HN32" s="191"/>
      <c r="HO32" s="191"/>
      <c r="HP32" s="191"/>
      <c r="HQ32" s="191"/>
      <c r="HR32" s="191"/>
      <c r="HS32" s="191"/>
      <c r="HT32" s="191"/>
      <c r="HU32" s="191"/>
      <c r="HV32" s="191"/>
      <c r="HW32" s="191"/>
      <c r="HX32" s="191"/>
      <c r="HY32" s="191"/>
      <c r="HZ32" s="191"/>
      <c r="IA32" s="191"/>
      <c r="IB32" s="191"/>
      <c r="IC32" s="191"/>
      <c r="ID32" s="191"/>
      <c r="IE32" s="191"/>
      <c r="IF32" s="191"/>
      <c r="IG32" s="191"/>
      <c r="IH32" s="191"/>
      <c r="II32" s="191"/>
      <c r="IJ32" s="191"/>
      <c r="IK32" s="191"/>
    </row>
    <row r="33" ht="20.1" customHeight="1">
      <c r="A33" s="191"/>
      <c r="B33" s="191"/>
      <c r="C33" s="191"/>
      <c r="D33" s="191"/>
      <c r="E33" s="192"/>
      <c r="F33" s="192"/>
      <c r="G33" s="192"/>
      <c r="H33" s="190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  <c r="EJ33" s="191"/>
      <c r="EK33" s="191"/>
      <c r="EL33" s="191"/>
      <c r="EM33" s="191"/>
      <c r="EN33" s="191"/>
      <c r="EO33" s="191"/>
      <c r="EP33" s="191"/>
      <c r="EQ33" s="191"/>
      <c r="ER33" s="191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1"/>
      <c r="FF33" s="191"/>
      <c r="FG33" s="191"/>
      <c r="FH33" s="191"/>
      <c r="FI33" s="191"/>
      <c r="FJ33" s="191"/>
      <c r="FK33" s="191"/>
      <c r="FL33" s="191"/>
      <c r="FM33" s="191"/>
      <c r="FN33" s="191"/>
      <c r="FO33" s="191"/>
      <c r="FP33" s="191"/>
      <c r="FQ33" s="191"/>
      <c r="FR33" s="191"/>
      <c r="FS33" s="191"/>
      <c r="FT33" s="191"/>
      <c r="FU33" s="191"/>
      <c r="FV33" s="191"/>
      <c r="FW33" s="191"/>
      <c r="FX33" s="191"/>
      <c r="FY33" s="191"/>
      <c r="FZ33" s="191"/>
      <c r="GA33" s="191"/>
      <c r="GB33" s="191"/>
      <c r="GC33" s="191"/>
      <c r="GD33" s="191"/>
      <c r="GE33" s="191"/>
      <c r="GF33" s="191"/>
      <c r="GG33" s="191"/>
      <c r="GH33" s="191"/>
      <c r="GI33" s="191"/>
      <c r="GJ33" s="191"/>
      <c r="GK33" s="191"/>
      <c r="GL33" s="191"/>
      <c r="GM33" s="191"/>
      <c r="GN33" s="191"/>
      <c r="GO33" s="191"/>
      <c r="GP33" s="191"/>
      <c r="GQ33" s="191"/>
      <c r="GR33" s="191"/>
      <c r="GS33" s="191"/>
      <c r="GT33" s="191"/>
      <c r="GU33" s="191"/>
      <c r="GV33" s="191"/>
      <c r="GW33" s="191"/>
      <c r="GX33" s="191"/>
      <c r="GY33" s="191"/>
      <c r="GZ33" s="191"/>
      <c r="HA33" s="191"/>
      <c r="HB33" s="191"/>
      <c r="HC33" s="191"/>
      <c r="HD33" s="191"/>
      <c r="HE33" s="191"/>
      <c r="HF33" s="191"/>
      <c r="HG33" s="191"/>
      <c r="HH33" s="191"/>
      <c r="HI33" s="191"/>
      <c r="HJ33" s="191"/>
      <c r="HK33" s="191"/>
      <c r="HL33" s="191"/>
      <c r="HM33" s="191"/>
      <c r="HN33" s="191"/>
      <c r="HO33" s="191"/>
      <c r="HP33" s="191"/>
      <c r="HQ33" s="191"/>
      <c r="HR33" s="191"/>
      <c r="HS33" s="191"/>
      <c r="HT33" s="191"/>
      <c r="HU33" s="191"/>
      <c r="HV33" s="191"/>
      <c r="HW33" s="191"/>
      <c r="HX33" s="191"/>
      <c r="HY33" s="191"/>
      <c r="HZ33" s="191"/>
      <c r="IA33" s="191"/>
      <c r="IB33" s="191"/>
      <c r="IC33" s="191"/>
      <c r="ID33" s="191"/>
      <c r="IE33" s="191"/>
      <c r="IF33" s="191"/>
      <c r="IG33" s="191"/>
      <c r="IH33" s="191"/>
      <c r="II33" s="191"/>
      <c r="IJ33" s="191"/>
      <c r="IK33" s="191"/>
    </row>
    <row r="34" ht="20.1" customHeight="1">
      <c r="A34" s="191"/>
      <c r="B34" s="191"/>
      <c r="C34" s="191"/>
      <c r="D34" s="191"/>
      <c r="E34" s="191"/>
      <c r="F34" s="191"/>
      <c r="G34" s="191"/>
      <c r="H34" s="190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  <c r="EK34" s="191"/>
      <c r="EL34" s="191"/>
      <c r="EM34" s="191"/>
      <c r="EN34" s="191"/>
      <c r="EO34" s="191"/>
      <c r="EP34" s="191"/>
      <c r="EQ34" s="191"/>
      <c r="ER34" s="191"/>
      <c r="ES34" s="191"/>
      <c r="ET34" s="191"/>
      <c r="EU34" s="191"/>
      <c r="EV34" s="191"/>
      <c r="EW34" s="191"/>
      <c r="EX34" s="191"/>
      <c r="EY34" s="191"/>
      <c r="EZ34" s="191"/>
      <c r="FA34" s="191"/>
      <c r="FB34" s="191"/>
      <c r="FC34" s="191"/>
      <c r="FD34" s="191"/>
      <c r="FE34" s="191"/>
      <c r="FF34" s="191"/>
      <c r="FG34" s="191"/>
      <c r="FH34" s="191"/>
      <c r="FI34" s="191"/>
      <c r="FJ34" s="191"/>
      <c r="FK34" s="191"/>
      <c r="FL34" s="191"/>
      <c r="FM34" s="191"/>
      <c r="FN34" s="191"/>
      <c r="FO34" s="191"/>
      <c r="FP34" s="191"/>
      <c r="FQ34" s="191"/>
      <c r="FR34" s="191"/>
      <c r="FS34" s="191"/>
      <c r="FT34" s="191"/>
      <c r="FU34" s="191"/>
      <c r="FV34" s="191"/>
      <c r="FW34" s="191"/>
      <c r="FX34" s="191"/>
      <c r="FY34" s="191"/>
      <c r="FZ34" s="191"/>
      <c r="GA34" s="191"/>
      <c r="GB34" s="191"/>
      <c r="GC34" s="191"/>
      <c r="GD34" s="191"/>
      <c r="GE34" s="191"/>
      <c r="GF34" s="191"/>
      <c r="GG34" s="191"/>
      <c r="GH34" s="191"/>
      <c r="GI34" s="191"/>
      <c r="GJ34" s="191"/>
      <c r="GK34" s="191"/>
      <c r="GL34" s="191"/>
      <c r="GM34" s="191"/>
      <c r="GN34" s="191"/>
      <c r="GO34" s="191"/>
      <c r="GP34" s="191"/>
      <c r="GQ34" s="191"/>
      <c r="GR34" s="191"/>
      <c r="GS34" s="191"/>
      <c r="GT34" s="191"/>
      <c r="GU34" s="191"/>
      <c r="GV34" s="191"/>
      <c r="GW34" s="191"/>
      <c r="GX34" s="191"/>
      <c r="GY34" s="191"/>
      <c r="GZ34" s="191"/>
      <c r="HA34" s="191"/>
      <c r="HB34" s="191"/>
      <c r="HC34" s="191"/>
      <c r="HD34" s="191"/>
      <c r="HE34" s="191"/>
      <c r="HF34" s="191"/>
      <c r="HG34" s="191"/>
      <c r="HH34" s="191"/>
      <c r="HI34" s="191"/>
      <c r="HJ34" s="191"/>
      <c r="HK34" s="191"/>
      <c r="HL34" s="191"/>
      <c r="HM34" s="191"/>
      <c r="HN34" s="191"/>
      <c r="HO34" s="191"/>
      <c r="HP34" s="191"/>
      <c r="HQ34" s="191"/>
      <c r="HR34" s="191"/>
      <c r="HS34" s="191"/>
      <c r="HT34" s="191"/>
      <c r="HU34" s="191"/>
      <c r="HV34" s="191"/>
      <c r="HW34" s="191"/>
      <c r="HX34" s="191"/>
      <c r="HY34" s="191"/>
      <c r="HZ34" s="191"/>
      <c r="IA34" s="191"/>
      <c r="IB34" s="191"/>
      <c r="IC34" s="191"/>
      <c r="ID34" s="191"/>
      <c r="IE34" s="191"/>
      <c r="IF34" s="191"/>
      <c r="IG34" s="191"/>
      <c r="IH34" s="191"/>
      <c r="II34" s="191"/>
      <c r="IJ34" s="191"/>
      <c r="IK34" s="191"/>
    </row>
    <row r="35" ht="20.1" customHeight="1">
      <c r="A35" s="191"/>
      <c r="B35" s="191"/>
      <c r="C35" s="191"/>
      <c r="D35" s="191"/>
      <c r="E35" s="193"/>
      <c r="F35" s="193"/>
      <c r="G35" s="193"/>
      <c r="H35" s="190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  <c r="EJ35" s="191"/>
      <c r="EK35" s="191"/>
      <c r="EL35" s="191"/>
      <c r="EM35" s="191"/>
      <c r="EN35" s="191"/>
      <c r="EO35" s="191"/>
      <c r="EP35" s="191"/>
      <c r="EQ35" s="191"/>
      <c r="ER35" s="191"/>
      <c r="ES35" s="191"/>
      <c r="ET35" s="191"/>
      <c r="EU35" s="191"/>
      <c r="EV35" s="191"/>
      <c r="EW35" s="191"/>
      <c r="EX35" s="191"/>
      <c r="EY35" s="191"/>
      <c r="EZ35" s="191"/>
      <c r="FA35" s="191"/>
      <c r="FB35" s="191"/>
      <c r="FC35" s="191"/>
      <c r="FD35" s="191"/>
      <c r="FE35" s="191"/>
      <c r="FF35" s="191"/>
      <c r="FG35" s="191"/>
      <c r="FH35" s="191"/>
      <c r="FI35" s="191"/>
      <c r="FJ35" s="191"/>
      <c r="FK35" s="191"/>
      <c r="FL35" s="191"/>
      <c r="FM35" s="191"/>
      <c r="FN35" s="191"/>
      <c r="FO35" s="191"/>
      <c r="FP35" s="191"/>
      <c r="FQ35" s="191"/>
      <c r="FR35" s="191"/>
      <c r="FS35" s="191"/>
      <c r="FT35" s="191"/>
      <c r="FU35" s="191"/>
      <c r="FV35" s="191"/>
      <c r="FW35" s="191"/>
      <c r="FX35" s="191"/>
      <c r="FY35" s="191"/>
      <c r="FZ35" s="191"/>
      <c r="GA35" s="191"/>
      <c r="GB35" s="191"/>
      <c r="GC35" s="191"/>
      <c r="GD35" s="191"/>
      <c r="GE35" s="191"/>
      <c r="GF35" s="191"/>
      <c r="GG35" s="191"/>
      <c r="GH35" s="191"/>
      <c r="GI35" s="191"/>
      <c r="GJ35" s="191"/>
      <c r="GK35" s="191"/>
      <c r="GL35" s="191"/>
      <c r="GM35" s="191"/>
      <c r="GN35" s="191"/>
      <c r="GO35" s="191"/>
      <c r="GP35" s="191"/>
      <c r="GQ35" s="191"/>
      <c r="GR35" s="191"/>
      <c r="GS35" s="191"/>
      <c r="GT35" s="191"/>
      <c r="GU35" s="191"/>
      <c r="GV35" s="191"/>
      <c r="GW35" s="191"/>
      <c r="GX35" s="191"/>
      <c r="GY35" s="191"/>
      <c r="GZ35" s="191"/>
      <c r="HA35" s="191"/>
      <c r="HB35" s="191"/>
      <c r="HC35" s="191"/>
      <c r="HD35" s="191"/>
      <c r="HE35" s="191"/>
      <c r="HF35" s="191"/>
      <c r="HG35" s="191"/>
      <c r="HH35" s="191"/>
      <c r="HI35" s="191"/>
      <c r="HJ35" s="191"/>
      <c r="HK35" s="191"/>
      <c r="HL35" s="191"/>
      <c r="HM35" s="191"/>
      <c r="HN35" s="191"/>
      <c r="HO35" s="191"/>
      <c r="HP35" s="191"/>
      <c r="HQ35" s="191"/>
      <c r="HR35" s="191"/>
      <c r="HS35" s="191"/>
      <c r="HT35" s="191"/>
      <c r="HU35" s="191"/>
      <c r="HV35" s="191"/>
      <c r="HW35" s="191"/>
      <c r="HX35" s="191"/>
      <c r="HY35" s="191"/>
      <c r="HZ35" s="191"/>
      <c r="IA35" s="191"/>
      <c r="IB35" s="191"/>
      <c r="IC35" s="191"/>
      <c r="ID35" s="191"/>
      <c r="IE35" s="191"/>
      <c r="IF35" s="191"/>
      <c r="IG35" s="191"/>
      <c r="IH35" s="191"/>
      <c r="II35" s="191"/>
      <c r="IJ35" s="191"/>
      <c r="IK35" s="191"/>
    </row>
    <row r="36" ht="20.1" customHeight="1">
      <c r="A36" s="43"/>
      <c r="B36" s="43"/>
      <c r="C36" s="43"/>
      <c r="D36" s="43"/>
      <c r="E36" s="194"/>
      <c r="F36" s="194"/>
      <c r="G36" s="194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</row>
    <row r="37" ht="20.1" customHeight="1">
      <c r="A37" s="195"/>
      <c r="B37" s="195"/>
      <c r="C37" s="195"/>
      <c r="D37" s="195"/>
      <c r="E37" s="195"/>
      <c r="F37" s="195"/>
      <c r="G37" s="195"/>
      <c r="H37" s="196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  <c r="BQ37" s="185"/>
      <c r="BR37" s="185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  <c r="CG37" s="185"/>
      <c r="CH37" s="185"/>
      <c r="CI37" s="185"/>
      <c r="CJ37" s="185"/>
      <c r="CK37" s="185"/>
      <c r="CL37" s="185"/>
      <c r="CM37" s="185"/>
      <c r="CN37" s="185"/>
      <c r="CO37" s="185"/>
      <c r="CP37" s="185"/>
      <c r="CQ37" s="185"/>
      <c r="CR37" s="185"/>
      <c r="CS37" s="185"/>
      <c r="CT37" s="185"/>
      <c r="CU37" s="185"/>
      <c r="CV37" s="185"/>
      <c r="CW37" s="185"/>
      <c r="CX37" s="185"/>
      <c r="CY37" s="185"/>
      <c r="CZ37" s="185"/>
      <c r="DA37" s="185"/>
      <c r="DB37" s="185"/>
      <c r="DC37" s="185"/>
      <c r="DD37" s="185"/>
      <c r="DE37" s="185"/>
      <c r="DF37" s="185"/>
      <c r="DG37" s="185"/>
      <c r="DH37" s="185"/>
      <c r="DI37" s="185"/>
      <c r="DJ37" s="185"/>
      <c r="DK37" s="185"/>
      <c r="DL37" s="185"/>
      <c r="DM37" s="185"/>
      <c r="DN37" s="185"/>
      <c r="DO37" s="185"/>
      <c r="DP37" s="185"/>
      <c r="DQ37" s="185"/>
      <c r="DR37" s="185"/>
      <c r="DS37" s="185"/>
      <c r="DT37" s="185"/>
      <c r="DU37" s="185"/>
      <c r="DV37" s="185"/>
      <c r="DW37" s="185"/>
      <c r="DX37" s="185"/>
      <c r="DY37" s="185"/>
      <c r="DZ37" s="185"/>
      <c r="EA37" s="185"/>
      <c r="EB37" s="185"/>
      <c r="EC37" s="185"/>
      <c r="ED37" s="185"/>
      <c r="EE37" s="185"/>
      <c r="EF37" s="185"/>
      <c r="EG37" s="185"/>
      <c r="EH37" s="185"/>
      <c r="EI37" s="185"/>
      <c r="EJ37" s="185"/>
      <c r="EK37" s="185"/>
      <c r="EL37" s="185"/>
      <c r="EM37" s="185"/>
      <c r="EN37" s="185"/>
      <c r="EO37" s="185"/>
      <c r="EP37" s="185"/>
      <c r="EQ37" s="185"/>
      <c r="ER37" s="185"/>
      <c r="ES37" s="185"/>
      <c r="ET37" s="185"/>
      <c r="EU37" s="185"/>
      <c r="EV37" s="185"/>
      <c r="EW37" s="185"/>
      <c r="EX37" s="185"/>
      <c r="EY37" s="185"/>
      <c r="EZ37" s="185"/>
      <c r="FA37" s="185"/>
      <c r="FB37" s="185"/>
      <c r="FC37" s="185"/>
      <c r="FD37" s="185"/>
      <c r="FE37" s="185"/>
      <c r="FF37" s="185"/>
      <c r="FG37" s="185"/>
      <c r="FH37" s="185"/>
      <c r="FI37" s="185"/>
      <c r="FJ37" s="185"/>
      <c r="FK37" s="185"/>
      <c r="FL37" s="185"/>
      <c r="FM37" s="185"/>
      <c r="FN37" s="185"/>
      <c r="FO37" s="185"/>
      <c r="FP37" s="185"/>
      <c r="FQ37" s="185"/>
      <c r="FR37" s="185"/>
      <c r="FS37" s="185"/>
      <c r="FT37" s="185"/>
      <c r="FU37" s="185"/>
      <c r="FV37" s="185"/>
      <c r="FW37" s="185"/>
      <c r="FX37" s="185"/>
      <c r="FY37" s="185"/>
      <c r="FZ37" s="185"/>
      <c r="GA37" s="185"/>
      <c r="GB37" s="185"/>
      <c r="GC37" s="185"/>
      <c r="GD37" s="185"/>
      <c r="GE37" s="185"/>
      <c r="GF37" s="185"/>
      <c r="GG37" s="185"/>
      <c r="GH37" s="185"/>
      <c r="GI37" s="185"/>
      <c r="GJ37" s="185"/>
      <c r="GK37" s="185"/>
      <c r="GL37" s="185"/>
      <c r="GM37" s="185"/>
      <c r="GN37" s="185"/>
      <c r="GO37" s="185"/>
      <c r="GP37" s="185"/>
      <c r="GQ37" s="185"/>
      <c r="GR37" s="185"/>
      <c r="GS37" s="185"/>
      <c r="GT37" s="185"/>
      <c r="GU37" s="185"/>
      <c r="GV37" s="185"/>
      <c r="GW37" s="185"/>
      <c r="GX37" s="185"/>
      <c r="GY37" s="185"/>
      <c r="GZ37" s="185"/>
      <c r="HA37" s="185"/>
      <c r="HB37" s="185"/>
      <c r="HC37" s="185"/>
      <c r="HD37" s="185"/>
      <c r="HE37" s="185"/>
      <c r="HF37" s="185"/>
      <c r="HG37" s="185"/>
      <c r="HH37" s="185"/>
      <c r="HI37" s="185"/>
      <c r="HJ37" s="185"/>
      <c r="HK37" s="185"/>
      <c r="HL37" s="185"/>
      <c r="HM37" s="185"/>
      <c r="HN37" s="185"/>
      <c r="HO37" s="185"/>
      <c r="HP37" s="185"/>
      <c r="HQ37" s="185"/>
      <c r="HR37" s="185"/>
      <c r="HS37" s="185"/>
      <c r="HT37" s="185"/>
      <c r="HU37" s="185"/>
      <c r="HV37" s="185"/>
      <c r="HW37" s="185"/>
      <c r="HX37" s="185"/>
      <c r="HY37" s="185"/>
      <c r="HZ37" s="185"/>
      <c r="IA37" s="185"/>
      <c r="IB37" s="185"/>
      <c r="IC37" s="185"/>
      <c r="ID37" s="185"/>
      <c r="IE37" s="185"/>
      <c r="IF37" s="185"/>
      <c r="IG37" s="185"/>
      <c r="IH37" s="185"/>
      <c r="II37" s="185"/>
      <c r="IJ37" s="185"/>
      <c r="IK37" s="185"/>
    </row>
    <row r="38" ht="20.1" customHeight="1">
      <c r="A38" s="43"/>
      <c r="B38" s="43"/>
      <c r="C38" s="43"/>
      <c r="D38" s="43"/>
      <c r="E38" s="43"/>
      <c r="F38" s="43"/>
      <c r="G38" s="43"/>
      <c r="H38" s="196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5"/>
      <c r="BR38" s="185"/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5"/>
      <c r="CN38" s="185"/>
      <c r="CO38" s="185"/>
      <c r="CP38" s="185"/>
      <c r="CQ38" s="185"/>
      <c r="CR38" s="185"/>
      <c r="CS38" s="185"/>
      <c r="CT38" s="185"/>
      <c r="CU38" s="185"/>
      <c r="CV38" s="185"/>
      <c r="CW38" s="185"/>
      <c r="CX38" s="185"/>
      <c r="CY38" s="185"/>
      <c r="CZ38" s="185"/>
      <c r="DA38" s="185"/>
      <c r="DB38" s="185"/>
      <c r="DC38" s="185"/>
      <c r="DD38" s="185"/>
      <c r="DE38" s="185"/>
      <c r="DF38" s="185"/>
      <c r="DG38" s="185"/>
      <c r="DH38" s="185"/>
      <c r="DI38" s="185"/>
      <c r="DJ38" s="185"/>
      <c r="DK38" s="185"/>
      <c r="DL38" s="185"/>
      <c r="DM38" s="185"/>
      <c r="DN38" s="185"/>
      <c r="DO38" s="185"/>
      <c r="DP38" s="185"/>
      <c r="DQ38" s="185"/>
      <c r="DR38" s="185"/>
      <c r="DS38" s="185"/>
      <c r="DT38" s="185"/>
      <c r="DU38" s="185"/>
      <c r="DV38" s="185"/>
      <c r="DW38" s="185"/>
      <c r="DX38" s="185"/>
      <c r="DY38" s="185"/>
      <c r="DZ38" s="185"/>
      <c r="EA38" s="185"/>
      <c r="EB38" s="185"/>
      <c r="EC38" s="185"/>
      <c r="ED38" s="185"/>
      <c r="EE38" s="185"/>
      <c r="EF38" s="185"/>
      <c r="EG38" s="185"/>
      <c r="EH38" s="185"/>
      <c r="EI38" s="185"/>
      <c r="EJ38" s="185"/>
      <c r="EK38" s="185"/>
      <c r="EL38" s="185"/>
      <c r="EM38" s="185"/>
      <c r="EN38" s="185"/>
      <c r="EO38" s="185"/>
      <c r="EP38" s="185"/>
      <c r="EQ38" s="185"/>
      <c r="ER38" s="185"/>
      <c r="ES38" s="185"/>
      <c r="ET38" s="185"/>
      <c r="EU38" s="185"/>
      <c r="EV38" s="185"/>
      <c r="EW38" s="185"/>
      <c r="EX38" s="185"/>
      <c r="EY38" s="185"/>
      <c r="EZ38" s="185"/>
      <c r="FA38" s="185"/>
      <c r="FB38" s="185"/>
      <c r="FC38" s="185"/>
      <c r="FD38" s="185"/>
      <c r="FE38" s="185"/>
      <c r="FF38" s="185"/>
      <c r="FG38" s="185"/>
      <c r="FH38" s="185"/>
      <c r="FI38" s="185"/>
      <c r="FJ38" s="185"/>
      <c r="FK38" s="185"/>
      <c r="FL38" s="185"/>
      <c r="FM38" s="185"/>
      <c r="FN38" s="185"/>
      <c r="FO38" s="185"/>
      <c r="FP38" s="185"/>
      <c r="FQ38" s="185"/>
      <c r="FR38" s="185"/>
      <c r="FS38" s="185"/>
      <c r="FT38" s="185"/>
      <c r="FU38" s="185"/>
      <c r="FV38" s="185"/>
      <c r="FW38" s="185"/>
      <c r="FX38" s="185"/>
      <c r="FY38" s="185"/>
      <c r="FZ38" s="185"/>
      <c r="GA38" s="185"/>
      <c r="GB38" s="185"/>
      <c r="GC38" s="185"/>
      <c r="GD38" s="185"/>
      <c r="GE38" s="185"/>
      <c r="GF38" s="185"/>
      <c r="GG38" s="185"/>
      <c r="GH38" s="185"/>
      <c r="GI38" s="185"/>
      <c r="GJ38" s="185"/>
      <c r="GK38" s="185"/>
      <c r="GL38" s="185"/>
      <c r="GM38" s="185"/>
      <c r="GN38" s="185"/>
      <c r="GO38" s="185"/>
      <c r="GP38" s="185"/>
      <c r="GQ38" s="185"/>
      <c r="GR38" s="185"/>
      <c r="GS38" s="185"/>
      <c r="GT38" s="185"/>
      <c r="GU38" s="185"/>
      <c r="GV38" s="185"/>
      <c r="GW38" s="185"/>
      <c r="GX38" s="185"/>
      <c r="GY38" s="185"/>
      <c r="GZ38" s="185"/>
      <c r="HA38" s="185"/>
      <c r="HB38" s="185"/>
      <c r="HC38" s="185"/>
      <c r="HD38" s="185"/>
      <c r="HE38" s="185"/>
      <c r="HF38" s="185"/>
      <c r="HG38" s="185"/>
      <c r="HH38" s="185"/>
      <c r="HI38" s="185"/>
      <c r="HJ38" s="185"/>
      <c r="HK38" s="185"/>
      <c r="HL38" s="185"/>
      <c r="HM38" s="185"/>
      <c r="HN38" s="185"/>
      <c r="HO38" s="185"/>
      <c r="HP38" s="185"/>
      <c r="HQ38" s="185"/>
      <c r="HR38" s="185"/>
      <c r="HS38" s="185"/>
      <c r="HT38" s="185"/>
      <c r="HU38" s="185"/>
      <c r="HV38" s="185"/>
      <c r="HW38" s="185"/>
      <c r="HX38" s="185"/>
      <c r="HY38" s="185"/>
      <c r="HZ38" s="185"/>
      <c r="IA38" s="185"/>
      <c r="IB38" s="185"/>
      <c r="IC38" s="185"/>
      <c r="ID38" s="185"/>
      <c r="IE38" s="185"/>
      <c r="IF38" s="185"/>
      <c r="IG38" s="185"/>
      <c r="IH38" s="185"/>
      <c r="II38" s="185"/>
      <c r="IJ38" s="185"/>
      <c r="IK38" s="185"/>
    </row>
    <row r="39" ht="20.1" customHeight="1">
      <c r="A39" s="185"/>
      <c r="B39" s="185"/>
      <c r="C39" s="185"/>
      <c r="D39" s="185"/>
      <c r="E39" s="185"/>
      <c r="F39" s="43"/>
      <c r="G39" s="43"/>
      <c r="H39" s="196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5"/>
      <c r="BR39" s="185"/>
      <c r="BS39" s="185"/>
      <c r="BT39" s="185"/>
      <c r="BU39" s="185"/>
      <c r="BV39" s="185"/>
      <c r="BW39" s="185"/>
      <c r="BX39" s="185"/>
      <c r="BY39" s="185"/>
      <c r="BZ39" s="185"/>
      <c r="CA39" s="185"/>
      <c r="CB39" s="185"/>
      <c r="CC39" s="185"/>
      <c r="CD39" s="185"/>
      <c r="CE39" s="185"/>
      <c r="CF39" s="185"/>
      <c r="CG39" s="185"/>
      <c r="CH39" s="185"/>
      <c r="CI39" s="185"/>
      <c r="CJ39" s="185"/>
      <c r="CK39" s="185"/>
      <c r="CL39" s="185"/>
      <c r="CM39" s="185"/>
      <c r="CN39" s="185"/>
      <c r="CO39" s="185"/>
      <c r="CP39" s="185"/>
      <c r="CQ39" s="185"/>
      <c r="CR39" s="185"/>
      <c r="CS39" s="185"/>
      <c r="CT39" s="185"/>
      <c r="CU39" s="185"/>
      <c r="CV39" s="185"/>
      <c r="CW39" s="185"/>
      <c r="CX39" s="185"/>
      <c r="CY39" s="185"/>
      <c r="CZ39" s="185"/>
      <c r="DA39" s="185"/>
      <c r="DB39" s="185"/>
      <c r="DC39" s="185"/>
      <c r="DD39" s="185"/>
      <c r="DE39" s="185"/>
      <c r="DF39" s="185"/>
      <c r="DG39" s="185"/>
      <c r="DH39" s="185"/>
      <c r="DI39" s="185"/>
      <c r="DJ39" s="185"/>
      <c r="DK39" s="185"/>
      <c r="DL39" s="185"/>
      <c r="DM39" s="185"/>
      <c r="DN39" s="185"/>
      <c r="DO39" s="185"/>
      <c r="DP39" s="185"/>
      <c r="DQ39" s="185"/>
      <c r="DR39" s="185"/>
      <c r="DS39" s="185"/>
      <c r="DT39" s="185"/>
      <c r="DU39" s="185"/>
      <c r="DV39" s="185"/>
      <c r="DW39" s="185"/>
      <c r="DX39" s="185"/>
      <c r="DY39" s="185"/>
      <c r="DZ39" s="185"/>
      <c r="EA39" s="185"/>
      <c r="EB39" s="185"/>
      <c r="EC39" s="185"/>
      <c r="ED39" s="185"/>
      <c r="EE39" s="185"/>
      <c r="EF39" s="185"/>
      <c r="EG39" s="185"/>
      <c r="EH39" s="185"/>
      <c r="EI39" s="185"/>
      <c r="EJ39" s="185"/>
      <c r="EK39" s="185"/>
      <c r="EL39" s="185"/>
      <c r="EM39" s="185"/>
      <c r="EN39" s="185"/>
      <c r="EO39" s="185"/>
      <c r="EP39" s="185"/>
      <c r="EQ39" s="185"/>
      <c r="ER39" s="185"/>
      <c r="ES39" s="185"/>
      <c r="ET39" s="185"/>
      <c r="EU39" s="185"/>
      <c r="EV39" s="185"/>
      <c r="EW39" s="185"/>
      <c r="EX39" s="185"/>
      <c r="EY39" s="185"/>
      <c r="EZ39" s="185"/>
      <c r="FA39" s="185"/>
      <c r="FB39" s="185"/>
      <c r="FC39" s="185"/>
      <c r="FD39" s="185"/>
      <c r="FE39" s="185"/>
      <c r="FF39" s="185"/>
      <c r="FG39" s="185"/>
      <c r="FH39" s="185"/>
      <c r="FI39" s="185"/>
      <c r="FJ39" s="185"/>
      <c r="FK39" s="185"/>
      <c r="FL39" s="185"/>
      <c r="FM39" s="185"/>
      <c r="FN39" s="185"/>
      <c r="FO39" s="185"/>
      <c r="FP39" s="185"/>
      <c r="FQ39" s="185"/>
      <c r="FR39" s="185"/>
      <c r="FS39" s="185"/>
      <c r="FT39" s="185"/>
      <c r="FU39" s="185"/>
      <c r="FV39" s="185"/>
      <c r="FW39" s="185"/>
      <c r="FX39" s="185"/>
      <c r="FY39" s="185"/>
      <c r="FZ39" s="185"/>
      <c r="GA39" s="185"/>
      <c r="GB39" s="185"/>
      <c r="GC39" s="185"/>
      <c r="GD39" s="185"/>
      <c r="GE39" s="185"/>
      <c r="GF39" s="185"/>
      <c r="GG39" s="185"/>
      <c r="GH39" s="185"/>
      <c r="GI39" s="185"/>
      <c r="GJ39" s="185"/>
      <c r="GK39" s="185"/>
      <c r="GL39" s="185"/>
      <c r="GM39" s="185"/>
      <c r="GN39" s="185"/>
      <c r="GO39" s="185"/>
      <c r="GP39" s="185"/>
      <c r="GQ39" s="185"/>
      <c r="GR39" s="185"/>
      <c r="GS39" s="185"/>
      <c r="GT39" s="185"/>
      <c r="GU39" s="185"/>
      <c r="GV39" s="185"/>
      <c r="GW39" s="185"/>
      <c r="GX39" s="185"/>
      <c r="GY39" s="185"/>
      <c r="GZ39" s="185"/>
      <c r="HA39" s="185"/>
      <c r="HB39" s="185"/>
      <c r="HC39" s="185"/>
      <c r="HD39" s="185"/>
      <c r="HE39" s="185"/>
      <c r="HF39" s="185"/>
      <c r="HG39" s="185"/>
      <c r="HH39" s="185"/>
      <c r="HI39" s="185"/>
      <c r="HJ39" s="185"/>
      <c r="HK39" s="185"/>
      <c r="HL39" s="185"/>
      <c r="HM39" s="185"/>
      <c r="HN39" s="185"/>
      <c r="HO39" s="185"/>
      <c r="HP39" s="185"/>
      <c r="HQ39" s="185"/>
      <c r="HR39" s="185"/>
      <c r="HS39" s="185"/>
      <c r="HT39" s="185"/>
      <c r="HU39" s="185"/>
      <c r="HV39" s="185"/>
      <c r="HW39" s="185"/>
      <c r="HX39" s="185"/>
      <c r="HY39" s="185"/>
      <c r="HZ39" s="185"/>
      <c r="IA39" s="185"/>
      <c r="IB39" s="185"/>
      <c r="IC39" s="185"/>
      <c r="ID39" s="185"/>
      <c r="IE39" s="185"/>
      <c r="IF39" s="185"/>
      <c r="IG39" s="185"/>
      <c r="IH39" s="185"/>
      <c r="II39" s="185"/>
      <c r="IJ39" s="185"/>
      <c r="IK39" s="185"/>
    </row>
    <row r="40" ht="20.1" customHeight="1">
      <c r="A40" s="185"/>
      <c r="B40" s="185"/>
      <c r="C40" s="185"/>
      <c r="D40" s="185"/>
      <c r="E40" s="185"/>
      <c r="F40" s="43"/>
      <c r="G40" s="43"/>
      <c r="H40" s="196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  <c r="BQ40" s="185"/>
      <c r="BR40" s="185"/>
      <c r="BS40" s="185"/>
      <c r="BT40" s="185"/>
      <c r="BU40" s="185"/>
      <c r="BV40" s="185"/>
      <c r="BW40" s="185"/>
      <c r="BX40" s="185"/>
      <c r="BY40" s="185"/>
      <c r="BZ40" s="185"/>
      <c r="CA40" s="185"/>
      <c r="CB40" s="185"/>
      <c r="CC40" s="185"/>
      <c r="CD40" s="185"/>
      <c r="CE40" s="185"/>
      <c r="CF40" s="185"/>
      <c r="CG40" s="185"/>
      <c r="CH40" s="185"/>
      <c r="CI40" s="185"/>
      <c r="CJ40" s="185"/>
      <c r="CK40" s="185"/>
      <c r="CL40" s="185"/>
      <c r="CM40" s="185"/>
      <c r="CN40" s="185"/>
      <c r="CO40" s="185"/>
      <c r="CP40" s="185"/>
      <c r="CQ40" s="185"/>
      <c r="CR40" s="185"/>
      <c r="CS40" s="185"/>
      <c r="CT40" s="185"/>
      <c r="CU40" s="185"/>
      <c r="CV40" s="185"/>
      <c r="CW40" s="185"/>
      <c r="CX40" s="185"/>
      <c r="CY40" s="185"/>
      <c r="CZ40" s="185"/>
      <c r="DA40" s="185"/>
      <c r="DB40" s="185"/>
      <c r="DC40" s="185"/>
      <c r="DD40" s="185"/>
      <c r="DE40" s="185"/>
      <c r="DF40" s="185"/>
      <c r="DG40" s="185"/>
      <c r="DH40" s="185"/>
      <c r="DI40" s="185"/>
      <c r="DJ40" s="185"/>
      <c r="DK40" s="185"/>
      <c r="DL40" s="185"/>
      <c r="DM40" s="185"/>
      <c r="DN40" s="185"/>
      <c r="DO40" s="185"/>
      <c r="DP40" s="185"/>
      <c r="DQ40" s="185"/>
      <c r="DR40" s="185"/>
      <c r="DS40" s="185"/>
      <c r="DT40" s="185"/>
      <c r="DU40" s="185"/>
      <c r="DV40" s="185"/>
      <c r="DW40" s="185"/>
      <c r="DX40" s="185"/>
      <c r="DY40" s="185"/>
      <c r="DZ40" s="185"/>
      <c r="EA40" s="185"/>
      <c r="EB40" s="185"/>
      <c r="EC40" s="185"/>
      <c r="ED40" s="185"/>
      <c r="EE40" s="185"/>
      <c r="EF40" s="185"/>
      <c r="EG40" s="185"/>
      <c r="EH40" s="185"/>
      <c r="EI40" s="185"/>
      <c r="EJ40" s="185"/>
      <c r="EK40" s="185"/>
      <c r="EL40" s="185"/>
      <c r="EM40" s="185"/>
      <c r="EN40" s="185"/>
      <c r="EO40" s="185"/>
      <c r="EP40" s="185"/>
      <c r="EQ40" s="185"/>
      <c r="ER40" s="185"/>
      <c r="ES40" s="185"/>
      <c r="ET40" s="185"/>
      <c r="EU40" s="185"/>
      <c r="EV40" s="185"/>
      <c r="EW40" s="185"/>
      <c r="EX40" s="185"/>
      <c r="EY40" s="185"/>
      <c r="EZ40" s="185"/>
      <c r="FA40" s="185"/>
      <c r="FB40" s="185"/>
      <c r="FC40" s="185"/>
      <c r="FD40" s="185"/>
      <c r="FE40" s="185"/>
      <c r="FF40" s="185"/>
      <c r="FG40" s="185"/>
      <c r="FH40" s="185"/>
      <c r="FI40" s="185"/>
      <c r="FJ40" s="185"/>
      <c r="FK40" s="185"/>
      <c r="FL40" s="185"/>
      <c r="FM40" s="185"/>
      <c r="FN40" s="185"/>
      <c r="FO40" s="185"/>
      <c r="FP40" s="185"/>
      <c r="FQ40" s="185"/>
      <c r="FR40" s="185"/>
      <c r="FS40" s="185"/>
      <c r="FT40" s="185"/>
      <c r="FU40" s="185"/>
      <c r="FV40" s="185"/>
      <c r="FW40" s="185"/>
      <c r="FX40" s="185"/>
      <c r="FY40" s="185"/>
      <c r="FZ40" s="185"/>
      <c r="GA40" s="185"/>
      <c r="GB40" s="185"/>
      <c r="GC40" s="185"/>
      <c r="GD40" s="185"/>
      <c r="GE40" s="185"/>
      <c r="GF40" s="185"/>
      <c r="GG40" s="185"/>
      <c r="GH40" s="185"/>
      <c r="GI40" s="185"/>
      <c r="GJ40" s="185"/>
      <c r="GK40" s="185"/>
      <c r="GL40" s="185"/>
      <c r="GM40" s="185"/>
      <c r="GN40" s="185"/>
      <c r="GO40" s="185"/>
      <c r="GP40" s="185"/>
      <c r="GQ40" s="185"/>
      <c r="GR40" s="185"/>
      <c r="GS40" s="185"/>
      <c r="GT40" s="185"/>
      <c r="GU40" s="185"/>
      <c r="GV40" s="185"/>
      <c r="GW40" s="185"/>
      <c r="GX40" s="185"/>
      <c r="GY40" s="185"/>
      <c r="GZ40" s="185"/>
      <c r="HA40" s="185"/>
      <c r="HB40" s="185"/>
      <c r="HC40" s="185"/>
      <c r="HD40" s="185"/>
      <c r="HE40" s="185"/>
      <c r="HF40" s="185"/>
      <c r="HG40" s="185"/>
      <c r="HH40" s="185"/>
      <c r="HI40" s="185"/>
      <c r="HJ40" s="185"/>
      <c r="HK40" s="185"/>
      <c r="HL40" s="185"/>
      <c r="HM40" s="185"/>
      <c r="HN40" s="185"/>
      <c r="HO40" s="185"/>
      <c r="HP40" s="185"/>
      <c r="HQ40" s="185"/>
      <c r="HR40" s="185"/>
      <c r="HS40" s="185"/>
      <c r="HT40" s="185"/>
      <c r="HU40" s="185"/>
      <c r="HV40" s="185"/>
      <c r="HW40" s="185"/>
      <c r="HX40" s="185"/>
      <c r="HY40" s="185"/>
      <c r="HZ40" s="185"/>
      <c r="IA40" s="185"/>
      <c r="IB40" s="185"/>
      <c r="IC40" s="185"/>
      <c r="ID40" s="185"/>
      <c r="IE40" s="185"/>
      <c r="IF40" s="185"/>
      <c r="IG40" s="185"/>
      <c r="IH40" s="185"/>
      <c r="II40" s="185"/>
      <c r="IJ40" s="185"/>
      <c r="IK40" s="185"/>
    </row>
    <row r="41" ht="20.1" customHeight="1">
      <c r="A41" s="185"/>
      <c r="B41" s="185"/>
      <c r="C41" s="185"/>
      <c r="D41" s="185"/>
      <c r="E41" s="185"/>
      <c r="F41" s="43"/>
      <c r="G41" s="43"/>
      <c r="H41" s="196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5"/>
      <c r="BQ41" s="185"/>
      <c r="BR41" s="185"/>
      <c r="BS41" s="185"/>
      <c r="BT41" s="185"/>
      <c r="BU41" s="185"/>
      <c r="BV41" s="185"/>
      <c r="BW41" s="185"/>
      <c r="BX41" s="185"/>
      <c r="BY41" s="185"/>
      <c r="BZ41" s="185"/>
      <c r="CA41" s="185"/>
      <c r="CB41" s="185"/>
      <c r="CC41" s="185"/>
      <c r="CD41" s="185"/>
      <c r="CE41" s="185"/>
      <c r="CF41" s="185"/>
      <c r="CG41" s="185"/>
      <c r="CH41" s="185"/>
      <c r="CI41" s="185"/>
      <c r="CJ41" s="185"/>
      <c r="CK41" s="185"/>
      <c r="CL41" s="185"/>
      <c r="CM41" s="185"/>
      <c r="CN41" s="185"/>
      <c r="CO41" s="185"/>
      <c r="CP41" s="185"/>
      <c r="CQ41" s="185"/>
      <c r="CR41" s="185"/>
      <c r="CS41" s="185"/>
      <c r="CT41" s="185"/>
      <c r="CU41" s="185"/>
      <c r="CV41" s="185"/>
      <c r="CW41" s="185"/>
      <c r="CX41" s="185"/>
      <c r="CY41" s="185"/>
      <c r="CZ41" s="185"/>
      <c r="DA41" s="185"/>
      <c r="DB41" s="185"/>
      <c r="DC41" s="185"/>
      <c r="DD41" s="185"/>
      <c r="DE41" s="185"/>
      <c r="DF41" s="185"/>
      <c r="DG41" s="185"/>
      <c r="DH41" s="185"/>
      <c r="DI41" s="185"/>
      <c r="DJ41" s="185"/>
      <c r="DK41" s="185"/>
      <c r="DL41" s="185"/>
      <c r="DM41" s="185"/>
      <c r="DN41" s="185"/>
      <c r="DO41" s="185"/>
      <c r="DP41" s="185"/>
      <c r="DQ41" s="185"/>
      <c r="DR41" s="185"/>
      <c r="DS41" s="185"/>
      <c r="DT41" s="185"/>
      <c r="DU41" s="185"/>
      <c r="DV41" s="185"/>
      <c r="DW41" s="185"/>
      <c r="DX41" s="185"/>
      <c r="DY41" s="185"/>
      <c r="DZ41" s="185"/>
      <c r="EA41" s="185"/>
      <c r="EB41" s="185"/>
      <c r="EC41" s="185"/>
      <c r="ED41" s="185"/>
      <c r="EE41" s="185"/>
      <c r="EF41" s="185"/>
      <c r="EG41" s="185"/>
      <c r="EH41" s="185"/>
      <c r="EI41" s="185"/>
      <c r="EJ41" s="185"/>
      <c r="EK41" s="185"/>
      <c r="EL41" s="185"/>
      <c r="EM41" s="185"/>
      <c r="EN41" s="185"/>
      <c r="EO41" s="185"/>
      <c r="EP41" s="185"/>
      <c r="EQ41" s="185"/>
      <c r="ER41" s="185"/>
      <c r="ES41" s="185"/>
      <c r="ET41" s="185"/>
      <c r="EU41" s="185"/>
      <c r="EV41" s="185"/>
      <c r="EW41" s="185"/>
      <c r="EX41" s="185"/>
      <c r="EY41" s="185"/>
      <c r="EZ41" s="185"/>
      <c r="FA41" s="185"/>
      <c r="FB41" s="185"/>
      <c r="FC41" s="185"/>
      <c r="FD41" s="185"/>
      <c r="FE41" s="185"/>
      <c r="FF41" s="185"/>
      <c r="FG41" s="185"/>
      <c r="FH41" s="185"/>
      <c r="FI41" s="185"/>
      <c r="FJ41" s="185"/>
      <c r="FK41" s="185"/>
      <c r="FL41" s="185"/>
      <c r="FM41" s="185"/>
      <c r="FN41" s="185"/>
      <c r="FO41" s="185"/>
      <c r="FP41" s="185"/>
      <c r="FQ41" s="185"/>
      <c r="FR41" s="185"/>
      <c r="FS41" s="185"/>
      <c r="FT41" s="185"/>
      <c r="FU41" s="185"/>
      <c r="FV41" s="185"/>
      <c r="FW41" s="185"/>
      <c r="FX41" s="185"/>
      <c r="FY41" s="185"/>
      <c r="FZ41" s="185"/>
      <c r="GA41" s="185"/>
      <c r="GB41" s="185"/>
      <c r="GC41" s="185"/>
      <c r="GD41" s="185"/>
      <c r="GE41" s="185"/>
      <c r="GF41" s="185"/>
      <c r="GG41" s="185"/>
      <c r="GH41" s="185"/>
      <c r="GI41" s="185"/>
      <c r="GJ41" s="185"/>
      <c r="GK41" s="185"/>
      <c r="GL41" s="185"/>
      <c r="GM41" s="185"/>
      <c r="GN41" s="185"/>
      <c r="GO41" s="185"/>
      <c r="GP41" s="185"/>
      <c r="GQ41" s="185"/>
      <c r="GR41" s="185"/>
      <c r="GS41" s="185"/>
      <c r="GT41" s="185"/>
      <c r="GU41" s="185"/>
      <c r="GV41" s="185"/>
      <c r="GW41" s="185"/>
      <c r="GX41" s="185"/>
      <c r="GY41" s="185"/>
      <c r="GZ41" s="185"/>
      <c r="HA41" s="185"/>
      <c r="HB41" s="185"/>
      <c r="HC41" s="185"/>
      <c r="HD41" s="185"/>
      <c r="HE41" s="185"/>
      <c r="HF41" s="185"/>
      <c r="HG41" s="185"/>
      <c r="HH41" s="185"/>
      <c r="HI41" s="185"/>
      <c r="HJ41" s="185"/>
      <c r="HK41" s="185"/>
      <c r="HL41" s="185"/>
      <c r="HM41" s="185"/>
      <c r="HN41" s="185"/>
      <c r="HO41" s="185"/>
      <c r="HP41" s="185"/>
      <c r="HQ41" s="185"/>
      <c r="HR41" s="185"/>
      <c r="HS41" s="185"/>
      <c r="HT41" s="185"/>
      <c r="HU41" s="185"/>
      <c r="HV41" s="185"/>
      <c r="HW41" s="185"/>
      <c r="HX41" s="185"/>
      <c r="HY41" s="185"/>
      <c r="HZ41" s="185"/>
      <c r="IA41" s="185"/>
      <c r="IB41" s="185"/>
      <c r="IC41" s="185"/>
      <c r="ID41" s="185"/>
      <c r="IE41" s="185"/>
      <c r="IF41" s="185"/>
      <c r="IG41" s="185"/>
      <c r="IH41" s="185"/>
      <c r="II41" s="185"/>
      <c r="IJ41" s="185"/>
      <c r="IK41" s="185"/>
    </row>
    <row r="42" ht="20.1" customHeight="1">
      <c r="A42" s="185"/>
      <c r="B42" s="185"/>
      <c r="C42" s="185"/>
      <c r="D42" s="185"/>
      <c r="E42" s="185"/>
      <c r="F42" s="43"/>
      <c r="G42" s="43"/>
      <c r="H42" s="196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  <c r="BQ42" s="185"/>
      <c r="BR42" s="185"/>
      <c r="BS42" s="185"/>
      <c r="BT42" s="185"/>
      <c r="BU42" s="185"/>
      <c r="BV42" s="185"/>
      <c r="BW42" s="185"/>
      <c r="BX42" s="185"/>
      <c r="BY42" s="185"/>
      <c r="BZ42" s="185"/>
      <c r="CA42" s="185"/>
      <c r="CB42" s="185"/>
      <c r="CC42" s="185"/>
      <c r="CD42" s="185"/>
      <c r="CE42" s="185"/>
      <c r="CF42" s="185"/>
      <c r="CG42" s="185"/>
      <c r="CH42" s="185"/>
      <c r="CI42" s="185"/>
      <c r="CJ42" s="185"/>
      <c r="CK42" s="185"/>
      <c r="CL42" s="185"/>
      <c r="CM42" s="185"/>
      <c r="CN42" s="185"/>
      <c r="CO42" s="185"/>
      <c r="CP42" s="185"/>
      <c r="CQ42" s="185"/>
      <c r="CR42" s="185"/>
      <c r="CS42" s="185"/>
      <c r="CT42" s="185"/>
      <c r="CU42" s="185"/>
      <c r="CV42" s="185"/>
      <c r="CW42" s="185"/>
      <c r="CX42" s="185"/>
      <c r="CY42" s="185"/>
      <c r="CZ42" s="185"/>
      <c r="DA42" s="185"/>
      <c r="DB42" s="185"/>
      <c r="DC42" s="185"/>
      <c r="DD42" s="185"/>
      <c r="DE42" s="185"/>
      <c r="DF42" s="185"/>
      <c r="DG42" s="185"/>
      <c r="DH42" s="185"/>
      <c r="DI42" s="185"/>
      <c r="DJ42" s="185"/>
      <c r="DK42" s="185"/>
      <c r="DL42" s="185"/>
      <c r="DM42" s="185"/>
      <c r="DN42" s="185"/>
      <c r="DO42" s="185"/>
      <c r="DP42" s="185"/>
      <c r="DQ42" s="185"/>
      <c r="DR42" s="185"/>
      <c r="DS42" s="185"/>
      <c r="DT42" s="185"/>
      <c r="DU42" s="185"/>
      <c r="DV42" s="185"/>
      <c r="DW42" s="185"/>
      <c r="DX42" s="185"/>
      <c r="DY42" s="185"/>
      <c r="DZ42" s="185"/>
      <c r="EA42" s="185"/>
      <c r="EB42" s="185"/>
      <c r="EC42" s="185"/>
      <c r="ED42" s="185"/>
      <c r="EE42" s="185"/>
      <c r="EF42" s="185"/>
      <c r="EG42" s="185"/>
      <c r="EH42" s="185"/>
      <c r="EI42" s="185"/>
      <c r="EJ42" s="185"/>
      <c r="EK42" s="185"/>
      <c r="EL42" s="185"/>
      <c r="EM42" s="185"/>
      <c r="EN42" s="185"/>
      <c r="EO42" s="185"/>
      <c r="EP42" s="185"/>
      <c r="EQ42" s="185"/>
      <c r="ER42" s="185"/>
      <c r="ES42" s="185"/>
      <c r="ET42" s="185"/>
      <c r="EU42" s="185"/>
      <c r="EV42" s="185"/>
      <c r="EW42" s="185"/>
      <c r="EX42" s="185"/>
      <c r="EY42" s="185"/>
      <c r="EZ42" s="185"/>
      <c r="FA42" s="185"/>
      <c r="FB42" s="185"/>
      <c r="FC42" s="185"/>
      <c r="FD42" s="185"/>
      <c r="FE42" s="185"/>
      <c r="FF42" s="185"/>
      <c r="FG42" s="185"/>
      <c r="FH42" s="185"/>
      <c r="FI42" s="185"/>
      <c r="FJ42" s="185"/>
      <c r="FK42" s="185"/>
      <c r="FL42" s="185"/>
      <c r="FM42" s="185"/>
      <c r="FN42" s="185"/>
      <c r="FO42" s="185"/>
      <c r="FP42" s="185"/>
      <c r="FQ42" s="185"/>
      <c r="FR42" s="185"/>
      <c r="FS42" s="185"/>
      <c r="FT42" s="185"/>
      <c r="FU42" s="185"/>
      <c r="FV42" s="185"/>
      <c r="FW42" s="185"/>
      <c r="FX42" s="185"/>
      <c r="FY42" s="185"/>
      <c r="FZ42" s="185"/>
      <c r="GA42" s="185"/>
      <c r="GB42" s="185"/>
      <c r="GC42" s="185"/>
      <c r="GD42" s="185"/>
      <c r="GE42" s="185"/>
      <c r="GF42" s="185"/>
      <c r="GG42" s="185"/>
      <c r="GH42" s="185"/>
      <c r="GI42" s="185"/>
      <c r="GJ42" s="185"/>
      <c r="GK42" s="185"/>
      <c r="GL42" s="185"/>
      <c r="GM42" s="185"/>
      <c r="GN42" s="185"/>
      <c r="GO42" s="185"/>
      <c r="GP42" s="185"/>
      <c r="GQ42" s="185"/>
      <c r="GR42" s="185"/>
      <c r="GS42" s="185"/>
      <c r="GT42" s="185"/>
      <c r="GU42" s="185"/>
      <c r="GV42" s="185"/>
      <c r="GW42" s="185"/>
      <c r="GX42" s="185"/>
      <c r="GY42" s="185"/>
      <c r="GZ42" s="185"/>
      <c r="HA42" s="185"/>
      <c r="HB42" s="185"/>
      <c r="HC42" s="185"/>
      <c r="HD42" s="185"/>
      <c r="HE42" s="185"/>
      <c r="HF42" s="185"/>
      <c r="HG42" s="185"/>
      <c r="HH42" s="185"/>
      <c r="HI42" s="185"/>
      <c r="HJ42" s="185"/>
      <c r="HK42" s="185"/>
      <c r="HL42" s="185"/>
      <c r="HM42" s="185"/>
      <c r="HN42" s="185"/>
      <c r="HO42" s="185"/>
      <c r="HP42" s="185"/>
      <c r="HQ42" s="185"/>
      <c r="HR42" s="185"/>
      <c r="HS42" s="185"/>
      <c r="HT42" s="185"/>
      <c r="HU42" s="185"/>
      <c r="HV42" s="185"/>
      <c r="HW42" s="185"/>
      <c r="HX42" s="185"/>
      <c r="HY42" s="185"/>
      <c r="HZ42" s="185"/>
      <c r="IA42" s="185"/>
      <c r="IB42" s="185"/>
      <c r="IC42" s="185"/>
      <c r="ID42" s="185"/>
      <c r="IE42" s="185"/>
      <c r="IF42" s="185"/>
      <c r="IG42" s="185"/>
      <c r="IH42" s="185"/>
      <c r="II42" s="185"/>
      <c r="IJ42" s="185"/>
      <c r="IK42" s="185"/>
    </row>
    <row r="43" ht="20.1" customHeight="1">
      <c r="A43" s="185"/>
      <c r="B43" s="185"/>
      <c r="C43" s="185"/>
      <c r="D43" s="185"/>
      <c r="E43" s="185"/>
      <c r="F43" s="43"/>
      <c r="G43" s="43"/>
      <c r="H43" s="196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  <c r="BQ43" s="185"/>
      <c r="BR43" s="185"/>
      <c r="BS43" s="185"/>
      <c r="BT43" s="185"/>
      <c r="BU43" s="185"/>
      <c r="BV43" s="185"/>
      <c r="BW43" s="185"/>
      <c r="BX43" s="185"/>
      <c r="BY43" s="185"/>
      <c r="BZ43" s="185"/>
      <c r="CA43" s="185"/>
      <c r="CB43" s="185"/>
      <c r="CC43" s="185"/>
      <c r="CD43" s="185"/>
      <c r="CE43" s="185"/>
      <c r="CF43" s="185"/>
      <c r="CG43" s="185"/>
      <c r="CH43" s="185"/>
      <c r="CI43" s="185"/>
      <c r="CJ43" s="185"/>
      <c r="CK43" s="185"/>
      <c r="CL43" s="185"/>
      <c r="CM43" s="185"/>
      <c r="CN43" s="185"/>
      <c r="CO43" s="185"/>
      <c r="CP43" s="185"/>
      <c r="CQ43" s="185"/>
      <c r="CR43" s="185"/>
      <c r="CS43" s="185"/>
      <c r="CT43" s="185"/>
      <c r="CU43" s="185"/>
      <c r="CV43" s="185"/>
      <c r="CW43" s="185"/>
      <c r="CX43" s="185"/>
      <c r="CY43" s="185"/>
      <c r="CZ43" s="185"/>
      <c r="DA43" s="185"/>
      <c r="DB43" s="185"/>
      <c r="DC43" s="185"/>
      <c r="DD43" s="185"/>
      <c r="DE43" s="185"/>
      <c r="DF43" s="185"/>
      <c r="DG43" s="185"/>
      <c r="DH43" s="185"/>
      <c r="DI43" s="185"/>
      <c r="DJ43" s="185"/>
      <c r="DK43" s="185"/>
      <c r="DL43" s="185"/>
      <c r="DM43" s="185"/>
      <c r="DN43" s="185"/>
      <c r="DO43" s="185"/>
      <c r="DP43" s="185"/>
      <c r="DQ43" s="185"/>
      <c r="DR43" s="185"/>
      <c r="DS43" s="185"/>
      <c r="DT43" s="185"/>
      <c r="DU43" s="185"/>
      <c r="DV43" s="185"/>
      <c r="DW43" s="185"/>
      <c r="DX43" s="185"/>
      <c r="DY43" s="185"/>
      <c r="DZ43" s="185"/>
      <c r="EA43" s="185"/>
      <c r="EB43" s="185"/>
      <c r="EC43" s="185"/>
      <c r="ED43" s="185"/>
      <c r="EE43" s="185"/>
      <c r="EF43" s="185"/>
      <c r="EG43" s="185"/>
      <c r="EH43" s="185"/>
      <c r="EI43" s="185"/>
      <c r="EJ43" s="185"/>
      <c r="EK43" s="185"/>
      <c r="EL43" s="185"/>
      <c r="EM43" s="185"/>
      <c r="EN43" s="185"/>
      <c r="EO43" s="185"/>
      <c r="EP43" s="185"/>
      <c r="EQ43" s="185"/>
      <c r="ER43" s="185"/>
      <c r="ES43" s="185"/>
      <c r="ET43" s="185"/>
      <c r="EU43" s="185"/>
      <c r="EV43" s="185"/>
      <c r="EW43" s="185"/>
      <c r="EX43" s="185"/>
      <c r="EY43" s="185"/>
      <c r="EZ43" s="185"/>
      <c r="FA43" s="185"/>
      <c r="FB43" s="185"/>
      <c r="FC43" s="185"/>
      <c r="FD43" s="185"/>
      <c r="FE43" s="185"/>
      <c r="FF43" s="185"/>
      <c r="FG43" s="185"/>
      <c r="FH43" s="185"/>
      <c r="FI43" s="185"/>
      <c r="FJ43" s="185"/>
      <c r="FK43" s="185"/>
      <c r="FL43" s="185"/>
      <c r="FM43" s="185"/>
      <c r="FN43" s="185"/>
      <c r="FO43" s="185"/>
      <c r="FP43" s="185"/>
      <c r="FQ43" s="185"/>
      <c r="FR43" s="185"/>
      <c r="FS43" s="185"/>
      <c r="FT43" s="185"/>
      <c r="FU43" s="185"/>
      <c r="FV43" s="185"/>
      <c r="FW43" s="185"/>
      <c r="FX43" s="185"/>
      <c r="FY43" s="185"/>
      <c r="FZ43" s="185"/>
      <c r="GA43" s="185"/>
      <c r="GB43" s="185"/>
      <c r="GC43" s="185"/>
      <c r="GD43" s="185"/>
      <c r="GE43" s="185"/>
      <c r="GF43" s="185"/>
      <c r="GG43" s="185"/>
      <c r="GH43" s="185"/>
      <c r="GI43" s="185"/>
      <c r="GJ43" s="185"/>
      <c r="GK43" s="185"/>
      <c r="GL43" s="185"/>
      <c r="GM43" s="185"/>
      <c r="GN43" s="185"/>
      <c r="GO43" s="185"/>
      <c r="GP43" s="185"/>
      <c r="GQ43" s="185"/>
      <c r="GR43" s="185"/>
      <c r="GS43" s="185"/>
      <c r="GT43" s="185"/>
      <c r="GU43" s="185"/>
      <c r="GV43" s="185"/>
      <c r="GW43" s="185"/>
      <c r="GX43" s="185"/>
      <c r="GY43" s="185"/>
      <c r="GZ43" s="185"/>
      <c r="HA43" s="185"/>
      <c r="HB43" s="185"/>
      <c r="HC43" s="185"/>
      <c r="HD43" s="185"/>
      <c r="HE43" s="185"/>
      <c r="HF43" s="185"/>
      <c r="HG43" s="185"/>
      <c r="HH43" s="185"/>
      <c r="HI43" s="185"/>
      <c r="HJ43" s="185"/>
      <c r="HK43" s="185"/>
      <c r="HL43" s="185"/>
      <c r="HM43" s="185"/>
      <c r="HN43" s="185"/>
      <c r="HO43" s="185"/>
      <c r="HP43" s="185"/>
      <c r="HQ43" s="185"/>
      <c r="HR43" s="185"/>
      <c r="HS43" s="185"/>
      <c r="HT43" s="185"/>
      <c r="HU43" s="185"/>
      <c r="HV43" s="185"/>
      <c r="HW43" s="185"/>
      <c r="HX43" s="185"/>
      <c r="HY43" s="185"/>
      <c r="HZ43" s="185"/>
      <c r="IA43" s="185"/>
      <c r="IB43" s="185"/>
      <c r="IC43" s="185"/>
      <c r="ID43" s="185"/>
      <c r="IE43" s="185"/>
      <c r="IF43" s="185"/>
      <c r="IG43" s="185"/>
      <c r="IH43" s="185"/>
      <c r="II43" s="185"/>
      <c r="IJ43" s="185"/>
      <c r="IK43" s="185"/>
    </row>
    <row r="44" ht="20.1" customHeight="1">
      <c r="A44" s="185"/>
      <c r="B44" s="185"/>
      <c r="C44" s="185"/>
      <c r="D44" s="185"/>
      <c r="E44" s="185"/>
      <c r="F44" s="43"/>
      <c r="G44" s="43"/>
      <c r="H44" s="196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5"/>
      <c r="BQ44" s="185"/>
      <c r="BR44" s="185"/>
      <c r="BS44" s="185"/>
      <c r="BT44" s="185"/>
      <c r="BU44" s="185"/>
      <c r="BV44" s="185"/>
      <c r="BW44" s="185"/>
      <c r="BX44" s="185"/>
      <c r="BY44" s="185"/>
      <c r="BZ44" s="185"/>
      <c r="CA44" s="185"/>
      <c r="CB44" s="185"/>
      <c r="CC44" s="185"/>
      <c r="CD44" s="185"/>
      <c r="CE44" s="185"/>
      <c r="CF44" s="185"/>
      <c r="CG44" s="185"/>
      <c r="CH44" s="185"/>
      <c r="CI44" s="185"/>
      <c r="CJ44" s="185"/>
      <c r="CK44" s="185"/>
      <c r="CL44" s="185"/>
      <c r="CM44" s="185"/>
      <c r="CN44" s="185"/>
      <c r="CO44" s="185"/>
      <c r="CP44" s="185"/>
      <c r="CQ44" s="185"/>
      <c r="CR44" s="185"/>
      <c r="CS44" s="185"/>
      <c r="CT44" s="185"/>
      <c r="CU44" s="185"/>
      <c r="CV44" s="185"/>
      <c r="CW44" s="185"/>
      <c r="CX44" s="185"/>
      <c r="CY44" s="185"/>
      <c r="CZ44" s="185"/>
      <c r="DA44" s="185"/>
      <c r="DB44" s="185"/>
      <c r="DC44" s="185"/>
      <c r="DD44" s="185"/>
      <c r="DE44" s="185"/>
      <c r="DF44" s="185"/>
      <c r="DG44" s="185"/>
      <c r="DH44" s="185"/>
      <c r="DI44" s="185"/>
      <c r="DJ44" s="185"/>
      <c r="DK44" s="185"/>
      <c r="DL44" s="185"/>
      <c r="DM44" s="185"/>
      <c r="DN44" s="185"/>
      <c r="DO44" s="185"/>
      <c r="DP44" s="185"/>
      <c r="DQ44" s="185"/>
      <c r="DR44" s="185"/>
      <c r="DS44" s="185"/>
      <c r="DT44" s="185"/>
      <c r="DU44" s="185"/>
      <c r="DV44" s="185"/>
      <c r="DW44" s="185"/>
      <c r="DX44" s="185"/>
      <c r="DY44" s="185"/>
      <c r="DZ44" s="185"/>
      <c r="EA44" s="185"/>
      <c r="EB44" s="185"/>
      <c r="EC44" s="185"/>
      <c r="ED44" s="185"/>
      <c r="EE44" s="185"/>
      <c r="EF44" s="185"/>
      <c r="EG44" s="185"/>
      <c r="EH44" s="185"/>
      <c r="EI44" s="185"/>
      <c r="EJ44" s="185"/>
      <c r="EK44" s="185"/>
      <c r="EL44" s="185"/>
      <c r="EM44" s="185"/>
      <c r="EN44" s="185"/>
      <c r="EO44" s="185"/>
      <c r="EP44" s="185"/>
      <c r="EQ44" s="185"/>
      <c r="ER44" s="185"/>
      <c r="ES44" s="185"/>
      <c r="ET44" s="185"/>
      <c r="EU44" s="185"/>
      <c r="EV44" s="185"/>
      <c r="EW44" s="185"/>
      <c r="EX44" s="185"/>
      <c r="EY44" s="185"/>
      <c r="EZ44" s="185"/>
      <c r="FA44" s="185"/>
      <c r="FB44" s="185"/>
      <c r="FC44" s="185"/>
      <c r="FD44" s="185"/>
      <c r="FE44" s="185"/>
      <c r="FF44" s="185"/>
      <c r="FG44" s="185"/>
      <c r="FH44" s="185"/>
      <c r="FI44" s="185"/>
      <c r="FJ44" s="185"/>
      <c r="FK44" s="185"/>
      <c r="FL44" s="185"/>
      <c r="FM44" s="185"/>
      <c r="FN44" s="185"/>
      <c r="FO44" s="185"/>
      <c r="FP44" s="185"/>
      <c r="FQ44" s="185"/>
      <c r="FR44" s="185"/>
      <c r="FS44" s="185"/>
      <c r="FT44" s="185"/>
      <c r="FU44" s="185"/>
      <c r="FV44" s="185"/>
      <c r="FW44" s="185"/>
      <c r="FX44" s="185"/>
      <c r="FY44" s="185"/>
      <c r="FZ44" s="185"/>
      <c r="GA44" s="185"/>
      <c r="GB44" s="185"/>
      <c r="GC44" s="185"/>
      <c r="GD44" s="185"/>
      <c r="GE44" s="185"/>
      <c r="GF44" s="185"/>
      <c r="GG44" s="185"/>
      <c r="GH44" s="185"/>
      <c r="GI44" s="185"/>
      <c r="GJ44" s="185"/>
      <c r="GK44" s="185"/>
      <c r="GL44" s="185"/>
      <c r="GM44" s="185"/>
      <c r="GN44" s="185"/>
      <c r="GO44" s="185"/>
      <c r="GP44" s="185"/>
      <c r="GQ44" s="185"/>
      <c r="GR44" s="185"/>
      <c r="GS44" s="185"/>
      <c r="GT44" s="185"/>
      <c r="GU44" s="185"/>
      <c r="GV44" s="185"/>
      <c r="GW44" s="185"/>
      <c r="GX44" s="185"/>
      <c r="GY44" s="185"/>
      <c r="GZ44" s="185"/>
      <c r="HA44" s="185"/>
      <c r="HB44" s="185"/>
      <c r="HC44" s="185"/>
      <c r="HD44" s="185"/>
      <c r="HE44" s="185"/>
      <c r="HF44" s="185"/>
      <c r="HG44" s="185"/>
      <c r="HH44" s="185"/>
      <c r="HI44" s="185"/>
      <c r="HJ44" s="185"/>
      <c r="HK44" s="185"/>
      <c r="HL44" s="185"/>
      <c r="HM44" s="185"/>
      <c r="HN44" s="185"/>
      <c r="HO44" s="185"/>
      <c r="HP44" s="185"/>
      <c r="HQ44" s="185"/>
      <c r="HR44" s="185"/>
      <c r="HS44" s="185"/>
      <c r="HT44" s="185"/>
      <c r="HU44" s="185"/>
      <c r="HV44" s="185"/>
      <c r="HW44" s="185"/>
      <c r="HX44" s="185"/>
      <c r="HY44" s="185"/>
      <c r="HZ44" s="185"/>
      <c r="IA44" s="185"/>
      <c r="IB44" s="185"/>
      <c r="IC44" s="185"/>
      <c r="ID44" s="185"/>
      <c r="IE44" s="185"/>
      <c r="IF44" s="185"/>
      <c r="IG44" s="185"/>
      <c r="IH44" s="185"/>
      <c r="II44" s="185"/>
      <c r="IJ44" s="185"/>
      <c r="IK44" s="185"/>
    </row>
    <row r="45" ht="20.1" customHeight="1">
      <c r="A45" s="185"/>
      <c r="B45" s="185"/>
      <c r="C45" s="185"/>
      <c r="D45" s="185"/>
      <c r="E45" s="185"/>
      <c r="F45" s="43"/>
      <c r="G45" s="43"/>
      <c r="H45" s="196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5"/>
      <c r="CB45" s="185"/>
      <c r="CC45" s="185"/>
      <c r="CD45" s="185"/>
      <c r="CE45" s="185"/>
      <c r="CF45" s="185"/>
      <c r="CG45" s="185"/>
      <c r="CH45" s="185"/>
      <c r="CI45" s="185"/>
      <c r="CJ45" s="185"/>
      <c r="CK45" s="185"/>
      <c r="CL45" s="185"/>
      <c r="CM45" s="185"/>
      <c r="CN45" s="185"/>
      <c r="CO45" s="185"/>
      <c r="CP45" s="185"/>
      <c r="CQ45" s="185"/>
      <c r="CR45" s="185"/>
      <c r="CS45" s="185"/>
      <c r="CT45" s="185"/>
      <c r="CU45" s="185"/>
      <c r="CV45" s="185"/>
      <c r="CW45" s="185"/>
      <c r="CX45" s="185"/>
      <c r="CY45" s="185"/>
      <c r="CZ45" s="185"/>
      <c r="DA45" s="185"/>
      <c r="DB45" s="185"/>
      <c r="DC45" s="185"/>
      <c r="DD45" s="185"/>
      <c r="DE45" s="185"/>
      <c r="DF45" s="185"/>
      <c r="DG45" s="185"/>
      <c r="DH45" s="185"/>
      <c r="DI45" s="185"/>
      <c r="DJ45" s="185"/>
      <c r="DK45" s="185"/>
      <c r="DL45" s="185"/>
      <c r="DM45" s="185"/>
      <c r="DN45" s="185"/>
      <c r="DO45" s="185"/>
      <c r="DP45" s="185"/>
      <c r="DQ45" s="185"/>
      <c r="DR45" s="185"/>
      <c r="DS45" s="185"/>
      <c r="DT45" s="185"/>
      <c r="DU45" s="185"/>
      <c r="DV45" s="185"/>
      <c r="DW45" s="185"/>
      <c r="DX45" s="185"/>
      <c r="DY45" s="185"/>
      <c r="DZ45" s="185"/>
      <c r="EA45" s="185"/>
      <c r="EB45" s="185"/>
      <c r="EC45" s="185"/>
      <c r="ED45" s="185"/>
      <c r="EE45" s="185"/>
      <c r="EF45" s="185"/>
      <c r="EG45" s="185"/>
      <c r="EH45" s="185"/>
      <c r="EI45" s="185"/>
      <c r="EJ45" s="185"/>
      <c r="EK45" s="185"/>
      <c r="EL45" s="185"/>
      <c r="EM45" s="185"/>
      <c r="EN45" s="185"/>
      <c r="EO45" s="185"/>
      <c r="EP45" s="185"/>
      <c r="EQ45" s="185"/>
      <c r="ER45" s="185"/>
      <c r="ES45" s="185"/>
      <c r="ET45" s="185"/>
      <c r="EU45" s="185"/>
      <c r="EV45" s="185"/>
      <c r="EW45" s="185"/>
      <c r="EX45" s="185"/>
      <c r="EY45" s="185"/>
      <c r="EZ45" s="185"/>
      <c r="FA45" s="185"/>
      <c r="FB45" s="185"/>
      <c r="FC45" s="185"/>
      <c r="FD45" s="185"/>
      <c r="FE45" s="185"/>
      <c r="FF45" s="185"/>
      <c r="FG45" s="185"/>
      <c r="FH45" s="185"/>
      <c r="FI45" s="185"/>
      <c r="FJ45" s="185"/>
      <c r="FK45" s="185"/>
      <c r="FL45" s="185"/>
      <c r="FM45" s="185"/>
      <c r="FN45" s="185"/>
      <c r="FO45" s="185"/>
      <c r="FP45" s="185"/>
      <c r="FQ45" s="185"/>
      <c r="FR45" s="185"/>
      <c r="FS45" s="185"/>
      <c r="FT45" s="185"/>
      <c r="FU45" s="185"/>
      <c r="FV45" s="185"/>
      <c r="FW45" s="185"/>
      <c r="FX45" s="185"/>
      <c r="FY45" s="185"/>
      <c r="FZ45" s="185"/>
      <c r="GA45" s="185"/>
      <c r="GB45" s="185"/>
      <c r="GC45" s="185"/>
      <c r="GD45" s="185"/>
      <c r="GE45" s="185"/>
      <c r="GF45" s="185"/>
      <c r="GG45" s="185"/>
      <c r="GH45" s="185"/>
      <c r="GI45" s="185"/>
      <c r="GJ45" s="185"/>
      <c r="GK45" s="185"/>
      <c r="GL45" s="185"/>
      <c r="GM45" s="185"/>
      <c r="GN45" s="185"/>
      <c r="GO45" s="185"/>
      <c r="GP45" s="185"/>
      <c r="GQ45" s="185"/>
      <c r="GR45" s="185"/>
      <c r="GS45" s="185"/>
      <c r="GT45" s="185"/>
      <c r="GU45" s="185"/>
      <c r="GV45" s="185"/>
      <c r="GW45" s="185"/>
      <c r="GX45" s="185"/>
      <c r="GY45" s="185"/>
      <c r="GZ45" s="185"/>
      <c r="HA45" s="185"/>
      <c r="HB45" s="185"/>
      <c r="HC45" s="185"/>
      <c r="HD45" s="185"/>
      <c r="HE45" s="185"/>
      <c r="HF45" s="185"/>
      <c r="HG45" s="185"/>
      <c r="HH45" s="185"/>
      <c r="HI45" s="185"/>
      <c r="HJ45" s="185"/>
      <c r="HK45" s="185"/>
      <c r="HL45" s="185"/>
      <c r="HM45" s="185"/>
      <c r="HN45" s="185"/>
      <c r="HO45" s="185"/>
      <c r="HP45" s="185"/>
      <c r="HQ45" s="185"/>
      <c r="HR45" s="185"/>
      <c r="HS45" s="185"/>
      <c r="HT45" s="185"/>
      <c r="HU45" s="185"/>
      <c r="HV45" s="185"/>
      <c r="HW45" s="185"/>
      <c r="HX45" s="185"/>
      <c r="HY45" s="185"/>
      <c r="HZ45" s="185"/>
      <c r="IA45" s="185"/>
      <c r="IB45" s="185"/>
      <c r="IC45" s="185"/>
      <c r="ID45" s="185"/>
      <c r="IE45" s="185"/>
      <c r="IF45" s="185"/>
      <c r="IG45" s="185"/>
      <c r="IH45" s="185"/>
      <c r="II45" s="185"/>
      <c r="IJ45" s="185"/>
      <c r="IK45" s="185"/>
    </row>
    <row r="46" ht="20.1" customHeight="1">
      <c r="A46" s="185"/>
      <c r="B46" s="185"/>
      <c r="C46" s="185"/>
      <c r="D46" s="185"/>
      <c r="E46" s="185"/>
      <c r="F46" s="43"/>
      <c r="G46" s="43"/>
      <c r="H46" s="196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5"/>
      <c r="BN46" s="185"/>
      <c r="BO46" s="185"/>
      <c r="BP46" s="185"/>
      <c r="BQ46" s="185"/>
      <c r="BR46" s="185"/>
      <c r="BS46" s="185"/>
      <c r="BT46" s="185"/>
      <c r="BU46" s="185"/>
      <c r="BV46" s="185"/>
      <c r="BW46" s="185"/>
      <c r="BX46" s="185"/>
      <c r="BY46" s="185"/>
      <c r="BZ46" s="185"/>
      <c r="CA46" s="185"/>
      <c r="CB46" s="185"/>
      <c r="CC46" s="185"/>
      <c r="CD46" s="185"/>
      <c r="CE46" s="185"/>
      <c r="CF46" s="185"/>
      <c r="CG46" s="185"/>
      <c r="CH46" s="185"/>
      <c r="CI46" s="185"/>
      <c r="CJ46" s="185"/>
      <c r="CK46" s="185"/>
      <c r="CL46" s="185"/>
      <c r="CM46" s="185"/>
      <c r="CN46" s="185"/>
      <c r="CO46" s="185"/>
      <c r="CP46" s="185"/>
      <c r="CQ46" s="185"/>
      <c r="CR46" s="185"/>
      <c r="CS46" s="185"/>
      <c r="CT46" s="185"/>
      <c r="CU46" s="185"/>
      <c r="CV46" s="185"/>
      <c r="CW46" s="185"/>
      <c r="CX46" s="185"/>
      <c r="CY46" s="185"/>
      <c r="CZ46" s="185"/>
      <c r="DA46" s="185"/>
      <c r="DB46" s="185"/>
      <c r="DC46" s="185"/>
      <c r="DD46" s="185"/>
      <c r="DE46" s="185"/>
      <c r="DF46" s="185"/>
      <c r="DG46" s="185"/>
      <c r="DH46" s="185"/>
      <c r="DI46" s="185"/>
      <c r="DJ46" s="185"/>
      <c r="DK46" s="185"/>
      <c r="DL46" s="185"/>
      <c r="DM46" s="185"/>
      <c r="DN46" s="185"/>
      <c r="DO46" s="185"/>
      <c r="DP46" s="185"/>
      <c r="DQ46" s="185"/>
      <c r="DR46" s="185"/>
      <c r="DS46" s="185"/>
      <c r="DT46" s="185"/>
      <c r="DU46" s="185"/>
      <c r="DV46" s="185"/>
      <c r="DW46" s="185"/>
      <c r="DX46" s="185"/>
      <c r="DY46" s="185"/>
      <c r="DZ46" s="185"/>
      <c r="EA46" s="185"/>
      <c r="EB46" s="185"/>
      <c r="EC46" s="185"/>
      <c r="ED46" s="185"/>
      <c r="EE46" s="185"/>
      <c r="EF46" s="185"/>
      <c r="EG46" s="185"/>
      <c r="EH46" s="185"/>
      <c r="EI46" s="185"/>
      <c r="EJ46" s="185"/>
      <c r="EK46" s="185"/>
      <c r="EL46" s="185"/>
      <c r="EM46" s="185"/>
      <c r="EN46" s="185"/>
      <c r="EO46" s="185"/>
      <c r="EP46" s="185"/>
      <c r="EQ46" s="185"/>
      <c r="ER46" s="185"/>
      <c r="ES46" s="185"/>
      <c r="ET46" s="185"/>
      <c r="EU46" s="185"/>
      <c r="EV46" s="185"/>
      <c r="EW46" s="185"/>
      <c r="EX46" s="185"/>
      <c r="EY46" s="185"/>
      <c r="EZ46" s="185"/>
      <c r="FA46" s="185"/>
      <c r="FB46" s="185"/>
      <c r="FC46" s="185"/>
      <c r="FD46" s="185"/>
      <c r="FE46" s="185"/>
      <c r="FF46" s="185"/>
      <c r="FG46" s="185"/>
      <c r="FH46" s="185"/>
      <c r="FI46" s="185"/>
      <c r="FJ46" s="185"/>
      <c r="FK46" s="185"/>
      <c r="FL46" s="185"/>
      <c r="FM46" s="185"/>
      <c r="FN46" s="185"/>
      <c r="FO46" s="185"/>
      <c r="FP46" s="185"/>
      <c r="FQ46" s="185"/>
      <c r="FR46" s="185"/>
      <c r="FS46" s="185"/>
      <c r="FT46" s="185"/>
      <c r="FU46" s="185"/>
      <c r="FV46" s="185"/>
      <c r="FW46" s="185"/>
      <c r="FX46" s="185"/>
      <c r="FY46" s="185"/>
      <c r="FZ46" s="185"/>
      <c r="GA46" s="185"/>
      <c r="GB46" s="185"/>
      <c r="GC46" s="185"/>
      <c r="GD46" s="185"/>
      <c r="GE46" s="185"/>
      <c r="GF46" s="185"/>
      <c r="GG46" s="185"/>
      <c r="GH46" s="185"/>
      <c r="GI46" s="185"/>
      <c r="GJ46" s="185"/>
      <c r="GK46" s="185"/>
      <c r="GL46" s="185"/>
      <c r="GM46" s="185"/>
      <c r="GN46" s="185"/>
      <c r="GO46" s="185"/>
      <c r="GP46" s="185"/>
      <c r="GQ46" s="185"/>
      <c r="GR46" s="185"/>
      <c r="GS46" s="185"/>
      <c r="GT46" s="185"/>
      <c r="GU46" s="185"/>
      <c r="GV46" s="185"/>
      <c r="GW46" s="185"/>
      <c r="GX46" s="185"/>
      <c r="GY46" s="185"/>
      <c r="GZ46" s="185"/>
      <c r="HA46" s="185"/>
      <c r="HB46" s="185"/>
      <c r="HC46" s="185"/>
      <c r="HD46" s="185"/>
      <c r="HE46" s="185"/>
      <c r="HF46" s="185"/>
      <c r="HG46" s="185"/>
      <c r="HH46" s="185"/>
      <c r="HI46" s="185"/>
      <c r="HJ46" s="185"/>
      <c r="HK46" s="185"/>
      <c r="HL46" s="185"/>
      <c r="HM46" s="185"/>
      <c r="HN46" s="185"/>
      <c r="HO46" s="185"/>
      <c r="HP46" s="185"/>
      <c r="HQ46" s="185"/>
      <c r="HR46" s="185"/>
      <c r="HS46" s="185"/>
      <c r="HT46" s="185"/>
      <c r="HU46" s="185"/>
      <c r="HV46" s="185"/>
      <c r="HW46" s="185"/>
      <c r="HX46" s="185"/>
      <c r="HY46" s="185"/>
      <c r="HZ46" s="185"/>
      <c r="IA46" s="185"/>
      <c r="IB46" s="185"/>
      <c r="IC46" s="185"/>
      <c r="ID46" s="185"/>
      <c r="IE46" s="185"/>
      <c r="IF46" s="185"/>
      <c r="IG46" s="185"/>
      <c r="IH46" s="185"/>
      <c r="II46" s="185"/>
      <c r="IJ46" s="185"/>
      <c r="IK46" s="185"/>
    </row>
    <row r="47" ht="20.1" customHeight="1">
      <c r="A47" s="185"/>
      <c r="B47" s="185"/>
      <c r="C47" s="185"/>
      <c r="D47" s="185"/>
      <c r="E47" s="185"/>
      <c r="F47" s="43"/>
      <c r="G47" s="43"/>
      <c r="H47" s="196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  <c r="BQ47" s="185"/>
      <c r="BR47" s="185"/>
      <c r="BS47" s="185"/>
      <c r="BT47" s="185"/>
      <c r="BU47" s="185"/>
      <c r="BV47" s="185"/>
      <c r="BW47" s="185"/>
      <c r="BX47" s="185"/>
      <c r="BY47" s="185"/>
      <c r="BZ47" s="185"/>
      <c r="CA47" s="185"/>
      <c r="CB47" s="185"/>
      <c r="CC47" s="185"/>
      <c r="CD47" s="185"/>
      <c r="CE47" s="185"/>
      <c r="CF47" s="185"/>
      <c r="CG47" s="185"/>
      <c r="CH47" s="185"/>
      <c r="CI47" s="185"/>
      <c r="CJ47" s="185"/>
      <c r="CK47" s="185"/>
      <c r="CL47" s="185"/>
      <c r="CM47" s="185"/>
      <c r="CN47" s="185"/>
      <c r="CO47" s="185"/>
      <c r="CP47" s="185"/>
      <c r="CQ47" s="185"/>
      <c r="CR47" s="185"/>
      <c r="CS47" s="185"/>
      <c r="CT47" s="185"/>
      <c r="CU47" s="185"/>
      <c r="CV47" s="185"/>
      <c r="CW47" s="185"/>
      <c r="CX47" s="185"/>
      <c r="CY47" s="185"/>
      <c r="CZ47" s="185"/>
      <c r="DA47" s="185"/>
      <c r="DB47" s="185"/>
      <c r="DC47" s="185"/>
      <c r="DD47" s="185"/>
      <c r="DE47" s="185"/>
      <c r="DF47" s="185"/>
      <c r="DG47" s="185"/>
      <c r="DH47" s="185"/>
      <c r="DI47" s="185"/>
      <c r="DJ47" s="185"/>
      <c r="DK47" s="185"/>
      <c r="DL47" s="185"/>
      <c r="DM47" s="185"/>
      <c r="DN47" s="185"/>
      <c r="DO47" s="185"/>
      <c r="DP47" s="185"/>
      <c r="DQ47" s="185"/>
      <c r="DR47" s="185"/>
      <c r="DS47" s="185"/>
      <c r="DT47" s="185"/>
      <c r="DU47" s="185"/>
      <c r="DV47" s="185"/>
      <c r="DW47" s="185"/>
      <c r="DX47" s="185"/>
      <c r="DY47" s="185"/>
      <c r="DZ47" s="185"/>
      <c r="EA47" s="185"/>
      <c r="EB47" s="185"/>
      <c r="EC47" s="185"/>
      <c r="ED47" s="185"/>
      <c r="EE47" s="185"/>
      <c r="EF47" s="185"/>
      <c r="EG47" s="185"/>
      <c r="EH47" s="185"/>
      <c r="EI47" s="185"/>
      <c r="EJ47" s="185"/>
      <c r="EK47" s="185"/>
      <c r="EL47" s="185"/>
      <c r="EM47" s="185"/>
      <c r="EN47" s="185"/>
      <c r="EO47" s="185"/>
      <c r="EP47" s="185"/>
      <c r="EQ47" s="185"/>
      <c r="ER47" s="185"/>
      <c r="ES47" s="185"/>
      <c r="ET47" s="185"/>
      <c r="EU47" s="185"/>
      <c r="EV47" s="185"/>
      <c r="EW47" s="185"/>
      <c r="EX47" s="185"/>
      <c r="EY47" s="185"/>
      <c r="EZ47" s="185"/>
      <c r="FA47" s="185"/>
      <c r="FB47" s="185"/>
      <c r="FC47" s="185"/>
      <c r="FD47" s="185"/>
      <c r="FE47" s="185"/>
      <c r="FF47" s="185"/>
      <c r="FG47" s="185"/>
      <c r="FH47" s="185"/>
      <c r="FI47" s="185"/>
      <c r="FJ47" s="185"/>
      <c r="FK47" s="185"/>
      <c r="FL47" s="185"/>
      <c r="FM47" s="185"/>
      <c r="FN47" s="185"/>
      <c r="FO47" s="185"/>
      <c r="FP47" s="185"/>
      <c r="FQ47" s="185"/>
      <c r="FR47" s="185"/>
      <c r="FS47" s="185"/>
      <c r="FT47" s="185"/>
      <c r="FU47" s="185"/>
      <c r="FV47" s="185"/>
      <c r="FW47" s="185"/>
      <c r="FX47" s="185"/>
      <c r="FY47" s="185"/>
      <c r="FZ47" s="185"/>
      <c r="GA47" s="185"/>
      <c r="GB47" s="185"/>
      <c r="GC47" s="185"/>
      <c r="GD47" s="185"/>
      <c r="GE47" s="185"/>
      <c r="GF47" s="185"/>
      <c r="GG47" s="185"/>
      <c r="GH47" s="185"/>
      <c r="GI47" s="185"/>
      <c r="GJ47" s="185"/>
      <c r="GK47" s="185"/>
      <c r="GL47" s="185"/>
      <c r="GM47" s="185"/>
      <c r="GN47" s="185"/>
      <c r="GO47" s="185"/>
      <c r="GP47" s="185"/>
      <c r="GQ47" s="185"/>
      <c r="GR47" s="185"/>
      <c r="GS47" s="185"/>
      <c r="GT47" s="185"/>
      <c r="GU47" s="185"/>
      <c r="GV47" s="185"/>
      <c r="GW47" s="185"/>
      <c r="GX47" s="185"/>
      <c r="GY47" s="185"/>
      <c r="GZ47" s="185"/>
      <c r="HA47" s="185"/>
      <c r="HB47" s="185"/>
      <c r="HC47" s="185"/>
      <c r="HD47" s="185"/>
      <c r="HE47" s="185"/>
      <c r="HF47" s="185"/>
      <c r="HG47" s="185"/>
      <c r="HH47" s="185"/>
      <c r="HI47" s="185"/>
      <c r="HJ47" s="185"/>
      <c r="HK47" s="185"/>
      <c r="HL47" s="185"/>
      <c r="HM47" s="185"/>
      <c r="HN47" s="185"/>
      <c r="HO47" s="185"/>
      <c r="HP47" s="185"/>
      <c r="HQ47" s="185"/>
      <c r="HR47" s="185"/>
      <c r="HS47" s="185"/>
      <c r="HT47" s="185"/>
      <c r="HU47" s="185"/>
      <c r="HV47" s="185"/>
      <c r="HW47" s="185"/>
      <c r="HX47" s="185"/>
      <c r="HY47" s="185"/>
      <c r="HZ47" s="185"/>
      <c r="IA47" s="185"/>
      <c r="IB47" s="185"/>
      <c r="IC47" s="185"/>
      <c r="ID47" s="185"/>
      <c r="IE47" s="185"/>
      <c r="IF47" s="185"/>
      <c r="IG47" s="185"/>
      <c r="IH47" s="185"/>
      <c r="II47" s="185"/>
      <c r="IJ47" s="185"/>
      <c r="IK47" s="185"/>
    </row>
    <row r="48" ht="20.1" customHeight="1">
      <c r="A48" s="185"/>
      <c r="B48" s="185"/>
      <c r="C48" s="185"/>
      <c r="D48" s="185"/>
      <c r="E48" s="185"/>
      <c r="F48" s="43"/>
      <c r="G48" s="43"/>
      <c r="H48" s="196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  <c r="BQ48" s="185"/>
      <c r="BR48" s="185"/>
      <c r="BS48" s="185"/>
      <c r="BT48" s="185"/>
      <c r="BU48" s="185"/>
      <c r="BV48" s="185"/>
      <c r="BW48" s="185"/>
      <c r="BX48" s="185"/>
      <c r="BY48" s="185"/>
      <c r="BZ48" s="185"/>
      <c r="CA48" s="185"/>
      <c r="CB48" s="185"/>
      <c r="CC48" s="185"/>
      <c r="CD48" s="185"/>
      <c r="CE48" s="185"/>
      <c r="CF48" s="185"/>
      <c r="CG48" s="185"/>
      <c r="CH48" s="185"/>
      <c r="CI48" s="185"/>
      <c r="CJ48" s="185"/>
      <c r="CK48" s="185"/>
      <c r="CL48" s="185"/>
      <c r="CM48" s="185"/>
      <c r="CN48" s="185"/>
      <c r="CO48" s="185"/>
      <c r="CP48" s="185"/>
      <c r="CQ48" s="185"/>
      <c r="CR48" s="185"/>
      <c r="CS48" s="185"/>
      <c r="CT48" s="185"/>
      <c r="CU48" s="185"/>
      <c r="CV48" s="185"/>
      <c r="CW48" s="185"/>
      <c r="CX48" s="185"/>
      <c r="CY48" s="185"/>
      <c r="CZ48" s="185"/>
      <c r="DA48" s="185"/>
      <c r="DB48" s="185"/>
      <c r="DC48" s="185"/>
      <c r="DD48" s="185"/>
      <c r="DE48" s="185"/>
      <c r="DF48" s="185"/>
      <c r="DG48" s="185"/>
      <c r="DH48" s="185"/>
      <c r="DI48" s="185"/>
      <c r="DJ48" s="185"/>
      <c r="DK48" s="185"/>
      <c r="DL48" s="185"/>
      <c r="DM48" s="185"/>
      <c r="DN48" s="185"/>
      <c r="DO48" s="185"/>
      <c r="DP48" s="185"/>
      <c r="DQ48" s="185"/>
      <c r="DR48" s="185"/>
      <c r="DS48" s="185"/>
      <c r="DT48" s="185"/>
      <c r="DU48" s="185"/>
      <c r="DV48" s="185"/>
      <c r="DW48" s="185"/>
      <c r="DX48" s="185"/>
      <c r="DY48" s="185"/>
      <c r="DZ48" s="185"/>
      <c r="EA48" s="185"/>
      <c r="EB48" s="185"/>
      <c r="EC48" s="185"/>
      <c r="ED48" s="185"/>
      <c r="EE48" s="185"/>
      <c r="EF48" s="185"/>
      <c r="EG48" s="185"/>
      <c r="EH48" s="185"/>
      <c r="EI48" s="185"/>
      <c r="EJ48" s="185"/>
      <c r="EK48" s="185"/>
      <c r="EL48" s="185"/>
      <c r="EM48" s="185"/>
      <c r="EN48" s="185"/>
      <c r="EO48" s="185"/>
      <c r="EP48" s="185"/>
      <c r="EQ48" s="185"/>
      <c r="ER48" s="185"/>
      <c r="ES48" s="185"/>
      <c r="ET48" s="185"/>
      <c r="EU48" s="185"/>
      <c r="EV48" s="185"/>
      <c r="EW48" s="185"/>
      <c r="EX48" s="185"/>
      <c r="EY48" s="185"/>
      <c r="EZ48" s="185"/>
      <c r="FA48" s="185"/>
      <c r="FB48" s="185"/>
      <c r="FC48" s="185"/>
      <c r="FD48" s="185"/>
      <c r="FE48" s="185"/>
      <c r="FF48" s="185"/>
      <c r="FG48" s="185"/>
      <c r="FH48" s="185"/>
      <c r="FI48" s="185"/>
      <c r="FJ48" s="185"/>
      <c r="FK48" s="185"/>
      <c r="FL48" s="185"/>
      <c r="FM48" s="185"/>
      <c r="FN48" s="185"/>
      <c r="FO48" s="185"/>
      <c r="FP48" s="185"/>
      <c r="FQ48" s="185"/>
      <c r="FR48" s="185"/>
      <c r="FS48" s="185"/>
      <c r="FT48" s="185"/>
      <c r="FU48" s="185"/>
      <c r="FV48" s="185"/>
      <c r="FW48" s="185"/>
      <c r="FX48" s="185"/>
      <c r="FY48" s="185"/>
      <c r="FZ48" s="185"/>
      <c r="GA48" s="185"/>
      <c r="GB48" s="185"/>
      <c r="GC48" s="185"/>
      <c r="GD48" s="185"/>
      <c r="GE48" s="185"/>
      <c r="GF48" s="185"/>
      <c r="GG48" s="185"/>
      <c r="GH48" s="185"/>
      <c r="GI48" s="185"/>
      <c r="GJ48" s="185"/>
      <c r="GK48" s="185"/>
      <c r="GL48" s="185"/>
      <c r="GM48" s="185"/>
      <c r="GN48" s="185"/>
      <c r="GO48" s="185"/>
      <c r="GP48" s="185"/>
      <c r="GQ48" s="185"/>
      <c r="GR48" s="185"/>
      <c r="GS48" s="185"/>
      <c r="GT48" s="185"/>
      <c r="GU48" s="185"/>
      <c r="GV48" s="185"/>
      <c r="GW48" s="185"/>
      <c r="GX48" s="185"/>
      <c r="GY48" s="185"/>
      <c r="GZ48" s="185"/>
      <c r="HA48" s="185"/>
      <c r="HB48" s="185"/>
      <c r="HC48" s="185"/>
      <c r="HD48" s="185"/>
      <c r="HE48" s="185"/>
      <c r="HF48" s="185"/>
      <c r="HG48" s="185"/>
      <c r="HH48" s="185"/>
      <c r="HI48" s="185"/>
      <c r="HJ48" s="185"/>
      <c r="HK48" s="185"/>
      <c r="HL48" s="185"/>
      <c r="HM48" s="185"/>
      <c r="HN48" s="185"/>
      <c r="HO48" s="185"/>
      <c r="HP48" s="185"/>
      <c r="HQ48" s="185"/>
      <c r="HR48" s="185"/>
      <c r="HS48" s="185"/>
      <c r="HT48" s="185"/>
      <c r="HU48" s="185"/>
      <c r="HV48" s="185"/>
      <c r="HW48" s="185"/>
      <c r="HX48" s="185"/>
      <c r="HY48" s="185"/>
      <c r="HZ48" s="185"/>
      <c r="IA48" s="185"/>
      <c r="IB48" s="185"/>
      <c r="IC48" s="185"/>
      <c r="ID48" s="185"/>
      <c r="IE48" s="185"/>
      <c r="IF48" s="185"/>
      <c r="IG48" s="185"/>
      <c r="IH48" s="185"/>
      <c r="II48" s="185"/>
      <c r="IJ48" s="185"/>
      <c r="IK48" s="185"/>
    </row>
  </sheetData>
  <sheetProtection autoFilter="0" deleteColumns="0" deleteRows="0" formatCells="0" formatColumns="0" formatRows="0" insertColumns="0" insertHyperlinks="0" insertRows="0" pivotTables="0" sort="0"/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39375" bottom="0.39375" header="0.39375" footer="0"/>
  <pageSetup paperSize="9" errors="blank" orientation="landscape" fitToHeight="1000"/>
</worksheet>
</file>

<file path=xl/worksheets/sheet14.xml><?xml version="1.0" encoding="utf-8"?>
<worksheet xmlns:r="http://schemas.openxmlformats.org/officeDocument/2006/relationships" xmlns="http://schemas.openxmlformats.org/spreadsheetml/2006/main">
  <sheetViews>
    <sheetView showGridLines="0" showZeros="0" workbookViewId="0"/>
  </sheetViews>
  <cols>
    <col min="1" max="1" width="61" customWidth="1"/>
    <col min="2" max="2" width="20.67" customWidth="1"/>
    <col min="3" max="3" width="15.5" customWidth="1"/>
    <col min="4" max="4" width="14.83" customWidth="1"/>
    <col min="5" max="5" width="32.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" customWidth="1"/>
    <col min="11" max="11" width="20.67" customWidth="1"/>
  </cols>
  <sheetData>
    <row r="1">
      <c r="A1" s="197" t="s">
        <v>367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 t="s">
        <v>6</v>
      </c>
    </row>
    <row r="3" ht="22.5" customHeight="1">
      <c r="A3" s="199" t="s">
        <v>368</v>
      </c>
      <c r="B3" s="199" t="s">
        <v>369</v>
      </c>
      <c r="C3" s="199"/>
      <c r="D3" s="199"/>
      <c r="E3" s="199" t="s">
        <v>370</v>
      </c>
      <c r="F3" s="199" t="s">
        <v>371</v>
      </c>
      <c r="G3" s="199" t="s">
        <v>371</v>
      </c>
      <c r="H3" s="199" t="s">
        <v>371</v>
      </c>
      <c r="I3" s="199" t="s">
        <v>371</v>
      </c>
      <c r="J3" s="199" t="s">
        <v>371</v>
      </c>
      <c r="K3" s="199" t="s">
        <v>371</v>
      </c>
    </row>
    <row r="4" ht="21" customHeight="1">
      <c r="A4" s="199"/>
      <c r="B4" s="199" t="s">
        <v>372</v>
      </c>
      <c r="C4" s="199" t="s">
        <v>373</v>
      </c>
      <c r="D4" s="199" t="s">
        <v>374</v>
      </c>
      <c r="E4" s="199"/>
      <c r="F4" s="199" t="s">
        <v>375</v>
      </c>
      <c r="G4" s="199" t="s">
        <v>375</v>
      </c>
      <c r="H4" s="200" t="s">
        <v>376</v>
      </c>
      <c r="I4" s="200" t="s">
        <v>377</v>
      </c>
      <c r="J4" s="200" t="s">
        <v>378</v>
      </c>
      <c r="K4" s="200" t="s">
        <v>379</v>
      </c>
    </row>
    <row r="5" ht="18.75" customHeight="1">
      <c r="A5" s="199"/>
      <c r="B5" s="199"/>
      <c r="C5" s="199"/>
      <c r="D5" s="199"/>
      <c r="E5" s="199"/>
      <c r="F5" s="199" t="s">
        <v>380</v>
      </c>
      <c r="G5" s="200" t="s">
        <v>381</v>
      </c>
      <c r="H5" s="200" t="s">
        <v>380</v>
      </c>
      <c r="I5" s="200" t="s">
        <v>381</v>
      </c>
      <c r="J5" s="200" t="s">
        <v>380</v>
      </c>
      <c r="K5" s="200" t="s">
        <v>381</v>
      </c>
    </row>
    <row r="6" ht="19.5" customHeight="1">
      <c r="A6" s="201" t="s">
        <v>59</v>
      </c>
      <c r="B6" s="202">
        <v>174600</v>
      </c>
      <c r="C6" s="202">
        <v>174600</v>
      </c>
      <c r="D6" s="202">
        <f>B6-C6</f>
        <v>0</v>
      </c>
      <c r="E6" s="201" t="s">
        <v>16</v>
      </c>
      <c r="F6" s="201" t="s">
        <v>16</v>
      </c>
      <c r="G6" s="201" t="s">
        <v>16</v>
      </c>
      <c r="H6" s="201" t="s">
        <v>16</v>
      </c>
      <c r="I6" s="201" t="s">
        <v>16</v>
      </c>
      <c r="J6" s="201" t="s">
        <v>16</v>
      </c>
      <c r="K6" s="201" t="s">
        <v>16</v>
      </c>
    </row>
    <row r="7" ht="19.5" customHeight="1">
      <c r="A7" s="201" t="s">
        <v>83</v>
      </c>
      <c r="B7" s="202">
        <v>174600</v>
      </c>
      <c r="C7" s="202">
        <v>174600</v>
      </c>
      <c r="D7" s="202">
        <f>B7-C7</f>
        <v>0</v>
      </c>
      <c r="E7" s="201" t="s">
        <v>16</v>
      </c>
      <c r="F7" s="201" t="s">
        <v>16</v>
      </c>
      <c r="G7" s="201" t="s">
        <v>16</v>
      </c>
      <c r="H7" s="201" t="s">
        <v>16</v>
      </c>
      <c r="I7" s="201" t="s">
        <v>16</v>
      </c>
      <c r="J7" s="201" t="s">
        <v>16</v>
      </c>
      <c r="K7" s="201" t="s">
        <v>16</v>
      </c>
    </row>
    <row r="8" ht="19.5" customHeight="1">
      <c r="A8" s="201" t="s">
        <v>0</v>
      </c>
      <c r="B8" s="202">
        <v>174600</v>
      </c>
      <c r="C8" s="202">
        <v>174600</v>
      </c>
      <c r="D8" s="202">
        <f>B8-C8</f>
        <v>0</v>
      </c>
      <c r="E8" s="201" t="s">
        <v>16</v>
      </c>
      <c r="F8" s="201" t="s">
        <v>16</v>
      </c>
      <c r="G8" s="201" t="s">
        <v>16</v>
      </c>
      <c r="H8" s="201" t="s">
        <v>16</v>
      </c>
      <c r="I8" s="201" t="s">
        <v>16</v>
      </c>
      <c r="J8" s="201" t="s">
        <v>16</v>
      </c>
      <c r="K8" s="201" t="s">
        <v>16</v>
      </c>
    </row>
    <row r="9" ht="19.5" customHeight="1">
      <c r="A9" s="201" t="s">
        <v>349</v>
      </c>
      <c r="B9" s="202">
        <v>50000</v>
      </c>
      <c r="C9" s="202">
        <v>50000</v>
      </c>
      <c r="D9" s="202">
        <f>B9-C9</f>
        <v>0</v>
      </c>
      <c r="E9" s="201" t="s">
        <v>382</v>
      </c>
      <c r="F9" s="201" t="s">
        <v>383</v>
      </c>
      <c r="G9" s="201" t="s">
        <v>384</v>
      </c>
      <c r="H9" s="201" t="s">
        <v>385</v>
      </c>
      <c r="I9" s="201" t="s">
        <v>386</v>
      </c>
      <c r="J9" s="201" t="s">
        <v>387</v>
      </c>
      <c r="K9" s="201" t="s">
        <v>388</v>
      </c>
    </row>
    <row r="10" ht="19.5" customHeight="1">
      <c r="A10" s="201" t="s">
        <v>389</v>
      </c>
      <c r="B10" s="202">
        <v>0</v>
      </c>
      <c r="C10" s="202">
        <v>0</v>
      </c>
      <c r="D10" s="202">
        <f>B10-C10</f>
        <v>0</v>
      </c>
      <c r="E10" s="201" t="s">
        <v>16</v>
      </c>
      <c r="F10" s="201" t="s">
        <v>390</v>
      </c>
      <c r="G10" s="201" t="s">
        <v>391</v>
      </c>
      <c r="H10" s="201" t="s">
        <v>385</v>
      </c>
      <c r="I10" s="201" t="s">
        <v>392</v>
      </c>
      <c r="J10" s="201" t="s">
        <v>16</v>
      </c>
      <c r="K10" s="201" t="s">
        <v>16</v>
      </c>
    </row>
    <row r="11" ht="19.5" customHeight="1">
      <c r="A11" s="201" t="s">
        <v>389</v>
      </c>
      <c r="B11" s="202">
        <v>0</v>
      </c>
      <c r="C11" s="202">
        <v>0</v>
      </c>
      <c r="D11" s="202">
        <f>B11-C11</f>
        <v>0</v>
      </c>
      <c r="E11" s="201" t="s">
        <v>16</v>
      </c>
      <c r="F11" s="201" t="s">
        <v>393</v>
      </c>
      <c r="G11" s="201" t="s">
        <v>394</v>
      </c>
      <c r="H11" s="201" t="s">
        <v>16</v>
      </c>
      <c r="I11" s="201" t="s">
        <v>16</v>
      </c>
      <c r="J11" s="201" t="s">
        <v>16</v>
      </c>
      <c r="K11" s="201" t="s">
        <v>16</v>
      </c>
    </row>
    <row r="12" ht="19.5" customHeight="1">
      <c r="A12" s="201" t="s">
        <v>389</v>
      </c>
      <c r="B12" s="202">
        <v>0</v>
      </c>
      <c r="C12" s="202">
        <v>0</v>
      </c>
      <c r="D12" s="202">
        <f>B12-C12</f>
        <v>0</v>
      </c>
      <c r="E12" s="201" t="s">
        <v>16</v>
      </c>
      <c r="F12" s="201" t="s">
        <v>395</v>
      </c>
      <c r="G12" s="201" t="s">
        <v>396</v>
      </c>
      <c r="H12" s="201" t="s">
        <v>16</v>
      </c>
      <c r="I12" s="201" t="s">
        <v>16</v>
      </c>
      <c r="J12" s="201" t="s">
        <v>16</v>
      </c>
      <c r="K12" s="201" t="s">
        <v>16</v>
      </c>
    </row>
    <row r="13" ht="19.5" customHeight="1">
      <c r="A13" s="201" t="s">
        <v>389</v>
      </c>
      <c r="B13" s="202">
        <v>0</v>
      </c>
      <c r="C13" s="202">
        <v>0</v>
      </c>
      <c r="D13" s="202">
        <f>B13-C13</f>
        <v>0</v>
      </c>
      <c r="E13" s="201" t="s">
        <v>16</v>
      </c>
      <c r="F13" s="201" t="s">
        <v>397</v>
      </c>
      <c r="G13" s="201" t="s">
        <v>396</v>
      </c>
      <c r="H13" s="201" t="s">
        <v>16</v>
      </c>
      <c r="I13" s="201" t="s">
        <v>16</v>
      </c>
      <c r="J13" s="201" t="s">
        <v>16</v>
      </c>
      <c r="K13" s="201" t="s">
        <v>16</v>
      </c>
    </row>
    <row r="14" ht="19.5" customHeight="1">
      <c r="A14" s="201" t="s">
        <v>389</v>
      </c>
      <c r="B14" s="202">
        <v>0</v>
      </c>
      <c r="C14" s="202">
        <v>0</v>
      </c>
      <c r="D14" s="202">
        <f>B14-C14</f>
        <v>0</v>
      </c>
      <c r="E14" s="201" t="s">
        <v>16</v>
      </c>
      <c r="F14" s="201" t="s">
        <v>398</v>
      </c>
      <c r="G14" s="201" t="s">
        <v>399</v>
      </c>
      <c r="H14" s="201" t="s">
        <v>16</v>
      </c>
      <c r="I14" s="201" t="s">
        <v>16</v>
      </c>
      <c r="J14" s="201" t="s">
        <v>16</v>
      </c>
      <c r="K14" s="201" t="s">
        <v>16</v>
      </c>
    </row>
    <row r="15" ht="19.5" customHeight="1">
      <c r="A15" s="201" t="s">
        <v>389</v>
      </c>
      <c r="B15" s="202">
        <v>0</v>
      </c>
      <c r="C15" s="202">
        <v>0</v>
      </c>
      <c r="D15" s="202">
        <f>B15-C15</f>
        <v>0</v>
      </c>
      <c r="E15" s="201" t="s">
        <v>16</v>
      </c>
      <c r="F15" s="201" t="s">
        <v>400</v>
      </c>
      <c r="G15" s="201" t="s">
        <v>401</v>
      </c>
      <c r="H15" s="201" t="s">
        <v>16</v>
      </c>
      <c r="I15" s="201" t="s">
        <v>16</v>
      </c>
      <c r="J15" s="201" t="s">
        <v>16</v>
      </c>
      <c r="K15" s="201" t="s">
        <v>16</v>
      </c>
    </row>
    <row r="16" ht="19.5" customHeight="1">
      <c r="A16" s="201" t="s">
        <v>350</v>
      </c>
      <c r="B16" s="202">
        <v>124600</v>
      </c>
      <c r="C16" s="202">
        <v>124600</v>
      </c>
      <c r="D16" s="202">
        <f>B16-C16</f>
        <v>0</v>
      </c>
      <c r="E16" s="201" t="s">
        <v>402</v>
      </c>
      <c r="F16" s="201" t="s">
        <v>403</v>
      </c>
      <c r="G16" s="201" t="s">
        <v>404</v>
      </c>
      <c r="H16" s="201" t="s">
        <v>405</v>
      </c>
      <c r="I16" s="201" t="s">
        <v>406</v>
      </c>
      <c r="J16" s="201" t="s">
        <v>407</v>
      </c>
      <c r="K16" s="201" t="s">
        <v>408</v>
      </c>
    </row>
    <row r="17" ht="19.5" customHeight="1">
      <c r="A17" s="201" t="s">
        <v>389</v>
      </c>
      <c r="B17" s="202">
        <v>0</v>
      </c>
      <c r="C17" s="202">
        <v>0</v>
      </c>
      <c r="D17" s="202">
        <f>B17-C17</f>
        <v>0</v>
      </c>
      <c r="E17" s="201" t="s">
        <v>16</v>
      </c>
      <c r="F17" s="201" t="s">
        <v>409</v>
      </c>
      <c r="G17" s="201" t="s">
        <v>410</v>
      </c>
      <c r="H17" s="201" t="s">
        <v>16</v>
      </c>
      <c r="I17" s="201" t="s">
        <v>16</v>
      </c>
      <c r="J17" s="201" t="s">
        <v>16</v>
      </c>
      <c r="K17" s="201" t="s">
        <v>16</v>
      </c>
    </row>
    <row r="18" ht="19.5" customHeight="1">
      <c r="A18" s="201" t="s">
        <v>389</v>
      </c>
      <c r="B18" s="202">
        <v>0</v>
      </c>
      <c r="C18" s="202">
        <v>0</v>
      </c>
      <c r="D18" s="202">
        <f>B18-C18</f>
        <v>0</v>
      </c>
      <c r="E18" s="201" t="s">
        <v>16</v>
      </c>
      <c r="F18" s="201" t="s">
        <v>411</v>
      </c>
      <c r="G18" s="201" t="s">
        <v>412</v>
      </c>
      <c r="H18" s="201" t="s">
        <v>16</v>
      </c>
      <c r="I18" s="201" t="s">
        <v>16</v>
      </c>
      <c r="J18" s="201" t="s">
        <v>16</v>
      </c>
      <c r="K18" s="201" t="s">
        <v>16</v>
      </c>
    </row>
    <row r="19" ht="19.5" customHeight="1">
      <c r="A19" s="201" t="s">
        <v>389</v>
      </c>
      <c r="B19" s="202">
        <v>0</v>
      </c>
      <c r="C19" s="202">
        <v>0</v>
      </c>
      <c r="D19" s="202">
        <f>B19-C19</f>
        <v>0</v>
      </c>
      <c r="E19" s="201" t="s">
        <v>16</v>
      </c>
      <c r="F19" s="201" t="s">
        <v>398</v>
      </c>
      <c r="G19" s="201" t="s">
        <v>413</v>
      </c>
      <c r="H19" s="201" t="s">
        <v>16</v>
      </c>
      <c r="I19" s="201" t="s">
        <v>16</v>
      </c>
      <c r="J19" s="201" t="s">
        <v>16</v>
      </c>
      <c r="K19" s="201" t="s">
        <v>16</v>
      </c>
    </row>
    <row r="20" ht="19.5" customHeight="1">
      <c r="A20" s="201" t="s">
        <v>389</v>
      </c>
      <c r="B20" s="202">
        <v>0</v>
      </c>
      <c r="C20" s="202">
        <v>0</v>
      </c>
      <c r="D20" s="202">
        <f>B20-C20</f>
        <v>0</v>
      </c>
      <c r="E20" s="201" t="s">
        <v>16</v>
      </c>
      <c r="F20" s="201" t="s">
        <v>414</v>
      </c>
      <c r="G20" s="201" t="s">
        <v>415</v>
      </c>
      <c r="H20" s="201" t="s">
        <v>16</v>
      </c>
      <c r="I20" s="201" t="s">
        <v>16</v>
      </c>
      <c r="J20" s="201" t="s">
        <v>16</v>
      </c>
      <c r="K20" s="201" t="s">
        <v>16</v>
      </c>
    </row>
  </sheetData>
  <mergeCells count="11">
    <mergeCell ref="A1:K1"/>
    <mergeCell ref="F3:K3"/>
    <mergeCell ref="F4:G4"/>
    <mergeCell ref="H4:I4"/>
    <mergeCell ref="J4:K4"/>
    <mergeCell ref="A3:A5"/>
    <mergeCell ref="B3:D3"/>
    <mergeCell ref="B4:B5"/>
    <mergeCell ref="C4:C5"/>
    <mergeCell ref="D4:D5"/>
    <mergeCell ref="E3:E5"/>
  </mergeCell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4" width="36.5" customWidth="1"/>
    <col min="5" max="7" width="8.67" customWidth="1"/>
  </cols>
  <sheetData>
    <row r="1" ht="20.25" customHeight="1">
      <c r="A1" s="8"/>
      <c r="B1" s="8"/>
      <c r="C1" s="8"/>
      <c r="D1" s="9" t="s">
        <v>3</v>
      </c>
      <c r="E1"/>
      <c r="F1"/>
      <c r="G1"/>
    </row>
    <row r="2" ht="20.25" customHeight="1">
      <c r="A2" s="10" t="s">
        <v>4</v>
      </c>
      <c r="B2" s="10"/>
      <c r="C2" s="10"/>
      <c r="D2" s="10"/>
      <c r="E2"/>
      <c r="F2"/>
      <c r="G2"/>
    </row>
    <row r="3" ht="20.25" customHeight="1">
      <c r="A3" s="11" t="s">
        <v>5</v>
      </c>
      <c r="B3" s="12"/>
      <c r="C3" s="13"/>
      <c r="D3" s="9" t="s">
        <v>6</v>
      </c>
      <c r="E3"/>
      <c r="F3"/>
      <c r="G3"/>
    </row>
    <row r="4" ht="15" customHeight="1">
      <c r="A4" s="14" t="s">
        <v>7</v>
      </c>
      <c r="B4" s="15"/>
      <c r="C4" s="14" t="s">
        <v>8</v>
      </c>
      <c r="D4" s="15"/>
      <c r="E4"/>
      <c r="F4"/>
      <c r="G4"/>
    </row>
    <row r="5" ht="15" customHeight="1">
      <c r="A5" s="16" t="s">
        <v>9</v>
      </c>
      <c r="B5" s="17" t="s">
        <v>10</v>
      </c>
      <c r="C5" s="16" t="s">
        <v>9</v>
      </c>
      <c r="D5" s="18" t="s">
        <v>10</v>
      </c>
      <c r="E5"/>
      <c r="F5"/>
      <c r="G5"/>
    </row>
    <row r="6" ht="15" customHeight="1">
      <c r="A6" s="19" t="s">
        <v>11</v>
      </c>
      <c r="B6" s="20">
        <v>5933459.0499999998</v>
      </c>
      <c r="C6" s="21" t="s">
        <v>12</v>
      </c>
      <c r="D6" s="20">
        <v>42728.900000000001</v>
      </c>
      <c r="E6"/>
      <c r="F6"/>
      <c r="G6"/>
    </row>
    <row r="7" ht="15" customHeight="1">
      <c r="A7" s="19" t="s">
        <v>13</v>
      </c>
      <c r="B7" s="20">
        <v>0</v>
      </c>
      <c r="C7" s="21" t="s">
        <v>14</v>
      </c>
      <c r="D7" s="20">
        <v>0</v>
      </c>
      <c r="E7"/>
      <c r="F7"/>
      <c r="G7"/>
    </row>
    <row r="8" ht="15" customHeight="1">
      <c r="A8" s="19" t="s">
        <v>15</v>
      </c>
      <c r="B8" s="20" t="s">
        <v>16</v>
      </c>
      <c r="C8" s="21" t="s">
        <v>17</v>
      </c>
      <c r="D8" s="20">
        <v>0</v>
      </c>
      <c r="E8"/>
      <c r="F8"/>
      <c r="G8"/>
    </row>
    <row r="9" ht="15" customHeight="1">
      <c r="A9" s="19" t="s">
        <v>18</v>
      </c>
      <c r="B9" s="20">
        <v>0</v>
      </c>
      <c r="C9" s="21" t="s">
        <v>19</v>
      </c>
      <c r="D9" s="20">
        <v>0</v>
      </c>
      <c r="E9"/>
      <c r="F9"/>
      <c r="G9"/>
    </row>
    <row r="10" ht="15" customHeight="1">
      <c r="A10" s="19" t="s">
        <v>20</v>
      </c>
      <c r="B10" s="20" t="s">
        <v>16</v>
      </c>
      <c r="C10" s="21" t="s">
        <v>21</v>
      </c>
      <c r="D10" s="20">
        <v>0</v>
      </c>
      <c r="E10"/>
      <c r="F10"/>
      <c r="G10"/>
    </row>
    <row r="11" ht="15" customHeight="1">
      <c r="A11" s="19" t="s">
        <v>22</v>
      </c>
      <c r="B11" s="20">
        <v>0</v>
      </c>
      <c r="C11" s="21" t="s">
        <v>23</v>
      </c>
      <c r="D11" s="20">
        <v>0</v>
      </c>
      <c r="E11"/>
      <c r="F11"/>
      <c r="G11"/>
    </row>
    <row r="12" ht="15" customHeight="1">
      <c r="A12" s="19"/>
      <c r="B12" s="20"/>
      <c r="C12" s="21" t="s">
        <v>24</v>
      </c>
      <c r="D12" s="20">
        <v>0</v>
      </c>
      <c r="E12"/>
      <c r="F12"/>
      <c r="G12"/>
    </row>
    <row r="13" ht="15" customHeight="1">
      <c r="A13" s="22"/>
      <c r="B13" s="20"/>
      <c r="C13" s="21" t="s">
        <v>25</v>
      </c>
      <c r="D13" s="20">
        <v>829738.23999999999</v>
      </c>
      <c r="E13"/>
      <c r="F13"/>
      <c r="G13"/>
    </row>
    <row r="14" ht="15" customHeight="1">
      <c r="A14" s="22"/>
      <c r="B14" s="20"/>
      <c r="C14" s="21" t="s">
        <v>26</v>
      </c>
      <c r="D14" s="20">
        <v>0</v>
      </c>
      <c r="E14"/>
      <c r="F14"/>
      <c r="G14"/>
    </row>
    <row r="15" ht="15" customHeight="1">
      <c r="A15" s="22"/>
      <c r="B15" s="23"/>
      <c r="C15" s="21" t="s">
        <v>27</v>
      </c>
      <c r="D15" s="20">
        <v>4539201.8300000001</v>
      </c>
      <c r="E15"/>
      <c r="F15"/>
      <c r="G15"/>
    </row>
    <row r="16" ht="15" customHeight="1">
      <c r="A16" s="22"/>
      <c r="B16" s="24"/>
      <c r="C16" s="21" t="s">
        <v>28</v>
      </c>
      <c r="D16" s="20">
        <v>0</v>
      </c>
      <c r="E16"/>
      <c r="F16"/>
      <c r="G16"/>
    </row>
    <row r="17" ht="15" customHeight="1">
      <c r="A17" s="22"/>
      <c r="B17" s="24"/>
      <c r="C17" s="21" t="s">
        <v>29</v>
      </c>
      <c r="D17" s="20">
        <v>0</v>
      </c>
      <c r="E17"/>
      <c r="F17"/>
      <c r="G17"/>
    </row>
    <row r="18" ht="15" customHeight="1">
      <c r="A18" s="22"/>
      <c r="B18" s="24"/>
      <c r="C18" s="21" t="s">
        <v>30</v>
      </c>
      <c r="D18" s="20">
        <v>0</v>
      </c>
      <c r="E18"/>
      <c r="F18"/>
      <c r="G18"/>
    </row>
    <row r="19" ht="15" customHeight="1">
      <c r="A19" s="22"/>
      <c r="B19" s="24"/>
      <c r="C19" s="21" t="s">
        <v>31</v>
      </c>
      <c r="D19" s="20">
        <v>0</v>
      </c>
      <c r="E19"/>
      <c r="F19"/>
      <c r="G19"/>
    </row>
    <row r="20" ht="15" customHeight="1">
      <c r="A20" s="22"/>
      <c r="B20" s="24"/>
      <c r="C20" s="21" t="s">
        <v>32</v>
      </c>
      <c r="D20" s="20">
        <v>0</v>
      </c>
      <c r="E20"/>
      <c r="F20"/>
      <c r="G20"/>
    </row>
    <row r="21" ht="15" customHeight="1">
      <c r="A21" s="22"/>
      <c r="B21" s="24"/>
      <c r="C21" s="21" t="s">
        <v>33</v>
      </c>
      <c r="D21" s="20">
        <v>0</v>
      </c>
      <c r="E21"/>
      <c r="F21"/>
      <c r="G21"/>
    </row>
    <row r="22" ht="15" customHeight="1">
      <c r="A22" s="22"/>
      <c r="B22" s="24"/>
      <c r="C22" s="21" t="s">
        <v>34</v>
      </c>
      <c r="D22" s="20">
        <v>0</v>
      </c>
      <c r="E22"/>
      <c r="F22"/>
      <c r="G22"/>
    </row>
    <row r="23" ht="15" customHeight="1">
      <c r="A23" s="22"/>
      <c r="B23" s="24"/>
      <c r="C23" s="21" t="s">
        <v>35</v>
      </c>
      <c r="D23" s="20">
        <v>0</v>
      </c>
      <c r="E23"/>
      <c r="F23"/>
      <c r="G23"/>
    </row>
    <row r="24" ht="15" customHeight="1">
      <c r="A24" s="22"/>
      <c r="B24" s="24"/>
      <c r="C24" s="21" t="s">
        <v>36</v>
      </c>
      <c r="D24" s="20">
        <v>0</v>
      </c>
      <c r="E24"/>
      <c r="F24"/>
      <c r="G24"/>
    </row>
    <row r="25" ht="15" customHeight="1">
      <c r="A25" s="22"/>
      <c r="B25" s="24"/>
      <c r="C25" s="21" t="s">
        <v>37</v>
      </c>
      <c r="D25" s="20">
        <v>521790.08000000002</v>
      </c>
      <c r="E25"/>
      <c r="F25"/>
      <c r="G25"/>
    </row>
    <row r="26" ht="15" customHeight="1">
      <c r="A26" s="19"/>
      <c r="B26" s="24"/>
      <c r="C26" s="21" t="s">
        <v>38</v>
      </c>
      <c r="D26" s="20">
        <v>0</v>
      </c>
      <c r="E26"/>
      <c r="F26"/>
      <c r="G26"/>
    </row>
    <row r="27" ht="15" customHeight="1">
      <c r="A27" s="19"/>
      <c r="B27" s="24"/>
      <c r="C27" s="21" t="s">
        <v>39</v>
      </c>
      <c r="D27" s="20">
        <v>0</v>
      </c>
      <c r="E27"/>
      <c r="F27"/>
      <c r="G27"/>
    </row>
    <row r="28" ht="15" customHeight="1">
      <c r="A28" s="19"/>
      <c r="B28" s="24"/>
      <c r="C28" s="21" t="s">
        <v>40</v>
      </c>
      <c r="D28" s="20">
        <v>0</v>
      </c>
      <c r="E28"/>
      <c r="F28"/>
      <c r="G28"/>
    </row>
    <row r="29" ht="15" customHeight="1">
      <c r="A29" s="19"/>
      <c r="B29" s="24"/>
      <c r="C29" s="21" t="s">
        <v>41</v>
      </c>
      <c r="D29" s="20">
        <v>0</v>
      </c>
      <c r="E29"/>
      <c r="F29"/>
      <c r="G29"/>
    </row>
    <row r="30" ht="15" customHeight="1">
      <c r="A30" s="19"/>
      <c r="B30" s="24"/>
      <c r="C30" s="21" t="s">
        <v>42</v>
      </c>
      <c r="D30" s="20">
        <v>0</v>
      </c>
      <c r="E30"/>
      <c r="F30"/>
      <c r="G30"/>
    </row>
    <row r="31" ht="15" customHeight="1">
      <c r="A31" s="19"/>
      <c r="B31" s="24"/>
      <c r="C31" s="21" t="s">
        <v>43</v>
      </c>
      <c r="D31" s="20">
        <v>0</v>
      </c>
      <c r="E31"/>
      <c r="F31"/>
      <c r="G31"/>
    </row>
    <row r="32" ht="15" customHeight="1">
      <c r="A32" s="19"/>
      <c r="B32" s="24"/>
      <c r="C32" s="21" t="s">
        <v>44</v>
      </c>
      <c r="D32" s="20">
        <v>0</v>
      </c>
      <c r="E32"/>
      <c r="F32"/>
      <c r="G32"/>
    </row>
    <row r="33" ht="15" customHeight="1">
      <c r="A33" s="19"/>
      <c r="B33" s="24"/>
      <c r="C33" s="21" t="s">
        <v>45</v>
      </c>
      <c r="D33" s="20">
        <v>0</v>
      </c>
      <c r="E33"/>
      <c r="F33"/>
      <c r="G33"/>
    </row>
    <row r="34" ht="15" customHeight="1">
      <c r="A34" s="19"/>
      <c r="B34" s="24"/>
      <c r="C34" s="21" t="s">
        <v>46</v>
      </c>
      <c r="D34" s="20">
        <v>0</v>
      </c>
      <c r="E34"/>
      <c r="F34"/>
      <c r="G34"/>
    </row>
    <row r="35" ht="15" customHeight="1">
      <c r="A35" s="19"/>
      <c r="B35" s="24"/>
      <c r="C35" s="21"/>
      <c r="D35" s="25"/>
      <c r="E35"/>
      <c r="F35"/>
      <c r="G35"/>
    </row>
    <row r="36" ht="15" customHeight="1">
      <c r="A36" s="26" t="s">
        <v>47</v>
      </c>
      <c r="B36" s="27">
        <f>SUM(B6:B34)</f>
        <v>5933459.0499999998</v>
      </c>
      <c r="C36" s="28" t="s">
        <v>48</v>
      </c>
      <c r="D36" s="25">
        <f>SUM(D6:D34)</f>
        <v>5933459.0499999998</v>
      </c>
      <c r="E36"/>
      <c r="F36"/>
      <c r="G36"/>
    </row>
    <row r="37" ht="15" customHeight="1">
      <c r="A37" s="19" t="s">
        <v>49</v>
      </c>
      <c r="B37" s="24"/>
      <c r="C37" s="21" t="s">
        <v>50</v>
      </c>
      <c r="D37" s="20"/>
      <c r="E37"/>
      <c r="F37"/>
      <c r="G37"/>
    </row>
    <row r="38" ht="15" customHeight="1">
      <c r="A38" s="19" t="s">
        <v>51</v>
      </c>
      <c r="B38" s="24">
        <v>0</v>
      </c>
      <c r="C38" s="21" t="s">
        <v>52</v>
      </c>
      <c r="D38" s="20"/>
      <c r="E38"/>
      <c r="F38"/>
      <c r="G38"/>
    </row>
    <row r="39" ht="15" customHeight="1">
      <c r="A39" s="19"/>
      <c r="B39" s="24"/>
      <c r="C39" s="21" t="s">
        <v>53</v>
      </c>
      <c r="D39" s="20"/>
      <c r="E39"/>
      <c r="F39"/>
      <c r="G39"/>
    </row>
    <row r="40" ht="15" customHeight="1">
      <c r="A40" s="19"/>
      <c r="B40" s="29"/>
      <c r="C40" s="21"/>
      <c r="D40" s="25"/>
      <c r="E40"/>
      <c r="F40"/>
      <c r="G40"/>
    </row>
    <row r="41" ht="15" customHeight="1">
      <c r="A41" s="26" t="s">
        <v>54</v>
      </c>
      <c r="B41" s="30">
        <f>SUM(B36:B38)</f>
        <v>5933459.0499999998</v>
      </c>
      <c r="C41" s="28" t="s">
        <v>55</v>
      </c>
      <c r="D41" s="25">
        <f>SUM(D36,D37,D39)</f>
        <v>5933459.0499999998</v>
      </c>
      <c r="E41"/>
      <c r="F41"/>
      <c r="G41"/>
    </row>
    <row r="42" ht="20.25" customHeight="1">
      <c r="A42" s="31"/>
      <c r="B42" s="32"/>
      <c r="C42" s="33"/>
      <c r="D42" s="34"/>
      <c r="E42"/>
      <c r="F42"/>
      <c r="G42"/>
    </row>
    <row r="43">
      <c r="B4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9.17" customWidth="1"/>
    <col min="5" max="5" width="38" customWidth="1"/>
    <col min="6" max="6" width="17.67" customWidth="1"/>
    <col min="7" max="7" width="15.5" customWidth="1"/>
    <col min="8" max="15" width="14.83" customWidth="1"/>
    <col min="16" max="18" width="12.33" customWidth="1"/>
    <col min="19" max="19" width="16" customWidth="1"/>
    <col min="20" max="20" width="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/>
      <c r="T1" s="38" t="s">
        <v>56</v>
      </c>
    </row>
    <row r="2" ht="20.1" customHeight="1">
      <c r="A2" s="10" t="s">
        <v>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>
      <c r="A3" s="39" t="s">
        <v>5</v>
      </c>
      <c r="B3" s="39"/>
      <c r="C3" s="39"/>
      <c r="D3" s="39"/>
      <c r="E3" s="40"/>
      <c r="F3" s="41"/>
      <c r="G3" s="41"/>
      <c r="H3" s="41"/>
      <c r="I3" s="41"/>
      <c r="J3" s="42"/>
      <c r="K3" s="42"/>
      <c r="L3" s="42"/>
      <c r="M3" s="42"/>
      <c r="N3" s="42"/>
      <c r="O3" s="42"/>
      <c r="P3" s="42"/>
      <c r="Q3" s="42"/>
      <c r="R3" s="42"/>
      <c r="S3" s="43"/>
      <c r="T3" s="9" t="s">
        <v>6</v>
      </c>
    </row>
    <row r="4" ht="20.1" customHeight="1">
      <c r="A4" s="44" t="s">
        <v>58</v>
      </c>
      <c r="B4" s="45"/>
      <c r="C4" s="45"/>
      <c r="D4" s="45"/>
      <c r="E4" s="46"/>
      <c r="F4" s="47" t="s">
        <v>59</v>
      </c>
      <c r="G4" s="48" t="s">
        <v>60</v>
      </c>
      <c r="H4" s="49" t="s">
        <v>61</v>
      </c>
      <c r="I4" s="50"/>
      <c r="J4" s="51"/>
      <c r="K4" s="47" t="s">
        <v>62</v>
      </c>
      <c r="L4" s="52"/>
      <c r="M4" s="53" t="s">
        <v>63</v>
      </c>
      <c r="N4" s="54" t="s">
        <v>64</v>
      </c>
      <c r="O4" s="55"/>
      <c r="P4" s="55"/>
      <c r="Q4" s="55"/>
      <c r="R4" s="56"/>
      <c r="S4" s="47" t="s">
        <v>65</v>
      </c>
      <c r="T4" s="52" t="s">
        <v>66</v>
      </c>
    </row>
    <row r="5" ht="20.1" customHeight="1">
      <c r="A5" s="44" t="s">
        <v>67</v>
      </c>
      <c r="B5" s="45"/>
      <c r="C5" s="46"/>
      <c r="D5" s="57" t="s">
        <v>68</v>
      </c>
      <c r="E5" s="58" t="s">
        <v>69</v>
      </c>
      <c r="F5" s="52"/>
      <c r="G5" s="48"/>
      <c r="H5" s="59" t="s">
        <v>61</v>
      </c>
      <c r="I5" s="59" t="s">
        <v>70</v>
      </c>
      <c r="J5" s="59" t="s">
        <v>71</v>
      </c>
      <c r="K5" s="60" t="s">
        <v>72</v>
      </c>
      <c r="L5" s="52" t="s">
        <v>73</v>
      </c>
      <c r="M5" s="61"/>
      <c r="N5" s="62" t="s">
        <v>74</v>
      </c>
      <c r="O5" s="62" t="s">
        <v>75</v>
      </c>
      <c r="P5" s="62" t="s">
        <v>76</v>
      </c>
      <c r="Q5" s="62" t="s">
        <v>77</v>
      </c>
      <c r="R5" s="62" t="s">
        <v>78</v>
      </c>
      <c r="S5" s="52"/>
      <c r="T5" s="52"/>
    </row>
    <row r="6" ht="30.75" customHeight="1">
      <c r="A6" s="63" t="s">
        <v>79</v>
      </c>
      <c r="B6" s="64" t="s">
        <v>80</v>
      </c>
      <c r="C6" s="65" t="s">
        <v>81</v>
      </c>
      <c r="D6" s="66"/>
      <c r="E6" s="66"/>
      <c r="F6" s="67"/>
      <c r="G6" s="68"/>
      <c r="H6" s="69"/>
      <c r="I6" s="69"/>
      <c r="J6" s="69"/>
      <c r="K6" s="70"/>
      <c r="L6" s="67"/>
      <c r="M6" s="71"/>
      <c r="N6" s="67"/>
      <c r="O6" s="67"/>
      <c r="P6" s="67"/>
      <c r="Q6" s="67"/>
      <c r="R6" s="67"/>
      <c r="S6" s="67"/>
      <c r="T6" s="67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59</v>
      </c>
      <c r="F7" s="73">
        <v>5933459.0499999998</v>
      </c>
      <c r="G7" s="74">
        <v>0</v>
      </c>
      <c r="H7" s="74">
        <v>5933459.0499999998</v>
      </c>
      <c r="I7" s="74">
        <v>0</v>
      </c>
      <c r="J7" s="75" t="s">
        <v>16</v>
      </c>
      <c r="K7" s="76">
        <v>0</v>
      </c>
      <c r="L7" s="77" t="s">
        <v>16</v>
      </c>
      <c r="M7" s="78" t="s">
        <v>16</v>
      </c>
      <c r="N7" s="79" t="s">
        <v>16</v>
      </c>
      <c r="O7" s="80" t="s">
        <v>16</v>
      </c>
      <c r="P7" s="77"/>
      <c r="Q7" s="77"/>
      <c r="R7" s="81"/>
      <c r="S7" s="82">
        <v>0</v>
      </c>
      <c r="T7" s="83"/>
    </row>
    <row r="8" ht="20.1" customHeight="1">
      <c r="A8" s="72" t="s">
        <v>16</v>
      </c>
      <c r="B8" s="72" t="s">
        <v>16</v>
      </c>
      <c r="C8" s="72" t="s">
        <v>16</v>
      </c>
      <c r="D8" s="72" t="s">
        <v>82</v>
      </c>
      <c r="E8" s="72" t="s">
        <v>83</v>
      </c>
      <c r="F8" s="73">
        <v>5933459.0499999998</v>
      </c>
      <c r="G8" s="74">
        <v>0</v>
      </c>
      <c r="H8" s="74">
        <v>5933459.0499999998</v>
      </c>
      <c r="I8" s="74">
        <v>0</v>
      </c>
      <c r="J8" s="75" t="s">
        <v>16</v>
      </c>
      <c r="K8" s="76">
        <v>0</v>
      </c>
      <c r="L8" s="77" t="s">
        <v>16</v>
      </c>
      <c r="M8" s="78" t="s">
        <v>16</v>
      </c>
      <c r="N8" s="79" t="s">
        <v>16</v>
      </c>
      <c r="O8" s="80" t="s">
        <v>16</v>
      </c>
      <c r="P8" s="77"/>
      <c r="Q8" s="77"/>
      <c r="R8" s="81"/>
      <c r="S8" s="82">
        <v>0</v>
      </c>
      <c r="T8" s="83"/>
    </row>
    <row r="9" ht="20.1" customHeight="1">
      <c r="A9" s="72" t="s">
        <v>84</v>
      </c>
      <c r="B9" s="72" t="s">
        <v>85</v>
      </c>
      <c r="C9" s="72" t="s">
        <v>86</v>
      </c>
      <c r="D9" s="72" t="s">
        <v>87</v>
      </c>
      <c r="E9" s="72" t="s">
        <v>88</v>
      </c>
      <c r="F9" s="73">
        <v>42728.900000000001</v>
      </c>
      <c r="G9" s="74">
        <v>0</v>
      </c>
      <c r="H9" s="74">
        <v>42728.900000000001</v>
      </c>
      <c r="I9" s="74">
        <v>0</v>
      </c>
      <c r="J9" s="75" t="s">
        <v>16</v>
      </c>
      <c r="K9" s="76">
        <v>0</v>
      </c>
      <c r="L9" s="77" t="s">
        <v>16</v>
      </c>
      <c r="M9" s="78" t="s">
        <v>16</v>
      </c>
      <c r="N9" s="79" t="s">
        <v>16</v>
      </c>
      <c r="O9" s="80" t="s">
        <v>16</v>
      </c>
      <c r="P9" s="77"/>
      <c r="Q9" s="77"/>
      <c r="R9" s="81"/>
      <c r="S9" s="82">
        <v>0</v>
      </c>
      <c r="T9" s="83"/>
    </row>
    <row r="10" ht="20.1" customHeight="1">
      <c r="A10" s="72" t="s">
        <v>89</v>
      </c>
      <c r="B10" s="72" t="s">
        <v>90</v>
      </c>
      <c r="C10" s="72" t="s">
        <v>90</v>
      </c>
      <c r="D10" s="72" t="s">
        <v>87</v>
      </c>
      <c r="E10" s="72" t="s">
        <v>91</v>
      </c>
      <c r="F10" s="73">
        <v>553158.91000000003</v>
      </c>
      <c r="G10" s="74">
        <v>0</v>
      </c>
      <c r="H10" s="74">
        <v>553158.91000000003</v>
      </c>
      <c r="I10" s="74">
        <v>0</v>
      </c>
      <c r="J10" s="75" t="s">
        <v>16</v>
      </c>
      <c r="K10" s="76">
        <v>0</v>
      </c>
      <c r="L10" s="77" t="s">
        <v>16</v>
      </c>
      <c r="M10" s="78" t="s">
        <v>16</v>
      </c>
      <c r="N10" s="79" t="s">
        <v>16</v>
      </c>
      <c r="O10" s="80" t="s">
        <v>16</v>
      </c>
      <c r="P10" s="77"/>
      <c r="Q10" s="77"/>
      <c r="R10" s="81"/>
      <c r="S10" s="82">
        <v>0</v>
      </c>
      <c r="T10" s="83"/>
    </row>
    <row r="11" ht="20.1" customHeight="1">
      <c r="A11" s="72" t="s">
        <v>89</v>
      </c>
      <c r="B11" s="72" t="s">
        <v>90</v>
      </c>
      <c r="C11" s="72" t="s">
        <v>86</v>
      </c>
      <c r="D11" s="72" t="s">
        <v>87</v>
      </c>
      <c r="E11" s="72" t="s">
        <v>92</v>
      </c>
      <c r="F11" s="73">
        <v>276579.33000000002</v>
      </c>
      <c r="G11" s="74">
        <v>0</v>
      </c>
      <c r="H11" s="74">
        <v>276579.33000000002</v>
      </c>
      <c r="I11" s="74">
        <v>0</v>
      </c>
      <c r="J11" s="75" t="s">
        <v>16</v>
      </c>
      <c r="K11" s="76">
        <v>0</v>
      </c>
      <c r="L11" s="77" t="s">
        <v>16</v>
      </c>
      <c r="M11" s="78" t="s">
        <v>16</v>
      </c>
      <c r="N11" s="79" t="s">
        <v>16</v>
      </c>
      <c r="O11" s="80" t="s">
        <v>16</v>
      </c>
      <c r="P11" s="77"/>
      <c r="Q11" s="77"/>
      <c r="R11" s="81"/>
      <c r="S11" s="82">
        <v>0</v>
      </c>
      <c r="T11" s="83"/>
    </row>
    <row r="12" ht="20.1" customHeight="1">
      <c r="A12" s="72" t="s">
        <v>93</v>
      </c>
      <c r="B12" s="72" t="s">
        <v>94</v>
      </c>
      <c r="C12" s="72" t="s">
        <v>95</v>
      </c>
      <c r="D12" s="72" t="s">
        <v>87</v>
      </c>
      <c r="E12" s="72" t="s">
        <v>96</v>
      </c>
      <c r="F12" s="73">
        <v>4237073.1600000001</v>
      </c>
      <c r="G12" s="74">
        <v>0</v>
      </c>
      <c r="H12" s="74">
        <v>4237073.1600000001</v>
      </c>
      <c r="I12" s="74">
        <v>0</v>
      </c>
      <c r="J12" s="75" t="s">
        <v>16</v>
      </c>
      <c r="K12" s="76">
        <v>0</v>
      </c>
      <c r="L12" s="77" t="s">
        <v>16</v>
      </c>
      <c r="M12" s="78" t="s">
        <v>16</v>
      </c>
      <c r="N12" s="79" t="s">
        <v>16</v>
      </c>
      <c r="O12" s="80" t="s">
        <v>16</v>
      </c>
      <c r="P12" s="77"/>
      <c r="Q12" s="77"/>
      <c r="R12" s="81"/>
      <c r="S12" s="82">
        <v>0</v>
      </c>
      <c r="T12" s="83"/>
    </row>
    <row r="13" ht="20.1" customHeight="1">
      <c r="A13" s="72" t="s">
        <v>93</v>
      </c>
      <c r="B13" s="72" t="s">
        <v>97</v>
      </c>
      <c r="C13" s="72" t="s">
        <v>98</v>
      </c>
      <c r="D13" s="72" t="s">
        <v>87</v>
      </c>
      <c r="E13" s="72" t="s">
        <v>99</v>
      </c>
      <c r="F13" s="73">
        <v>249251.87</v>
      </c>
      <c r="G13" s="74">
        <v>0</v>
      </c>
      <c r="H13" s="74">
        <v>249251.87</v>
      </c>
      <c r="I13" s="74">
        <v>0</v>
      </c>
      <c r="J13" s="75" t="s">
        <v>16</v>
      </c>
      <c r="K13" s="76">
        <v>0</v>
      </c>
      <c r="L13" s="77" t="s">
        <v>16</v>
      </c>
      <c r="M13" s="78" t="s">
        <v>16</v>
      </c>
      <c r="N13" s="79" t="s">
        <v>16</v>
      </c>
      <c r="O13" s="80" t="s">
        <v>16</v>
      </c>
      <c r="P13" s="77"/>
      <c r="Q13" s="77"/>
      <c r="R13" s="81"/>
      <c r="S13" s="82">
        <v>0</v>
      </c>
      <c r="T13" s="83"/>
    </row>
    <row r="14" ht="20.1" customHeight="1">
      <c r="A14" s="72" t="s">
        <v>93</v>
      </c>
      <c r="B14" s="72" t="s">
        <v>97</v>
      </c>
      <c r="C14" s="72" t="s">
        <v>100</v>
      </c>
      <c r="D14" s="72" t="s">
        <v>87</v>
      </c>
      <c r="E14" s="72" t="s">
        <v>101</v>
      </c>
      <c r="F14" s="73">
        <v>52876.800000000003</v>
      </c>
      <c r="G14" s="74">
        <v>0</v>
      </c>
      <c r="H14" s="74">
        <v>52876.800000000003</v>
      </c>
      <c r="I14" s="74">
        <v>0</v>
      </c>
      <c r="J14" s="75" t="s">
        <v>16</v>
      </c>
      <c r="K14" s="76">
        <v>0</v>
      </c>
      <c r="L14" s="77" t="s">
        <v>16</v>
      </c>
      <c r="M14" s="78" t="s">
        <v>16</v>
      </c>
      <c r="N14" s="79" t="s">
        <v>16</v>
      </c>
      <c r="O14" s="80" t="s">
        <v>16</v>
      </c>
      <c r="P14" s="77"/>
      <c r="Q14" s="77"/>
      <c r="R14" s="81"/>
      <c r="S14" s="82">
        <v>0</v>
      </c>
      <c r="T14" s="83"/>
    </row>
    <row r="15" ht="20.1" customHeight="1">
      <c r="A15" s="72" t="s">
        <v>102</v>
      </c>
      <c r="B15" s="72" t="s">
        <v>98</v>
      </c>
      <c r="C15" s="72" t="s">
        <v>95</v>
      </c>
      <c r="D15" s="72" t="s">
        <v>87</v>
      </c>
      <c r="E15" s="72" t="s">
        <v>103</v>
      </c>
      <c r="F15" s="73">
        <v>521790.08000000002</v>
      </c>
      <c r="G15" s="74">
        <v>0</v>
      </c>
      <c r="H15" s="74">
        <v>521790.08000000002</v>
      </c>
      <c r="I15" s="74">
        <v>0</v>
      </c>
      <c r="J15" s="75" t="s">
        <v>16</v>
      </c>
      <c r="K15" s="76">
        <v>0</v>
      </c>
      <c r="L15" s="77" t="s">
        <v>16</v>
      </c>
      <c r="M15" s="78" t="s">
        <v>16</v>
      </c>
      <c r="N15" s="79" t="s">
        <v>16</v>
      </c>
      <c r="O15" s="80" t="s">
        <v>16</v>
      </c>
      <c r="P15" s="77"/>
      <c r="Q15" s="77"/>
      <c r="R15" s="81"/>
      <c r="S15" s="82">
        <v>0</v>
      </c>
      <c r="T15" s="83"/>
    </row>
    <row r="1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</sheetData>
  <mergeCells count="23">
    <mergeCell ref="T4:T6"/>
    <mergeCell ref="M4:M6"/>
    <mergeCell ref="N5:N6"/>
    <mergeCell ref="P5:P6"/>
    <mergeCell ref="Q5:Q6"/>
    <mergeCell ref="R5:R6"/>
    <mergeCell ref="O5:O6"/>
    <mergeCell ref="S4:S6"/>
    <mergeCell ref="K5:K6"/>
    <mergeCell ref="L5:L6"/>
    <mergeCell ref="N4:R4"/>
    <mergeCell ref="H5:H6"/>
    <mergeCell ref="J5:J6"/>
    <mergeCell ref="H4:J4"/>
    <mergeCell ref="D5:D6"/>
    <mergeCell ref="G4:G6"/>
    <mergeCell ref="E5:E6"/>
    <mergeCell ref="F4:F6"/>
    <mergeCell ref="A5:C5"/>
    <mergeCell ref="I5:I6"/>
    <mergeCell ref="A4:E4"/>
    <mergeCell ref="A2:T2"/>
    <mergeCell ref="K4:L4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5" customWidth="1"/>
    <col min="2" max="3" width="3.67" customWidth="1"/>
    <col min="4" max="4" width="10.17" customWidth="1"/>
    <col min="5" max="5" width="50.83" customWidth="1"/>
    <col min="6" max="10" width="14.5" customWidth="1"/>
    <col min="11" max="12" width="10.67" customWidth="1"/>
  </cols>
  <sheetData>
    <row r="1" ht="20.1" customHeight="1">
      <c r="A1" s="13"/>
      <c r="B1" s="84"/>
      <c r="C1" s="84"/>
      <c r="D1" s="84"/>
      <c r="E1" s="84"/>
      <c r="F1" s="84"/>
      <c r="G1" s="84"/>
      <c r="H1" s="84"/>
      <c r="I1" s="84"/>
      <c r="J1" s="85" t="s">
        <v>104</v>
      </c>
    </row>
    <row r="2" ht="20.1" customHeight="1">
      <c r="A2" s="10" t="s">
        <v>105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>
      <c r="A3" s="11" t="s">
        <v>5</v>
      </c>
      <c r="B3" s="12"/>
      <c r="C3" s="12"/>
      <c r="D3" s="12"/>
      <c r="E3" s="12"/>
      <c r="F3" s="86"/>
      <c r="G3" s="86"/>
      <c r="H3" s="86"/>
      <c r="I3" s="86"/>
      <c r="J3" s="9" t="s">
        <v>6</v>
      </c>
      <c r="K3"/>
      <c r="L3"/>
    </row>
    <row r="4" ht="20.1" customHeight="1">
      <c r="A4" s="14" t="s">
        <v>58</v>
      </c>
      <c r="B4" s="87"/>
      <c r="C4" s="87"/>
      <c r="D4" s="87"/>
      <c r="E4" s="15"/>
      <c r="F4" s="88" t="s">
        <v>59</v>
      </c>
      <c r="G4" s="89" t="s">
        <v>106</v>
      </c>
      <c r="H4" s="90" t="s">
        <v>107</v>
      </c>
      <c r="I4" s="90" t="s">
        <v>108</v>
      </c>
      <c r="J4" s="91" t="s">
        <v>109</v>
      </c>
      <c r="K4"/>
      <c r="L4"/>
    </row>
    <row r="5" ht="20.1" customHeight="1">
      <c r="A5" s="14" t="s">
        <v>67</v>
      </c>
      <c r="B5" s="87"/>
      <c r="C5" s="15"/>
      <c r="D5" s="92" t="s">
        <v>68</v>
      </c>
      <c r="E5" s="93" t="s">
        <v>110</v>
      </c>
      <c r="F5" s="89"/>
      <c r="G5" s="89"/>
      <c r="H5" s="90"/>
      <c r="I5" s="90"/>
      <c r="J5" s="91"/>
      <c r="K5"/>
      <c r="L5"/>
    </row>
    <row r="6" ht="15" customHeight="1">
      <c r="A6" s="94" t="s">
        <v>79</v>
      </c>
      <c r="B6" s="94" t="s">
        <v>80</v>
      </c>
      <c r="C6" s="95" t="s">
        <v>81</v>
      </c>
      <c r="D6" s="91"/>
      <c r="E6" s="96"/>
      <c r="F6" s="97"/>
      <c r="G6" s="97"/>
      <c r="H6" s="98"/>
      <c r="I6" s="98"/>
      <c r="J6" s="99"/>
      <c r="K6"/>
      <c r="L6"/>
    </row>
    <row r="7" ht="20.1" customHeight="1">
      <c r="A7" s="100" t="s">
        <v>16</v>
      </c>
      <c r="B7" s="100" t="s">
        <v>16</v>
      </c>
      <c r="C7" s="100" t="s">
        <v>16</v>
      </c>
      <c r="D7" s="101" t="s">
        <v>16</v>
      </c>
      <c r="E7" s="101" t="s">
        <v>59</v>
      </c>
      <c r="F7" s="102">
        <f>SUM(G7:J7)</f>
        <v>5933459.0499999998</v>
      </c>
      <c r="G7" s="103">
        <v>5758859.0499999998</v>
      </c>
      <c r="H7" s="103">
        <v>174600</v>
      </c>
      <c r="I7" s="103"/>
      <c r="J7" s="104"/>
      <c r="K7"/>
      <c r="L7"/>
    </row>
    <row r="8" ht="20.1" customHeight="1">
      <c r="A8" s="100" t="s">
        <v>16</v>
      </c>
      <c r="B8" s="100" t="s">
        <v>16</v>
      </c>
      <c r="C8" s="100" t="s">
        <v>16</v>
      </c>
      <c r="D8" s="101" t="s">
        <v>82</v>
      </c>
      <c r="E8" s="101" t="s">
        <v>83</v>
      </c>
      <c r="F8" s="102">
        <f>SUM(G8:J8)</f>
        <v>5933459.0499999998</v>
      </c>
      <c r="G8" s="103">
        <v>5758859.0499999998</v>
      </c>
      <c r="H8" s="103">
        <v>174600</v>
      </c>
      <c r="I8" s="103"/>
      <c r="J8" s="104"/>
      <c r="K8"/>
      <c r="L8"/>
    </row>
    <row r="9" ht="20.1" customHeight="1">
      <c r="A9" s="100" t="s">
        <v>84</v>
      </c>
      <c r="B9" s="100" t="s">
        <v>85</v>
      </c>
      <c r="C9" s="100" t="s">
        <v>86</v>
      </c>
      <c r="D9" s="101" t="s">
        <v>87</v>
      </c>
      <c r="E9" s="101" t="s">
        <v>88</v>
      </c>
      <c r="F9" s="102">
        <f>SUM(G9:J9)</f>
        <v>42728.900000000001</v>
      </c>
      <c r="G9" s="103">
        <v>42728.900000000001</v>
      </c>
      <c r="H9" s="103">
        <v>0</v>
      </c>
      <c r="I9" s="103"/>
      <c r="J9" s="104"/>
      <c r="K9"/>
      <c r="L9"/>
    </row>
    <row r="10" ht="20.1" customHeight="1">
      <c r="A10" s="100" t="s">
        <v>89</v>
      </c>
      <c r="B10" s="100" t="s">
        <v>90</v>
      </c>
      <c r="C10" s="100" t="s">
        <v>90</v>
      </c>
      <c r="D10" s="101" t="s">
        <v>87</v>
      </c>
      <c r="E10" s="101" t="s">
        <v>91</v>
      </c>
      <c r="F10" s="102">
        <f>SUM(G10:J10)</f>
        <v>553158.91000000003</v>
      </c>
      <c r="G10" s="103">
        <v>553158.91000000003</v>
      </c>
      <c r="H10" s="103">
        <v>0</v>
      </c>
      <c r="I10" s="103"/>
      <c r="J10" s="104"/>
      <c r="K10"/>
      <c r="L10"/>
    </row>
    <row r="11" ht="20.1" customHeight="1">
      <c r="A11" s="100" t="s">
        <v>89</v>
      </c>
      <c r="B11" s="100" t="s">
        <v>90</v>
      </c>
      <c r="C11" s="100" t="s">
        <v>86</v>
      </c>
      <c r="D11" s="101" t="s">
        <v>87</v>
      </c>
      <c r="E11" s="101" t="s">
        <v>92</v>
      </c>
      <c r="F11" s="102">
        <f>SUM(G11:J11)</f>
        <v>276579.33000000002</v>
      </c>
      <c r="G11" s="103">
        <v>276579.33000000002</v>
      </c>
      <c r="H11" s="103">
        <v>0</v>
      </c>
      <c r="I11" s="103"/>
      <c r="J11" s="104"/>
      <c r="K11"/>
      <c r="L11"/>
    </row>
    <row r="12" ht="20.1" customHeight="1">
      <c r="A12" s="100" t="s">
        <v>93</v>
      </c>
      <c r="B12" s="100" t="s">
        <v>94</v>
      </c>
      <c r="C12" s="100" t="s">
        <v>95</v>
      </c>
      <c r="D12" s="101" t="s">
        <v>87</v>
      </c>
      <c r="E12" s="101" t="s">
        <v>96</v>
      </c>
      <c r="F12" s="102">
        <f>SUM(G12:J12)</f>
        <v>4237073.1600000001</v>
      </c>
      <c r="G12" s="103">
        <v>4062473.1600000001</v>
      </c>
      <c r="H12" s="103">
        <v>174600</v>
      </c>
      <c r="I12" s="103"/>
      <c r="J12" s="104"/>
      <c r="K12"/>
      <c r="L12"/>
    </row>
    <row r="13" ht="20.1" customHeight="1">
      <c r="A13" s="100" t="s">
        <v>93</v>
      </c>
      <c r="B13" s="100" t="s">
        <v>97</v>
      </c>
      <c r="C13" s="100" t="s">
        <v>98</v>
      </c>
      <c r="D13" s="101" t="s">
        <v>87</v>
      </c>
      <c r="E13" s="101" t="s">
        <v>99</v>
      </c>
      <c r="F13" s="102">
        <f>SUM(G13:J13)</f>
        <v>249251.87</v>
      </c>
      <c r="G13" s="103">
        <v>249251.87</v>
      </c>
      <c r="H13" s="103">
        <v>0</v>
      </c>
      <c r="I13" s="103"/>
      <c r="J13" s="104"/>
      <c r="K13"/>
      <c r="L13"/>
    </row>
    <row r="14" ht="20.1" customHeight="1">
      <c r="A14" s="100" t="s">
        <v>93</v>
      </c>
      <c r="B14" s="100" t="s">
        <v>97</v>
      </c>
      <c r="C14" s="100" t="s">
        <v>100</v>
      </c>
      <c r="D14" s="101" t="s">
        <v>87</v>
      </c>
      <c r="E14" s="101" t="s">
        <v>101</v>
      </c>
      <c r="F14" s="102">
        <f>SUM(G14:J14)</f>
        <v>52876.800000000003</v>
      </c>
      <c r="G14" s="103">
        <v>52876.800000000003</v>
      </c>
      <c r="H14" s="103">
        <v>0</v>
      </c>
      <c r="I14" s="103"/>
      <c r="J14" s="104"/>
      <c r="K14"/>
      <c r="L14"/>
    </row>
    <row r="15" ht="20.1" customHeight="1">
      <c r="A15" s="100" t="s">
        <v>102</v>
      </c>
      <c r="B15" s="100" t="s">
        <v>98</v>
      </c>
      <c r="C15" s="100" t="s">
        <v>95</v>
      </c>
      <c r="D15" s="101" t="s">
        <v>87</v>
      </c>
      <c r="E15" s="101" t="s">
        <v>103</v>
      </c>
      <c r="F15" s="102">
        <f>SUM(G15:J15)</f>
        <v>521790.08000000002</v>
      </c>
      <c r="G15" s="103">
        <v>521790.08000000002</v>
      </c>
      <c r="H15" s="103">
        <v>0</v>
      </c>
      <c r="I15" s="103"/>
      <c r="J15" s="104"/>
      <c r="K15"/>
      <c r="L15"/>
    </row>
    <row r="16">
      <c r="A16"/>
      <c r="B16"/>
      <c r="C16"/>
      <c r="D16"/>
      <c r="E16"/>
      <c r="F16"/>
      <c r="G16"/>
      <c r="H16"/>
      <c r="I16"/>
      <c r="J16"/>
      <c r="K16"/>
      <c r="L16"/>
    </row>
    <row r="17">
      <c r="A17"/>
      <c r="B17"/>
      <c r="C17"/>
      <c r="D17"/>
      <c r="E17"/>
      <c r="F17"/>
      <c r="G17"/>
      <c r="H17"/>
      <c r="I17"/>
      <c r="J17"/>
      <c r="K17"/>
      <c r="L17"/>
    </row>
    <row r="18">
      <c r="A18"/>
      <c r="B18"/>
      <c r="C18"/>
      <c r="D18"/>
      <c r="E18"/>
      <c r="F18"/>
      <c r="G18"/>
      <c r="H18"/>
      <c r="I18"/>
      <c r="J18"/>
      <c r="K18"/>
      <c r="L18"/>
    </row>
    <row r="19">
      <c r="A19"/>
      <c r="B19"/>
      <c r="C19"/>
      <c r="D19"/>
      <c r="E19"/>
      <c r="F19"/>
      <c r="G19"/>
      <c r="H19"/>
      <c r="I19"/>
      <c r="J19"/>
      <c r="K19"/>
      <c r="L19"/>
    </row>
    <row r="20">
      <c r="A20"/>
      <c r="B20"/>
      <c r="C20"/>
      <c r="D20"/>
      <c r="E20"/>
      <c r="F20"/>
      <c r="G20"/>
      <c r="H20"/>
      <c r="I20"/>
      <c r="J20"/>
      <c r="K20"/>
      <c r="L20"/>
    </row>
    <row r="21">
      <c r="A21"/>
      <c r="B21"/>
      <c r="C21"/>
      <c r="D21"/>
      <c r="E21"/>
      <c r="F21"/>
      <c r="G21"/>
      <c r="H21"/>
      <c r="I21"/>
      <c r="J21"/>
      <c r="K21"/>
      <c r="L21"/>
    </row>
    <row r="22">
      <c r="A22"/>
      <c r="B22"/>
      <c r="C22"/>
      <c r="D22"/>
      <c r="E22"/>
      <c r="F22"/>
      <c r="G22"/>
      <c r="H22"/>
      <c r="I22"/>
      <c r="J22"/>
      <c r="K22"/>
      <c r="L22"/>
    </row>
    <row r="23">
      <c r="A23"/>
      <c r="B23"/>
      <c r="C23"/>
      <c r="D23"/>
      <c r="E23"/>
      <c r="F23"/>
      <c r="G23"/>
      <c r="H23"/>
      <c r="I23"/>
      <c r="J23"/>
      <c r="K23"/>
      <c r="L23"/>
    </row>
    <row r="24">
      <c r="A24"/>
      <c r="B24"/>
      <c r="C24"/>
      <c r="D24"/>
      <c r="E24"/>
      <c r="F24"/>
      <c r="G24"/>
      <c r="H24"/>
      <c r="I24"/>
      <c r="J24"/>
      <c r="K24"/>
      <c r="L24"/>
    </row>
    <row r="25">
      <c r="A25"/>
      <c r="B25"/>
      <c r="C25"/>
      <c r="D25"/>
      <c r="E25"/>
      <c r="F25"/>
      <c r="G25"/>
      <c r="H25"/>
      <c r="I25"/>
      <c r="J25"/>
      <c r="K25"/>
      <c r="L25"/>
    </row>
    <row r="26">
      <c r="A26"/>
      <c r="B26"/>
      <c r="C26"/>
      <c r="D26"/>
      <c r="E26"/>
      <c r="F26"/>
      <c r="G26"/>
      <c r="H26"/>
      <c r="I26"/>
      <c r="J26"/>
      <c r="K26"/>
      <c r="L26"/>
    </row>
    <row r="27">
      <c r="A27"/>
      <c r="B27"/>
      <c r="C27"/>
      <c r="D27"/>
      <c r="E27"/>
      <c r="F27"/>
      <c r="G27"/>
      <c r="H27"/>
      <c r="I27"/>
      <c r="J27"/>
      <c r="K27"/>
      <c r="L27"/>
    </row>
    <row r="28">
      <c r="A28"/>
      <c r="B28"/>
      <c r="C28"/>
      <c r="D28"/>
      <c r="E28"/>
      <c r="F28"/>
      <c r="G28"/>
      <c r="H28"/>
      <c r="I28"/>
      <c r="J28"/>
      <c r="K28"/>
      <c r="L28"/>
    </row>
    <row r="29">
      <c r="A29"/>
      <c r="B29"/>
      <c r="C29"/>
      <c r="D29"/>
      <c r="E29"/>
      <c r="F29"/>
      <c r="G29"/>
      <c r="H29"/>
      <c r="I29"/>
      <c r="J29"/>
      <c r="K29"/>
      <c r="L29"/>
    </row>
    <row r="30">
      <c r="A30"/>
      <c r="B30"/>
      <c r="C30"/>
      <c r="D30"/>
      <c r="E30"/>
      <c r="F30"/>
      <c r="G30"/>
      <c r="H30"/>
      <c r="I30"/>
      <c r="J30"/>
      <c r="K30"/>
      <c r="L30"/>
    </row>
    <row r="31">
      <c r="A31"/>
      <c r="B31"/>
      <c r="C31"/>
      <c r="D31"/>
      <c r="E31"/>
      <c r="F31"/>
      <c r="G31"/>
      <c r="H31"/>
      <c r="I31"/>
      <c r="J31"/>
      <c r="K31"/>
      <c r="L31"/>
    </row>
  </sheetData>
  <mergeCells count="10">
    <mergeCell ref="A2:J2"/>
    <mergeCell ref="J4:J6"/>
    <mergeCell ref="E5:E6"/>
    <mergeCell ref="D5:D6"/>
    <mergeCell ref="F4:F6"/>
    <mergeCell ref="G4:G6"/>
    <mergeCell ref="H4:H6"/>
    <mergeCell ref="I4:I6"/>
    <mergeCell ref="A5:C5"/>
    <mergeCell ref="A4:E4"/>
  </mergeCells>
  <printOptions horizontalCentered="1"/>
  <pageMargins left="0.39375" right="0.39375" top="0.7875" bottom="0.39375" header="0" footer="0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31.5" bestFit="1" customWidth="1"/>
    <col min="2" max="2" width="24.83" customWidth="1"/>
    <col min="3" max="3" width="31.5" bestFit="1" customWidth="1"/>
    <col min="4" max="4" width="24.17" customWidth="1"/>
    <col min="5" max="8" width="19.83" customWidth="1"/>
  </cols>
  <sheetData>
    <row r="1" ht="15.75" customHeight="1">
      <c r="A1" s="8"/>
      <c r="B1" s="8"/>
      <c r="C1" s="8"/>
      <c r="D1" s="8"/>
      <c r="E1" s="8"/>
      <c r="F1" s="8"/>
      <c r="G1" s="8"/>
      <c r="H1" s="9" t="s">
        <v>111</v>
      </c>
    </row>
    <row r="2" ht="20.25" customHeight="1">
      <c r="A2" s="10" t="s">
        <v>112</v>
      </c>
      <c r="B2" s="10"/>
      <c r="C2" s="10"/>
      <c r="D2" s="10"/>
      <c r="E2" s="10"/>
      <c r="F2" s="10"/>
      <c r="G2" s="10"/>
      <c r="H2" s="10"/>
    </row>
    <row r="3" ht="20.25" customHeight="1">
      <c r="A3" s="11" t="s">
        <v>5</v>
      </c>
      <c r="B3" s="12"/>
      <c r="C3" s="13"/>
      <c r="D3" s="13"/>
      <c r="E3" s="13"/>
      <c r="F3" s="13"/>
      <c r="G3" s="13"/>
      <c r="H3" s="9" t="s">
        <v>6</v>
      </c>
    </row>
    <row r="4" ht="20.25" customHeight="1">
      <c r="A4" s="14" t="s">
        <v>7</v>
      </c>
      <c r="B4" s="15"/>
      <c r="C4" s="14" t="s">
        <v>8</v>
      </c>
      <c r="D4" s="87"/>
      <c r="E4" s="87"/>
      <c r="F4" s="87"/>
      <c r="G4" s="87"/>
      <c r="H4" s="15"/>
    </row>
    <row r="5" ht="34.5" customHeight="1">
      <c r="A5" s="16" t="s">
        <v>9</v>
      </c>
      <c r="B5" s="105" t="s">
        <v>10</v>
      </c>
      <c r="C5" s="16" t="s">
        <v>9</v>
      </c>
      <c r="D5" s="17" t="s">
        <v>59</v>
      </c>
      <c r="E5" s="105" t="s">
        <v>113</v>
      </c>
      <c r="F5" s="18" t="s">
        <v>114</v>
      </c>
      <c r="G5" s="17" t="s">
        <v>115</v>
      </c>
      <c r="H5" s="106" t="s">
        <v>116</v>
      </c>
    </row>
    <row r="6" ht="20.25" customHeight="1">
      <c r="A6" s="107" t="s">
        <v>117</v>
      </c>
      <c r="B6" s="108">
        <f>SUM(B7:B9)</f>
        <v>5933459.0499999998</v>
      </c>
      <c r="C6" s="109" t="s">
        <v>118</v>
      </c>
      <c r="D6" s="110">
        <f>SUM(E6,F6,G6,H6)</f>
        <v>5933459.0499999998</v>
      </c>
      <c r="E6" s="110">
        <f>SUM(E7:E35)</f>
        <v>5933459.0499999998</v>
      </c>
      <c r="F6" s="110">
        <f>SUM(F7:F35)</f>
        <v>0</v>
      </c>
      <c r="G6" s="110">
        <f>SUM(G7:G35)</f>
        <v>0</v>
      </c>
      <c r="H6" s="110">
        <f>SUM(H7:H35)</f>
        <v>0</v>
      </c>
    </row>
    <row r="7" ht="20.25" customHeight="1">
      <c r="A7" s="107" t="s">
        <v>119</v>
      </c>
      <c r="B7" s="110">
        <v>5933459.0499999998</v>
      </c>
      <c r="C7" s="109" t="s">
        <v>120</v>
      </c>
      <c r="D7" s="25">
        <f t="shared" ref="D7:D35" si="0">SUM(E7:H7)</f>
        <v>42728.900000000001</v>
      </c>
      <c r="E7" s="110">
        <v>42728.900000000001</v>
      </c>
      <c r="F7" s="110">
        <v>0</v>
      </c>
      <c r="G7" s="111" t="s">
        <v>16</v>
      </c>
      <c r="H7" s="110">
        <v>0</v>
      </c>
    </row>
    <row r="8" ht="20.25" customHeight="1">
      <c r="A8" s="107" t="s">
        <v>121</v>
      </c>
      <c r="B8" s="112">
        <v>0</v>
      </c>
      <c r="C8" s="109" t="s">
        <v>122</v>
      </c>
      <c r="D8" s="25">
        <f t="shared" si="0"/>
        <v>0</v>
      </c>
      <c r="E8" s="112">
        <v>0</v>
      </c>
      <c r="F8" s="112">
        <v>0</v>
      </c>
      <c r="G8" s="111" t="s">
        <v>16</v>
      </c>
      <c r="H8" s="112">
        <v>0</v>
      </c>
    </row>
    <row r="9" ht="20.25" customHeight="1">
      <c r="A9" s="107" t="s">
        <v>123</v>
      </c>
      <c r="B9" s="24" t="s">
        <v>16</v>
      </c>
      <c r="C9" s="109" t="s">
        <v>124</v>
      </c>
      <c r="D9" s="25">
        <f t="shared" si="0"/>
        <v>0</v>
      </c>
      <c r="E9" s="112">
        <v>0</v>
      </c>
      <c r="F9" s="112">
        <v>0</v>
      </c>
      <c r="G9" s="111" t="s">
        <v>16</v>
      </c>
      <c r="H9" s="112">
        <v>0</v>
      </c>
    </row>
    <row r="10" ht="20.25" customHeight="1">
      <c r="A10" s="107" t="s">
        <v>125</v>
      </c>
      <c r="B10" s="113">
        <f>SUM(B11:B14)</f>
        <v>0</v>
      </c>
      <c r="C10" s="109" t="s">
        <v>126</v>
      </c>
      <c r="D10" s="25">
        <f t="shared" si="0"/>
        <v>0</v>
      </c>
      <c r="E10" s="112">
        <v>0</v>
      </c>
      <c r="F10" s="112">
        <v>0</v>
      </c>
      <c r="G10" s="111" t="s">
        <v>16</v>
      </c>
      <c r="H10" s="112">
        <v>0</v>
      </c>
    </row>
    <row r="11" ht="20.25" customHeight="1">
      <c r="A11" s="107" t="s">
        <v>119</v>
      </c>
      <c r="B11" s="112">
        <v>0</v>
      </c>
      <c r="C11" s="109" t="s">
        <v>127</v>
      </c>
      <c r="D11" s="25">
        <f t="shared" si="0"/>
        <v>0</v>
      </c>
      <c r="E11" s="112">
        <v>0</v>
      </c>
      <c r="F11" s="112">
        <v>0</v>
      </c>
      <c r="G11" s="111" t="s">
        <v>16</v>
      </c>
      <c r="H11" s="112">
        <v>0</v>
      </c>
    </row>
    <row r="12" ht="20.25" customHeight="1">
      <c r="A12" s="107" t="s">
        <v>121</v>
      </c>
      <c r="B12" s="112">
        <v>0</v>
      </c>
      <c r="C12" s="109" t="s">
        <v>128</v>
      </c>
      <c r="D12" s="25">
        <f t="shared" si="0"/>
        <v>0</v>
      </c>
      <c r="E12" s="112">
        <v>0</v>
      </c>
      <c r="F12" s="112">
        <v>0</v>
      </c>
      <c r="G12" s="111" t="s">
        <v>16</v>
      </c>
      <c r="H12" s="112">
        <v>0</v>
      </c>
    </row>
    <row r="13" ht="20.25" customHeight="1">
      <c r="A13" s="107" t="s">
        <v>123</v>
      </c>
      <c r="B13" s="112" t="s">
        <v>16</v>
      </c>
      <c r="C13" s="109" t="s">
        <v>129</v>
      </c>
      <c r="D13" s="25">
        <f t="shared" si="0"/>
        <v>0</v>
      </c>
      <c r="E13" s="112">
        <v>0</v>
      </c>
      <c r="F13" s="112">
        <v>0</v>
      </c>
      <c r="G13" s="111" t="s">
        <v>16</v>
      </c>
      <c r="H13" s="112">
        <v>0</v>
      </c>
    </row>
    <row r="14" ht="20.25" customHeight="1">
      <c r="A14" s="107" t="s">
        <v>130</v>
      </c>
      <c r="B14" s="24"/>
      <c r="C14" s="109" t="s">
        <v>131</v>
      </c>
      <c r="D14" s="25">
        <f t="shared" si="0"/>
        <v>829738.23999999999</v>
      </c>
      <c r="E14" s="112">
        <v>829738.23999999999</v>
      </c>
      <c r="F14" s="112">
        <v>0</v>
      </c>
      <c r="G14" s="111" t="s">
        <v>16</v>
      </c>
      <c r="H14" s="112">
        <v>0</v>
      </c>
    </row>
    <row r="15" ht="20.25" customHeight="1">
      <c r="A15" s="22"/>
      <c r="B15" s="114"/>
      <c r="C15" s="115" t="s">
        <v>132</v>
      </c>
      <c r="D15" s="25">
        <f t="shared" si="0"/>
        <v>0</v>
      </c>
      <c r="E15" s="112">
        <v>0</v>
      </c>
      <c r="F15" s="112">
        <v>0</v>
      </c>
      <c r="G15" s="111" t="s">
        <v>16</v>
      </c>
      <c r="H15" s="112">
        <v>0</v>
      </c>
    </row>
    <row r="16" ht="20.25" customHeight="1">
      <c r="A16" s="22"/>
      <c r="B16" s="24"/>
      <c r="C16" s="115" t="s">
        <v>133</v>
      </c>
      <c r="D16" s="25">
        <f t="shared" si="0"/>
        <v>4539201.8300000001</v>
      </c>
      <c r="E16" s="112">
        <v>4539201.8300000001</v>
      </c>
      <c r="F16" s="112">
        <v>0</v>
      </c>
      <c r="G16" s="111" t="s">
        <v>16</v>
      </c>
      <c r="H16" s="112">
        <v>0</v>
      </c>
    </row>
    <row r="17" ht="20.25" customHeight="1">
      <c r="A17" s="22"/>
      <c r="B17" s="24"/>
      <c r="C17" s="115" t="s">
        <v>134</v>
      </c>
      <c r="D17" s="25">
        <f t="shared" si="0"/>
        <v>0</v>
      </c>
      <c r="E17" s="112">
        <v>0</v>
      </c>
      <c r="F17" s="112">
        <v>0</v>
      </c>
      <c r="G17" s="111" t="s">
        <v>16</v>
      </c>
      <c r="H17" s="112">
        <v>0</v>
      </c>
    </row>
    <row r="18" ht="20.25" customHeight="1">
      <c r="A18" s="22"/>
      <c r="B18" s="24"/>
      <c r="C18" s="115" t="s">
        <v>135</v>
      </c>
      <c r="D18" s="25">
        <f t="shared" si="0"/>
        <v>0</v>
      </c>
      <c r="E18" s="112">
        <v>0</v>
      </c>
      <c r="F18" s="112">
        <v>0</v>
      </c>
      <c r="G18" s="111" t="s">
        <v>16</v>
      </c>
      <c r="H18" s="112">
        <v>0</v>
      </c>
    </row>
    <row r="19" ht="20.25" customHeight="1">
      <c r="A19" s="22"/>
      <c r="B19" s="24"/>
      <c r="C19" s="115" t="s">
        <v>136</v>
      </c>
      <c r="D19" s="25">
        <f t="shared" si="0"/>
        <v>0</v>
      </c>
      <c r="E19" s="112">
        <v>0</v>
      </c>
      <c r="F19" s="112">
        <v>0</v>
      </c>
      <c r="G19" s="111" t="s">
        <v>16</v>
      </c>
      <c r="H19" s="112">
        <v>0</v>
      </c>
    </row>
    <row r="20" ht="20.25" customHeight="1">
      <c r="A20" s="22"/>
      <c r="B20" s="24"/>
      <c r="C20" s="115" t="s">
        <v>137</v>
      </c>
      <c r="D20" s="25">
        <f t="shared" si="0"/>
        <v>0</v>
      </c>
      <c r="E20" s="112">
        <v>0</v>
      </c>
      <c r="F20" s="112">
        <v>0</v>
      </c>
      <c r="G20" s="111" t="s">
        <v>16</v>
      </c>
      <c r="H20" s="112">
        <v>0</v>
      </c>
    </row>
    <row r="21" ht="20.25" customHeight="1">
      <c r="A21" s="22"/>
      <c r="B21" s="24"/>
      <c r="C21" s="115" t="s">
        <v>138</v>
      </c>
      <c r="D21" s="25">
        <f t="shared" si="0"/>
        <v>0</v>
      </c>
      <c r="E21" s="112">
        <v>0</v>
      </c>
      <c r="F21" s="112">
        <v>0</v>
      </c>
      <c r="G21" s="111" t="s">
        <v>16</v>
      </c>
      <c r="H21" s="112">
        <v>0</v>
      </c>
    </row>
    <row r="22" ht="20.25" customHeight="1">
      <c r="A22" s="22"/>
      <c r="B22" s="24"/>
      <c r="C22" s="115" t="s">
        <v>139</v>
      </c>
      <c r="D22" s="25">
        <f t="shared" si="0"/>
        <v>0</v>
      </c>
      <c r="E22" s="112">
        <v>0</v>
      </c>
      <c r="F22" s="112">
        <v>0</v>
      </c>
      <c r="G22" s="111" t="s">
        <v>16</v>
      </c>
      <c r="H22" s="112">
        <v>0</v>
      </c>
    </row>
    <row r="23" ht="20.25" customHeight="1">
      <c r="A23" s="22"/>
      <c r="B23" s="24"/>
      <c r="C23" s="115" t="s">
        <v>140</v>
      </c>
      <c r="D23" s="25">
        <f t="shared" si="0"/>
        <v>0</v>
      </c>
      <c r="E23" s="112">
        <v>0</v>
      </c>
      <c r="F23" s="112">
        <v>0</v>
      </c>
      <c r="G23" s="111" t="s">
        <v>16</v>
      </c>
      <c r="H23" s="112">
        <v>0</v>
      </c>
    </row>
    <row r="24" ht="20.25" customHeight="1">
      <c r="A24" s="22"/>
      <c r="B24" s="24"/>
      <c r="C24" s="115" t="s">
        <v>141</v>
      </c>
      <c r="D24" s="25">
        <f t="shared" si="0"/>
        <v>0</v>
      </c>
      <c r="E24" s="112">
        <v>0</v>
      </c>
      <c r="F24" s="112">
        <v>0</v>
      </c>
      <c r="G24" s="111" t="s">
        <v>16</v>
      </c>
      <c r="H24" s="112">
        <v>0</v>
      </c>
    </row>
    <row r="25" ht="20.25" customHeight="1">
      <c r="A25" s="22"/>
      <c r="B25" s="24"/>
      <c r="C25" s="115" t="s">
        <v>142</v>
      </c>
      <c r="D25" s="25">
        <f t="shared" si="0"/>
        <v>0</v>
      </c>
      <c r="E25" s="112">
        <v>0</v>
      </c>
      <c r="F25" s="112">
        <v>0</v>
      </c>
      <c r="G25" s="111" t="s">
        <v>16</v>
      </c>
      <c r="H25" s="112">
        <v>0</v>
      </c>
    </row>
    <row r="26" ht="20.25" customHeight="1">
      <c r="A26" s="19"/>
      <c r="B26" s="24"/>
      <c r="C26" s="115" t="s">
        <v>143</v>
      </c>
      <c r="D26" s="25">
        <f t="shared" si="0"/>
        <v>521790.08000000002</v>
      </c>
      <c r="E26" s="112">
        <v>521790.08000000002</v>
      </c>
      <c r="F26" s="112">
        <v>0</v>
      </c>
      <c r="G26" s="111" t="s">
        <v>16</v>
      </c>
      <c r="H26" s="112">
        <v>0</v>
      </c>
    </row>
    <row r="27" ht="20.25" customHeight="1">
      <c r="A27" s="19"/>
      <c r="B27" s="24"/>
      <c r="C27" s="115" t="s">
        <v>144</v>
      </c>
      <c r="D27" s="25">
        <f t="shared" si="0"/>
        <v>0</v>
      </c>
      <c r="E27" s="112">
        <v>0</v>
      </c>
      <c r="F27" s="112">
        <v>0</v>
      </c>
      <c r="G27" s="111" t="s">
        <v>16</v>
      </c>
      <c r="H27" s="112">
        <v>0</v>
      </c>
    </row>
    <row r="28" ht="20.25" customHeight="1">
      <c r="A28" s="19"/>
      <c r="B28" s="24"/>
      <c r="C28" s="115" t="s">
        <v>145</v>
      </c>
      <c r="D28" s="25">
        <f t="shared" si="0"/>
        <v>0</v>
      </c>
      <c r="E28" s="112">
        <v>0</v>
      </c>
      <c r="F28" s="112">
        <v>0</v>
      </c>
      <c r="G28" s="111" t="s">
        <v>16</v>
      </c>
      <c r="H28" s="112">
        <v>0</v>
      </c>
    </row>
    <row r="29" ht="20.25" customHeight="1">
      <c r="A29" s="19"/>
      <c r="B29" s="24"/>
      <c r="C29" s="115" t="s">
        <v>146</v>
      </c>
      <c r="D29" s="25"/>
      <c r="E29" s="112">
        <v>0</v>
      </c>
      <c r="F29" s="112">
        <v>0</v>
      </c>
      <c r="G29" s="111"/>
      <c r="H29" s="112">
        <v>0</v>
      </c>
    </row>
    <row r="30" ht="20.25" customHeight="1">
      <c r="A30" s="19"/>
      <c r="B30" s="24"/>
      <c r="C30" s="115" t="s">
        <v>147</v>
      </c>
      <c r="D30" s="25">
        <f t="shared" si="0"/>
        <v>0</v>
      </c>
      <c r="E30" s="112">
        <v>0</v>
      </c>
      <c r="F30" s="112">
        <v>0</v>
      </c>
      <c r="G30" s="111" t="s">
        <v>16</v>
      </c>
      <c r="H30" s="112">
        <v>0</v>
      </c>
    </row>
    <row r="31" ht="20.25" customHeight="1">
      <c r="A31" s="19"/>
      <c r="B31" s="24"/>
      <c r="C31" s="115" t="s">
        <v>148</v>
      </c>
      <c r="D31" s="25">
        <f t="shared" si="0"/>
        <v>0</v>
      </c>
      <c r="E31" s="112">
        <v>0</v>
      </c>
      <c r="F31" s="112">
        <v>0</v>
      </c>
      <c r="G31" s="111" t="s">
        <v>16</v>
      </c>
      <c r="H31" s="112">
        <v>0</v>
      </c>
    </row>
    <row r="32" ht="20.25" customHeight="1">
      <c r="A32" s="19"/>
      <c r="B32" s="24"/>
      <c r="C32" s="115" t="s">
        <v>149</v>
      </c>
      <c r="D32" s="25">
        <f t="shared" si="0"/>
        <v>0</v>
      </c>
      <c r="E32" s="112">
        <v>0</v>
      </c>
      <c r="F32" s="112">
        <v>0</v>
      </c>
      <c r="G32" s="111" t="s">
        <v>16</v>
      </c>
      <c r="H32" s="112">
        <v>0</v>
      </c>
    </row>
    <row r="33" ht="20.25" customHeight="1">
      <c r="A33" s="19"/>
      <c r="B33" s="24"/>
      <c r="C33" s="115" t="s">
        <v>150</v>
      </c>
      <c r="D33" s="25">
        <f t="shared" si="0"/>
        <v>0</v>
      </c>
      <c r="E33" s="112">
        <v>0</v>
      </c>
      <c r="F33" s="112">
        <v>0</v>
      </c>
      <c r="G33" s="111" t="s">
        <v>16</v>
      </c>
      <c r="H33" s="112">
        <v>0</v>
      </c>
    </row>
    <row r="34" ht="20.25" customHeight="1">
      <c r="A34" s="19"/>
      <c r="B34" s="24"/>
      <c r="C34" s="115" t="s">
        <v>151</v>
      </c>
      <c r="D34" s="25">
        <f t="shared" si="0"/>
        <v>0</v>
      </c>
      <c r="E34" s="112">
        <v>0</v>
      </c>
      <c r="F34" s="112">
        <v>0</v>
      </c>
      <c r="G34" s="111" t="s">
        <v>16</v>
      </c>
      <c r="H34" s="112">
        <v>0</v>
      </c>
    </row>
    <row r="35" ht="20.25" customHeight="1">
      <c r="A35" s="19"/>
      <c r="B35" s="24"/>
      <c r="C35" s="115" t="s">
        <v>152</v>
      </c>
      <c r="D35" s="25">
        <f t="shared" si="0"/>
        <v>0</v>
      </c>
      <c r="E35" s="116">
        <v>0</v>
      </c>
      <c r="F35" s="116">
        <v>0</v>
      </c>
      <c r="G35" s="117" t="s">
        <v>16</v>
      </c>
      <c r="H35" s="116">
        <v>0</v>
      </c>
    </row>
    <row r="36" ht="20.25" customHeight="1">
      <c r="A36" s="26"/>
      <c r="B36" s="27"/>
      <c r="C36" s="28"/>
      <c r="D36" s="25"/>
      <c r="E36" s="118"/>
      <c r="F36" s="118" t="s">
        <v>16</v>
      </c>
      <c r="G36" s="119"/>
      <c r="H36" s="120"/>
    </row>
    <row r="37" ht="20.25" customHeight="1">
      <c r="A37" s="19"/>
      <c r="B37" s="24"/>
      <c r="C37" s="21" t="s">
        <v>153</v>
      </c>
      <c r="D37" s="25">
        <f>SUM(E37:H37)</f>
        <v>0</v>
      </c>
      <c r="E37" s="24"/>
      <c r="F37" s="24" t="s">
        <v>16</v>
      </c>
      <c r="G37" s="121"/>
      <c r="H37" s="122"/>
    </row>
    <row r="38" ht="20.25" customHeight="1">
      <c r="A38" s="19"/>
      <c r="B38" s="29"/>
      <c r="C38" s="21"/>
      <c r="D38" s="25"/>
      <c r="E38" s="123"/>
      <c r="F38" s="123" t="s">
        <v>16</v>
      </c>
      <c r="G38" s="124"/>
      <c r="H38" s="125"/>
    </row>
    <row r="39" ht="20.25" customHeight="1">
      <c r="A39" s="26" t="s">
        <v>54</v>
      </c>
      <c r="B39" s="30">
        <f>SUM(B6,B10)</f>
        <v>5933459.0499999998</v>
      </c>
      <c r="C39" s="28" t="s">
        <v>55</v>
      </c>
      <c r="D39" s="25">
        <f>SUM(E39:H39)</f>
        <v>5933459.0499999998</v>
      </c>
      <c r="E39" s="126">
        <f>SUM(E7:E37)</f>
        <v>5933459.0499999998</v>
      </c>
      <c r="F39" s="126">
        <f>SUM(F7:F37)</f>
        <v>0</v>
      </c>
      <c r="G39" s="127">
        <f>SUM(G7:G37)</f>
        <v>0</v>
      </c>
      <c r="H39" s="128">
        <f>SUM(H7:H37)</f>
        <v>0</v>
      </c>
    </row>
    <row r="40" ht="20.25" customHeight="1">
      <c r="A40" s="31"/>
      <c r="B40" s="129"/>
      <c r="C40" s="33"/>
      <c r="D40" s="33"/>
      <c r="E40" s="33"/>
      <c r="F40" s="33"/>
      <c r="G40" s="33"/>
      <c r="H40" s="8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orientation="landscape" scale="90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2" width="8.67" customWidth="1"/>
    <col min="3" max="3" width="9.17" customWidth="1"/>
    <col min="4" max="4" width="38" customWidth="1"/>
    <col min="5" max="5" width="13.17" customWidth="1"/>
    <col min="6" max="15" width="11.17" customWidth="1"/>
    <col min="16" max="23" width="9.5" customWidth="1"/>
    <col min="24" max="35" width="9.83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130" t="s">
        <v>154</v>
      </c>
    </row>
    <row r="2" s="1" customFormat="1" ht="20.1" customHeight="1">
      <c r="A2" s="10" t="s">
        <v>155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>
      <c r="A3" s="131" t="s">
        <v>5</v>
      </c>
      <c r="B3" s="40"/>
      <c r="C3" s="40"/>
      <c r="D3" s="40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130" t="s">
        <v>6</v>
      </c>
    </row>
    <row r="4" ht="20.1" customHeight="1">
      <c r="A4" s="44" t="s">
        <v>58</v>
      </c>
      <c r="B4" s="45"/>
      <c r="C4" s="132"/>
      <c r="D4" s="46"/>
      <c r="E4" s="133" t="s">
        <v>156</v>
      </c>
      <c r="F4" s="49" t="s">
        <v>157</v>
      </c>
      <c r="G4" s="50"/>
      <c r="H4" s="50"/>
      <c r="I4" s="50"/>
      <c r="J4" s="50"/>
      <c r="K4" s="50"/>
      <c r="L4" s="50"/>
      <c r="M4" s="50"/>
      <c r="N4" s="50"/>
      <c r="O4" s="51"/>
      <c r="P4" s="49" t="s">
        <v>158</v>
      </c>
      <c r="Q4" s="50"/>
      <c r="R4" s="50"/>
      <c r="S4" s="50"/>
      <c r="T4" s="50"/>
      <c r="U4" s="50"/>
      <c r="V4" s="50"/>
      <c r="W4" s="50"/>
      <c r="X4" s="50"/>
      <c r="Y4" s="51"/>
      <c r="Z4" s="49" t="s">
        <v>159</v>
      </c>
      <c r="AA4" s="50"/>
      <c r="AB4" s="50"/>
      <c r="AC4" s="50"/>
      <c r="AD4" s="50"/>
      <c r="AE4" s="50"/>
      <c r="AF4" s="50"/>
      <c r="AG4" s="50"/>
      <c r="AH4" s="50"/>
      <c r="AI4" s="51"/>
    </row>
    <row r="5" ht="21" customHeight="1">
      <c r="A5" s="44" t="s">
        <v>67</v>
      </c>
      <c r="B5" s="45"/>
      <c r="C5" s="134" t="s">
        <v>68</v>
      </c>
      <c r="D5" s="57" t="s">
        <v>69</v>
      </c>
      <c r="E5" s="48"/>
      <c r="F5" s="134" t="s">
        <v>59</v>
      </c>
      <c r="G5" s="134" t="s">
        <v>160</v>
      </c>
      <c r="H5" s="134"/>
      <c r="I5" s="134"/>
      <c r="J5" s="134" t="s">
        <v>161</v>
      </c>
      <c r="K5" s="134"/>
      <c r="L5" s="134"/>
      <c r="M5" s="134" t="s">
        <v>162</v>
      </c>
      <c r="N5" s="134"/>
      <c r="O5" s="134"/>
      <c r="P5" s="134" t="s">
        <v>59</v>
      </c>
      <c r="Q5" s="134" t="s">
        <v>160</v>
      </c>
      <c r="R5" s="134"/>
      <c r="S5" s="134"/>
      <c r="T5" s="134" t="s">
        <v>161</v>
      </c>
      <c r="U5" s="134"/>
      <c r="V5" s="134"/>
      <c r="W5" s="134" t="s">
        <v>162</v>
      </c>
      <c r="X5" s="134"/>
      <c r="Y5" s="134"/>
      <c r="Z5" s="134" t="s">
        <v>59</v>
      </c>
      <c r="AA5" s="134" t="s">
        <v>160</v>
      </c>
      <c r="AB5" s="134"/>
      <c r="AC5" s="134"/>
      <c r="AD5" s="134" t="s">
        <v>161</v>
      </c>
      <c r="AE5" s="134"/>
      <c r="AF5" s="134"/>
      <c r="AG5" s="134" t="s">
        <v>162</v>
      </c>
      <c r="AH5" s="134"/>
      <c r="AI5" s="134"/>
    </row>
    <row r="6" ht="30.75" customHeight="1">
      <c r="A6" s="63" t="s">
        <v>79</v>
      </c>
      <c r="B6" s="135" t="s">
        <v>80</v>
      </c>
      <c r="C6" s="134"/>
      <c r="D6" s="136"/>
      <c r="E6" s="68"/>
      <c r="F6" s="134"/>
      <c r="G6" s="134" t="s">
        <v>74</v>
      </c>
      <c r="H6" s="134" t="s">
        <v>106</v>
      </c>
      <c r="I6" s="134" t="s">
        <v>107</v>
      </c>
      <c r="J6" s="134" t="s">
        <v>74</v>
      </c>
      <c r="K6" s="134" t="s">
        <v>106</v>
      </c>
      <c r="L6" s="134" t="s">
        <v>107</v>
      </c>
      <c r="M6" s="134" t="s">
        <v>74</v>
      </c>
      <c r="N6" s="134" t="s">
        <v>106</v>
      </c>
      <c r="O6" s="134" t="s">
        <v>107</v>
      </c>
      <c r="P6" s="134"/>
      <c r="Q6" s="134" t="s">
        <v>74</v>
      </c>
      <c r="R6" s="134" t="s">
        <v>106</v>
      </c>
      <c r="S6" s="134" t="s">
        <v>107</v>
      </c>
      <c r="T6" s="134" t="s">
        <v>74</v>
      </c>
      <c r="U6" s="134" t="s">
        <v>106</v>
      </c>
      <c r="V6" s="134" t="s">
        <v>107</v>
      </c>
      <c r="W6" s="134" t="s">
        <v>74</v>
      </c>
      <c r="X6" s="134" t="s">
        <v>106</v>
      </c>
      <c r="Y6" s="134" t="s">
        <v>107</v>
      </c>
      <c r="Z6" s="134"/>
      <c r="AA6" s="134" t="s">
        <v>74</v>
      </c>
      <c r="AB6" s="134" t="s">
        <v>106</v>
      </c>
      <c r="AC6" s="134" t="s">
        <v>107</v>
      </c>
      <c r="AD6" s="134" t="s">
        <v>74</v>
      </c>
      <c r="AE6" s="134" t="s">
        <v>106</v>
      </c>
      <c r="AF6" s="134" t="s">
        <v>107</v>
      </c>
      <c r="AG6" s="134" t="s">
        <v>74</v>
      </c>
      <c r="AH6" s="134" t="s">
        <v>106</v>
      </c>
      <c r="AI6" s="134" t="s">
        <v>107</v>
      </c>
    </row>
    <row r="7" ht="20.1" customHeight="1">
      <c r="A7" s="137" t="s">
        <v>16</v>
      </c>
      <c r="B7" s="137" t="s">
        <v>16</v>
      </c>
      <c r="C7" s="137" t="s">
        <v>16</v>
      </c>
      <c r="D7" s="137" t="s">
        <v>59</v>
      </c>
      <c r="E7" s="79">
        <f>SUM(F7,P7,Z7)</f>
        <v>5933459.0499999998</v>
      </c>
      <c r="F7" s="79">
        <f>SUM(G7,J7,M7)</f>
        <v>5933459.0499999998</v>
      </c>
      <c r="G7" s="79">
        <f>SUM(H7,I7)</f>
        <v>5933459.0499999998</v>
      </c>
      <c r="H7" s="79">
        <v>5758859.0499999998</v>
      </c>
      <c r="I7" s="79">
        <v>174600</v>
      </c>
      <c r="J7" s="79">
        <f>SUM(K7,L7)</f>
        <v>0</v>
      </c>
      <c r="K7" s="79">
        <v>0</v>
      </c>
      <c r="L7" s="79">
        <v>0</v>
      </c>
      <c r="M7" s="79">
        <f>SUM(N7,O7)</f>
        <v>0</v>
      </c>
      <c r="N7" s="79" t="s">
        <v>16</v>
      </c>
      <c r="O7" s="79" t="s">
        <v>16</v>
      </c>
      <c r="P7" s="79">
        <f>SUM(Q7,T7,W7)</f>
        <v>0</v>
      </c>
      <c r="Q7" s="79">
        <f>SUM(R7,S7)</f>
        <v>0</v>
      </c>
      <c r="R7" s="79" t="s">
        <v>16</v>
      </c>
      <c r="S7" s="79" t="s">
        <v>16</v>
      </c>
      <c r="T7" s="79">
        <f>SUM(U7,V7)</f>
        <v>0</v>
      </c>
      <c r="U7" s="79" t="s">
        <v>16</v>
      </c>
      <c r="V7" s="79" t="s">
        <v>16</v>
      </c>
      <c r="W7" s="79">
        <f>SUM(X7,Y7)</f>
        <v>0</v>
      </c>
      <c r="X7" s="79" t="s">
        <v>16</v>
      </c>
      <c r="Y7" s="79"/>
      <c r="Z7" s="79">
        <f>SUM(AA7,AD7,AG7)</f>
        <v>0</v>
      </c>
      <c r="AA7" s="79">
        <f>SUM(AB7:AC7)</f>
        <v>0</v>
      </c>
      <c r="AB7" s="79">
        <v>0</v>
      </c>
      <c r="AC7" s="79">
        <v>0</v>
      </c>
      <c r="AD7" s="79">
        <f>SUM(AE7,AF7)</f>
        <v>0</v>
      </c>
      <c r="AE7" s="79">
        <v>0</v>
      </c>
      <c r="AF7" s="79">
        <v>0</v>
      </c>
      <c r="AG7" s="79">
        <f>SUM(AH7,AI7)</f>
        <v>0</v>
      </c>
      <c r="AH7" s="79" t="s">
        <v>16</v>
      </c>
      <c r="AI7" s="79"/>
    </row>
    <row r="8" ht="20.1" customHeight="1">
      <c r="A8" s="137" t="s">
        <v>16</v>
      </c>
      <c r="B8" s="137" t="s">
        <v>16</v>
      </c>
      <c r="C8" s="137" t="s">
        <v>82</v>
      </c>
      <c r="D8" s="137" t="s">
        <v>83</v>
      </c>
      <c r="E8" s="79">
        <f>SUM(F8,P8,Z8)</f>
        <v>5933459.0499999998</v>
      </c>
      <c r="F8" s="79">
        <f>SUM(G8,J8,M8)</f>
        <v>5933459.0499999998</v>
      </c>
      <c r="G8" s="79">
        <f>SUM(H8,I8)</f>
        <v>5933459.0499999998</v>
      </c>
      <c r="H8" s="79">
        <v>5758859.0499999998</v>
      </c>
      <c r="I8" s="79">
        <v>174600</v>
      </c>
      <c r="J8" s="79">
        <f>SUM(K8,L8)</f>
        <v>0</v>
      </c>
      <c r="K8" s="79">
        <v>0</v>
      </c>
      <c r="L8" s="79">
        <v>0</v>
      </c>
      <c r="M8" s="79">
        <f>SUM(N8,O8)</f>
        <v>0</v>
      </c>
      <c r="N8" s="79" t="s">
        <v>16</v>
      </c>
      <c r="O8" s="79" t="s">
        <v>16</v>
      </c>
      <c r="P8" s="79">
        <f>SUM(Q8,T8,W8)</f>
        <v>0</v>
      </c>
      <c r="Q8" s="79">
        <f>SUM(R8,S8)</f>
        <v>0</v>
      </c>
      <c r="R8" s="79" t="s">
        <v>16</v>
      </c>
      <c r="S8" s="79" t="s">
        <v>16</v>
      </c>
      <c r="T8" s="79">
        <f>SUM(U8,V8)</f>
        <v>0</v>
      </c>
      <c r="U8" s="79" t="s">
        <v>16</v>
      </c>
      <c r="V8" s="79" t="s">
        <v>16</v>
      </c>
      <c r="W8" s="79">
        <f>SUM(X8,Y8)</f>
        <v>0</v>
      </c>
      <c r="X8" s="79" t="s">
        <v>16</v>
      </c>
      <c r="Y8" s="79"/>
      <c r="Z8" s="79">
        <f>SUM(AA8,AD8,AG8)</f>
        <v>0</v>
      </c>
      <c r="AA8" s="79">
        <f>SUM(AB8:AC8)</f>
        <v>0</v>
      </c>
      <c r="AB8" s="79">
        <v>0</v>
      </c>
      <c r="AC8" s="79">
        <v>0</v>
      </c>
      <c r="AD8" s="79">
        <f>SUM(AE8,AF8)</f>
        <v>0</v>
      </c>
      <c r="AE8" s="79">
        <v>0</v>
      </c>
      <c r="AF8" s="79">
        <v>0</v>
      </c>
      <c r="AG8" s="79">
        <f>SUM(AH8,AI8)</f>
        <v>0</v>
      </c>
      <c r="AH8" s="79" t="s">
        <v>16</v>
      </c>
      <c r="AI8" s="79"/>
    </row>
    <row r="9" ht="20.1" customHeight="1">
      <c r="A9" s="137" t="s">
        <v>163</v>
      </c>
      <c r="B9" s="137" t="s">
        <v>16</v>
      </c>
      <c r="C9" s="137" t="s">
        <v>16</v>
      </c>
      <c r="D9" s="137" t="s">
        <v>164</v>
      </c>
      <c r="E9" s="79">
        <f>SUM(F9,P9,Z9)</f>
        <v>5794503.0499999998</v>
      </c>
      <c r="F9" s="79">
        <f>SUM(G9,J9,M9)</f>
        <v>5794503.0499999998</v>
      </c>
      <c r="G9" s="79">
        <f>SUM(H9,I9)</f>
        <v>5794503.0499999998</v>
      </c>
      <c r="H9" s="79">
        <v>5744503.0499999998</v>
      </c>
      <c r="I9" s="79">
        <v>50000</v>
      </c>
      <c r="J9" s="79">
        <f>SUM(K9,L9)</f>
        <v>0</v>
      </c>
      <c r="K9" s="79">
        <v>0</v>
      </c>
      <c r="L9" s="79">
        <v>0</v>
      </c>
      <c r="M9" s="79">
        <f>SUM(N9,O9)</f>
        <v>0</v>
      </c>
      <c r="N9" s="79" t="s">
        <v>16</v>
      </c>
      <c r="O9" s="79" t="s">
        <v>16</v>
      </c>
      <c r="P9" s="79">
        <f>SUM(Q9,T9,W9)</f>
        <v>0</v>
      </c>
      <c r="Q9" s="79">
        <f>SUM(R9,S9)</f>
        <v>0</v>
      </c>
      <c r="R9" s="79" t="s">
        <v>16</v>
      </c>
      <c r="S9" s="79" t="s">
        <v>16</v>
      </c>
      <c r="T9" s="79">
        <f>SUM(U9,V9)</f>
        <v>0</v>
      </c>
      <c r="U9" s="79" t="s">
        <v>16</v>
      </c>
      <c r="V9" s="79" t="s">
        <v>16</v>
      </c>
      <c r="W9" s="79">
        <f>SUM(X9,Y9)</f>
        <v>0</v>
      </c>
      <c r="X9" s="79" t="s">
        <v>16</v>
      </c>
      <c r="Y9" s="79"/>
      <c r="Z9" s="79">
        <f>SUM(AA9,AD9,AG9)</f>
        <v>0</v>
      </c>
      <c r="AA9" s="79">
        <f>SUM(AB9:AC9)</f>
        <v>0</v>
      </c>
      <c r="AB9" s="79">
        <v>0</v>
      </c>
      <c r="AC9" s="79">
        <v>0</v>
      </c>
      <c r="AD9" s="79">
        <f>SUM(AE9,AF9)</f>
        <v>0</v>
      </c>
      <c r="AE9" s="79">
        <v>0</v>
      </c>
      <c r="AF9" s="79">
        <v>0</v>
      </c>
      <c r="AG9" s="79">
        <f>SUM(AH9,AI9)</f>
        <v>0</v>
      </c>
      <c r="AH9" s="79" t="s">
        <v>16</v>
      </c>
      <c r="AI9" s="79"/>
    </row>
    <row r="10" ht="20.1" customHeight="1">
      <c r="A10" s="137" t="s">
        <v>165</v>
      </c>
      <c r="B10" s="137" t="s">
        <v>95</v>
      </c>
      <c r="C10" s="137" t="s">
        <v>87</v>
      </c>
      <c r="D10" s="137" t="s">
        <v>166</v>
      </c>
      <c r="E10" s="79">
        <f>SUM(F10,P10,Z10)</f>
        <v>5343201.7300000004</v>
      </c>
      <c r="F10" s="79">
        <f>SUM(G10,J10,M10)</f>
        <v>5343201.7300000004</v>
      </c>
      <c r="G10" s="79">
        <f>SUM(H10,I10)</f>
        <v>5343201.7300000004</v>
      </c>
      <c r="H10" s="79">
        <v>5343201.7300000004</v>
      </c>
      <c r="I10" s="79">
        <v>0</v>
      </c>
      <c r="J10" s="79">
        <f>SUM(K10,L10)</f>
        <v>0</v>
      </c>
      <c r="K10" s="79">
        <v>0</v>
      </c>
      <c r="L10" s="79">
        <v>0</v>
      </c>
      <c r="M10" s="79">
        <f>SUM(N10,O10)</f>
        <v>0</v>
      </c>
      <c r="N10" s="79" t="s">
        <v>16</v>
      </c>
      <c r="O10" s="79" t="s">
        <v>16</v>
      </c>
      <c r="P10" s="79">
        <f>SUM(Q10,T10,W10)</f>
        <v>0</v>
      </c>
      <c r="Q10" s="79">
        <f>SUM(R10,S10)</f>
        <v>0</v>
      </c>
      <c r="R10" s="79" t="s">
        <v>16</v>
      </c>
      <c r="S10" s="79" t="s">
        <v>16</v>
      </c>
      <c r="T10" s="79">
        <f>SUM(U10,V10)</f>
        <v>0</v>
      </c>
      <c r="U10" s="79" t="s">
        <v>16</v>
      </c>
      <c r="V10" s="79" t="s">
        <v>16</v>
      </c>
      <c r="W10" s="79">
        <f>SUM(X10,Y10)</f>
        <v>0</v>
      </c>
      <c r="X10" s="79" t="s">
        <v>16</v>
      </c>
      <c r="Y10" s="79"/>
      <c r="Z10" s="79">
        <f>SUM(AA10,AD10,AG10)</f>
        <v>0</v>
      </c>
      <c r="AA10" s="79">
        <f>SUM(AB10:AC10)</f>
        <v>0</v>
      </c>
      <c r="AB10" s="79">
        <v>0</v>
      </c>
      <c r="AC10" s="79">
        <v>0</v>
      </c>
      <c r="AD10" s="79">
        <f>SUM(AE10,AF10)</f>
        <v>0</v>
      </c>
      <c r="AE10" s="79">
        <v>0</v>
      </c>
      <c r="AF10" s="79">
        <v>0</v>
      </c>
      <c r="AG10" s="79">
        <f>SUM(AH10,AI10)</f>
        <v>0</v>
      </c>
      <c r="AH10" s="79" t="s">
        <v>16</v>
      </c>
      <c r="AI10" s="79"/>
    </row>
    <row r="11" ht="20.1" customHeight="1">
      <c r="A11" s="137" t="s">
        <v>165</v>
      </c>
      <c r="B11" s="137" t="s">
        <v>98</v>
      </c>
      <c r="C11" s="137" t="s">
        <v>87</v>
      </c>
      <c r="D11" s="137" t="s">
        <v>167</v>
      </c>
      <c r="E11" s="79">
        <f>SUM(F11,P11,Z11)</f>
        <v>451301.32000000001</v>
      </c>
      <c r="F11" s="79">
        <f>SUM(G11,J11,M11)</f>
        <v>451301.32000000001</v>
      </c>
      <c r="G11" s="79">
        <f>SUM(H11,I11)</f>
        <v>451301.32000000001</v>
      </c>
      <c r="H11" s="79">
        <v>401301.32000000001</v>
      </c>
      <c r="I11" s="79">
        <v>50000</v>
      </c>
      <c r="J11" s="79">
        <f>SUM(K11,L11)</f>
        <v>0</v>
      </c>
      <c r="K11" s="79">
        <v>0</v>
      </c>
      <c r="L11" s="79">
        <v>0</v>
      </c>
      <c r="M11" s="79">
        <f>SUM(N11,O11)</f>
        <v>0</v>
      </c>
      <c r="N11" s="79" t="s">
        <v>16</v>
      </c>
      <c r="O11" s="79" t="s">
        <v>16</v>
      </c>
      <c r="P11" s="79">
        <f>SUM(Q11,T11,W11)</f>
        <v>0</v>
      </c>
      <c r="Q11" s="79">
        <f>SUM(R11,S11)</f>
        <v>0</v>
      </c>
      <c r="R11" s="79" t="s">
        <v>16</v>
      </c>
      <c r="S11" s="79" t="s">
        <v>16</v>
      </c>
      <c r="T11" s="79">
        <f>SUM(U11,V11)</f>
        <v>0</v>
      </c>
      <c r="U11" s="79" t="s">
        <v>16</v>
      </c>
      <c r="V11" s="79" t="s">
        <v>16</v>
      </c>
      <c r="W11" s="79">
        <f>SUM(X11,Y11)</f>
        <v>0</v>
      </c>
      <c r="X11" s="79" t="s">
        <v>16</v>
      </c>
      <c r="Y11" s="79"/>
      <c r="Z11" s="79">
        <f>SUM(AA11,AD11,AG11)</f>
        <v>0</v>
      </c>
      <c r="AA11" s="79">
        <f>SUM(AB11:AC11)</f>
        <v>0</v>
      </c>
      <c r="AB11" s="79">
        <v>0</v>
      </c>
      <c r="AC11" s="79">
        <v>0</v>
      </c>
      <c r="AD11" s="79">
        <f>SUM(AE11,AF11)</f>
        <v>0</v>
      </c>
      <c r="AE11" s="79">
        <v>0</v>
      </c>
      <c r="AF11" s="79">
        <v>0</v>
      </c>
      <c r="AG11" s="79">
        <f>SUM(AH11,AI11)</f>
        <v>0</v>
      </c>
      <c r="AH11" s="79" t="s">
        <v>16</v>
      </c>
      <c r="AI11" s="79"/>
    </row>
    <row r="12" ht="20.1" customHeight="1">
      <c r="A12" s="137" t="s">
        <v>168</v>
      </c>
      <c r="B12" s="137" t="s">
        <v>16</v>
      </c>
      <c r="C12" s="137" t="s">
        <v>16</v>
      </c>
      <c r="D12" s="137" t="s">
        <v>169</v>
      </c>
      <c r="E12" s="79">
        <f>SUM(F12,P12,Z12)</f>
        <v>4080</v>
      </c>
      <c r="F12" s="79">
        <f>SUM(G12,J12,M12)</f>
        <v>4080</v>
      </c>
      <c r="G12" s="79">
        <f>SUM(H12,I12)</f>
        <v>4080</v>
      </c>
      <c r="H12" s="79">
        <v>4080</v>
      </c>
      <c r="I12" s="79">
        <v>0</v>
      </c>
      <c r="J12" s="79">
        <f>SUM(K12,L12)</f>
        <v>0</v>
      </c>
      <c r="K12" s="79">
        <v>0</v>
      </c>
      <c r="L12" s="79">
        <v>0</v>
      </c>
      <c r="M12" s="79">
        <f>SUM(N12,O12)</f>
        <v>0</v>
      </c>
      <c r="N12" s="79" t="s">
        <v>16</v>
      </c>
      <c r="O12" s="79" t="s">
        <v>16</v>
      </c>
      <c r="P12" s="79">
        <f>SUM(Q12,T12,W12)</f>
        <v>0</v>
      </c>
      <c r="Q12" s="79">
        <f>SUM(R12,S12)</f>
        <v>0</v>
      </c>
      <c r="R12" s="79" t="s">
        <v>16</v>
      </c>
      <c r="S12" s="79" t="s">
        <v>16</v>
      </c>
      <c r="T12" s="79">
        <f>SUM(U12,V12)</f>
        <v>0</v>
      </c>
      <c r="U12" s="79" t="s">
        <v>16</v>
      </c>
      <c r="V12" s="79" t="s">
        <v>16</v>
      </c>
      <c r="W12" s="79">
        <f>SUM(X12,Y12)</f>
        <v>0</v>
      </c>
      <c r="X12" s="79" t="s">
        <v>16</v>
      </c>
      <c r="Y12" s="79"/>
      <c r="Z12" s="79">
        <f>SUM(AA12,AD12,AG12)</f>
        <v>0</v>
      </c>
      <c r="AA12" s="79">
        <f>SUM(AB12:AC12)</f>
        <v>0</v>
      </c>
      <c r="AB12" s="79">
        <v>0</v>
      </c>
      <c r="AC12" s="79">
        <v>0</v>
      </c>
      <c r="AD12" s="79">
        <f>SUM(AE12,AF12)</f>
        <v>0</v>
      </c>
      <c r="AE12" s="79">
        <v>0</v>
      </c>
      <c r="AF12" s="79">
        <v>0</v>
      </c>
      <c r="AG12" s="79">
        <f>SUM(AH12,AI12)</f>
        <v>0</v>
      </c>
      <c r="AH12" s="79" t="s">
        <v>16</v>
      </c>
      <c r="AI12" s="79"/>
    </row>
    <row r="13" ht="20.1" customHeight="1">
      <c r="A13" s="137" t="s">
        <v>170</v>
      </c>
      <c r="B13" s="137" t="s">
        <v>95</v>
      </c>
      <c r="C13" s="137" t="s">
        <v>87</v>
      </c>
      <c r="D13" s="137" t="s">
        <v>171</v>
      </c>
      <c r="E13" s="79">
        <f>SUM(F13,P13,Z13)</f>
        <v>4080</v>
      </c>
      <c r="F13" s="79">
        <f>SUM(G13,J13,M13)</f>
        <v>4080</v>
      </c>
      <c r="G13" s="79">
        <f>SUM(H13,I13)</f>
        <v>4080</v>
      </c>
      <c r="H13" s="79">
        <v>4080</v>
      </c>
      <c r="I13" s="79">
        <v>0</v>
      </c>
      <c r="J13" s="79">
        <f>SUM(K13,L13)</f>
        <v>0</v>
      </c>
      <c r="K13" s="79">
        <v>0</v>
      </c>
      <c r="L13" s="79">
        <v>0</v>
      </c>
      <c r="M13" s="79">
        <f>SUM(N13,O13)</f>
        <v>0</v>
      </c>
      <c r="N13" s="79" t="s">
        <v>16</v>
      </c>
      <c r="O13" s="79" t="s">
        <v>16</v>
      </c>
      <c r="P13" s="79">
        <f>SUM(Q13,T13,W13)</f>
        <v>0</v>
      </c>
      <c r="Q13" s="79">
        <f>SUM(R13,S13)</f>
        <v>0</v>
      </c>
      <c r="R13" s="79" t="s">
        <v>16</v>
      </c>
      <c r="S13" s="79" t="s">
        <v>16</v>
      </c>
      <c r="T13" s="79">
        <f>SUM(U13,V13)</f>
        <v>0</v>
      </c>
      <c r="U13" s="79" t="s">
        <v>16</v>
      </c>
      <c r="V13" s="79" t="s">
        <v>16</v>
      </c>
      <c r="W13" s="79">
        <f>SUM(X13,Y13)</f>
        <v>0</v>
      </c>
      <c r="X13" s="79" t="s">
        <v>16</v>
      </c>
      <c r="Y13" s="79"/>
      <c r="Z13" s="79">
        <f>SUM(AA13,AD13,AG13)</f>
        <v>0</v>
      </c>
      <c r="AA13" s="79">
        <f>SUM(AB13:AC13)</f>
        <v>0</v>
      </c>
      <c r="AB13" s="79">
        <v>0</v>
      </c>
      <c r="AC13" s="79">
        <v>0</v>
      </c>
      <c r="AD13" s="79">
        <f>SUM(AE13,AF13)</f>
        <v>0</v>
      </c>
      <c r="AE13" s="79">
        <v>0</v>
      </c>
      <c r="AF13" s="79">
        <v>0</v>
      </c>
      <c r="AG13" s="79">
        <f>SUM(AH13,AI13)</f>
        <v>0</v>
      </c>
      <c r="AH13" s="79" t="s">
        <v>16</v>
      </c>
      <c r="AI13" s="79"/>
    </row>
    <row r="14" ht="20.1" customHeight="1">
      <c r="A14" s="137" t="s">
        <v>172</v>
      </c>
      <c r="B14" s="137" t="s">
        <v>16</v>
      </c>
      <c r="C14" s="137" t="s">
        <v>16</v>
      </c>
      <c r="D14" s="137" t="s">
        <v>173</v>
      </c>
      <c r="E14" s="79">
        <f>SUM(F14,P14,Z14)</f>
        <v>134876</v>
      </c>
      <c r="F14" s="79">
        <f>SUM(G14,J14,M14)</f>
        <v>134876</v>
      </c>
      <c r="G14" s="79">
        <f>SUM(H14,I14)</f>
        <v>134876</v>
      </c>
      <c r="H14" s="79">
        <v>10276</v>
      </c>
      <c r="I14" s="79">
        <v>124600</v>
      </c>
      <c r="J14" s="79">
        <f>SUM(K14,L14)</f>
        <v>0</v>
      </c>
      <c r="K14" s="79">
        <v>0</v>
      </c>
      <c r="L14" s="79">
        <v>0</v>
      </c>
      <c r="M14" s="79">
        <f>SUM(N14,O14)</f>
        <v>0</v>
      </c>
      <c r="N14" s="79" t="s">
        <v>16</v>
      </c>
      <c r="O14" s="79" t="s">
        <v>16</v>
      </c>
      <c r="P14" s="79">
        <f>SUM(Q14,T14,W14)</f>
        <v>0</v>
      </c>
      <c r="Q14" s="79">
        <f>SUM(R14,S14)</f>
        <v>0</v>
      </c>
      <c r="R14" s="79" t="s">
        <v>16</v>
      </c>
      <c r="S14" s="79" t="s">
        <v>16</v>
      </c>
      <c r="T14" s="79">
        <f>SUM(U14,V14)</f>
        <v>0</v>
      </c>
      <c r="U14" s="79" t="s">
        <v>16</v>
      </c>
      <c r="V14" s="79" t="s">
        <v>16</v>
      </c>
      <c r="W14" s="79">
        <f>SUM(X14,Y14)</f>
        <v>0</v>
      </c>
      <c r="X14" s="79" t="s">
        <v>16</v>
      </c>
      <c r="Y14" s="79"/>
      <c r="Z14" s="79">
        <f>SUM(AA14,AD14,AG14)</f>
        <v>0</v>
      </c>
      <c r="AA14" s="79">
        <f>SUM(AB14:AC14)</f>
        <v>0</v>
      </c>
      <c r="AB14" s="79">
        <v>0</v>
      </c>
      <c r="AC14" s="79">
        <v>0</v>
      </c>
      <c r="AD14" s="79">
        <f>SUM(AE14,AF14)</f>
        <v>0</v>
      </c>
      <c r="AE14" s="79">
        <v>0</v>
      </c>
      <c r="AF14" s="79">
        <v>0</v>
      </c>
      <c r="AG14" s="79">
        <f>SUM(AH14,AI14)</f>
        <v>0</v>
      </c>
      <c r="AH14" s="79" t="s">
        <v>16</v>
      </c>
      <c r="AI14" s="79"/>
    </row>
    <row r="15" ht="20.1" customHeight="1">
      <c r="A15" s="137" t="s">
        <v>174</v>
      </c>
      <c r="B15" s="137" t="s">
        <v>95</v>
      </c>
      <c r="C15" s="137" t="s">
        <v>87</v>
      </c>
      <c r="D15" s="137" t="s">
        <v>175</v>
      </c>
      <c r="E15" s="79">
        <f>SUM(F15,P15,Z15)</f>
        <v>10276</v>
      </c>
      <c r="F15" s="79">
        <f>SUM(G15,J15,M15)</f>
        <v>10276</v>
      </c>
      <c r="G15" s="79">
        <f>SUM(H15,I15)</f>
        <v>10276</v>
      </c>
      <c r="H15" s="79">
        <v>10276</v>
      </c>
      <c r="I15" s="79">
        <v>0</v>
      </c>
      <c r="J15" s="79">
        <f>SUM(K15,L15)</f>
        <v>0</v>
      </c>
      <c r="K15" s="79">
        <v>0</v>
      </c>
      <c r="L15" s="79">
        <v>0</v>
      </c>
      <c r="M15" s="79">
        <f>SUM(N15,O15)</f>
        <v>0</v>
      </c>
      <c r="N15" s="79" t="s">
        <v>16</v>
      </c>
      <c r="O15" s="79" t="s">
        <v>16</v>
      </c>
      <c r="P15" s="79">
        <f>SUM(Q15,T15,W15)</f>
        <v>0</v>
      </c>
      <c r="Q15" s="79">
        <f>SUM(R15,S15)</f>
        <v>0</v>
      </c>
      <c r="R15" s="79" t="s">
        <v>16</v>
      </c>
      <c r="S15" s="79" t="s">
        <v>16</v>
      </c>
      <c r="T15" s="79">
        <f>SUM(U15,V15)</f>
        <v>0</v>
      </c>
      <c r="U15" s="79" t="s">
        <v>16</v>
      </c>
      <c r="V15" s="79" t="s">
        <v>16</v>
      </c>
      <c r="W15" s="79">
        <f>SUM(X15,Y15)</f>
        <v>0</v>
      </c>
      <c r="X15" s="79" t="s">
        <v>16</v>
      </c>
      <c r="Y15" s="79"/>
      <c r="Z15" s="79">
        <f>SUM(AA15,AD15,AG15)</f>
        <v>0</v>
      </c>
      <c r="AA15" s="79">
        <f>SUM(AB15:AC15)</f>
        <v>0</v>
      </c>
      <c r="AB15" s="79">
        <v>0</v>
      </c>
      <c r="AC15" s="79">
        <v>0</v>
      </c>
      <c r="AD15" s="79">
        <f>SUM(AE15,AF15)</f>
        <v>0</v>
      </c>
      <c r="AE15" s="79">
        <v>0</v>
      </c>
      <c r="AF15" s="79">
        <v>0</v>
      </c>
      <c r="AG15" s="79">
        <f>SUM(AH15,AI15)</f>
        <v>0</v>
      </c>
      <c r="AH15" s="79" t="s">
        <v>16</v>
      </c>
      <c r="AI15" s="79"/>
    </row>
    <row r="16" ht="20.1" customHeight="1">
      <c r="A16" s="137" t="s">
        <v>174</v>
      </c>
      <c r="B16" s="137" t="s">
        <v>100</v>
      </c>
      <c r="C16" s="137" t="s">
        <v>87</v>
      </c>
      <c r="D16" s="137" t="s">
        <v>176</v>
      </c>
      <c r="E16" s="79">
        <f>SUM(F16,P16,Z16)</f>
        <v>124600</v>
      </c>
      <c r="F16" s="79">
        <f>SUM(G16,J16,M16)</f>
        <v>124600</v>
      </c>
      <c r="G16" s="79">
        <f>SUM(H16,I16)</f>
        <v>124600</v>
      </c>
      <c r="H16" s="79">
        <v>0</v>
      </c>
      <c r="I16" s="79">
        <v>124600</v>
      </c>
      <c r="J16" s="79">
        <f>SUM(K16,L16)</f>
        <v>0</v>
      </c>
      <c r="K16" s="79">
        <v>0</v>
      </c>
      <c r="L16" s="79">
        <v>0</v>
      </c>
      <c r="M16" s="79">
        <f>SUM(N16,O16)</f>
        <v>0</v>
      </c>
      <c r="N16" s="79" t="s">
        <v>16</v>
      </c>
      <c r="O16" s="79" t="s">
        <v>16</v>
      </c>
      <c r="P16" s="79">
        <f>SUM(Q16,T16,W16)</f>
        <v>0</v>
      </c>
      <c r="Q16" s="79">
        <f>SUM(R16,S16)</f>
        <v>0</v>
      </c>
      <c r="R16" s="79" t="s">
        <v>16</v>
      </c>
      <c r="S16" s="79" t="s">
        <v>16</v>
      </c>
      <c r="T16" s="79">
        <f>SUM(U16,V16)</f>
        <v>0</v>
      </c>
      <c r="U16" s="79" t="s">
        <v>16</v>
      </c>
      <c r="V16" s="79" t="s">
        <v>16</v>
      </c>
      <c r="W16" s="79">
        <f>SUM(X16,Y16)</f>
        <v>0</v>
      </c>
      <c r="X16" s="79" t="s">
        <v>16</v>
      </c>
      <c r="Y16" s="79"/>
      <c r="Z16" s="79">
        <f>SUM(AA16,AD16,AG16)</f>
        <v>0</v>
      </c>
      <c r="AA16" s="79">
        <f>SUM(AB16:AC16)</f>
        <v>0</v>
      </c>
      <c r="AB16" s="79">
        <v>0</v>
      </c>
      <c r="AC16" s="79">
        <v>0</v>
      </c>
      <c r="AD16" s="79">
        <f>SUM(AE16,AF16)</f>
        <v>0</v>
      </c>
      <c r="AE16" s="79">
        <v>0</v>
      </c>
      <c r="AF16" s="79">
        <v>0</v>
      </c>
      <c r="AG16" s="79">
        <f>SUM(AH16,AI16)</f>
        <v>0</v>
      </c>
      <c r="AH16" s="79" t="s">
        <v>16</v>
      </c>
      <c r="AI16" s="79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</sheetData>
  <mergeCells count="21">
    <mergeCell ref="Z5:Z6"/>
    <mergeCell ref="P4:Y4"/>
    <mergeCell ref="AD5:AF5"/>
    <mergeCell ref="A2:AI2"/>
    <mergeCell ref="G5:I5"/>
    <mergeCell ref="J5:L5"/>
    <mergeCell ref="M5:O5"/>
    <mergeCell ref="F4:O4"/>
    <mergeCell ref="Q5:S5"/>
    <mergeCell ref="T5:V5"/>
    <mergeCell ref="W5:Y5"/>
    <mergeCell ref="AA5:AC5"/>
    <mergeCell ref="AG5:AI5"/>
    <mergeCell ref="Z4:AI4"/>
    <mergeCell ref="A5:B5"/>
    <mergeCell ref="C5:C6"/>
    <mergeCell ref="D5:D6"/>
    <mergeCell ref="E4:E6"/>
    <mergeCell ref="A4:D4"/>
    <mergeCell ref="F5:F6"/>
    <mergeCell ref="P5:P6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38" customWidth="1"/>
    <col min="5" max="5" width="17.5" customWidth="1"/>
    <col min="6" max="112" width="14.67" customWidth="1"/>
    <col min="113" max="113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7"/>
      <c r="AH1" s="37"/>
      <c r="DH1" s="38" t="s">
        <v>177</v>
      </c>
    </row>
    <row r="2" ht="20.1" customHeight="1">
      <c r="A2" s="10" t="s">
        <v>178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>
      <c r="A3" s="131" t="s">
        <v>5</v>
      </c>
      <c r="B3" s="40"/>
      <c r="C3" s="40"/>
      <c r="D3" s="40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9" t="s">
        <v>6</v>
      </c>
      <c r="DI3"/>
    </row>
    <row r="4" ht="20.1" customHeight="1">
      <c r="A4" s="138" t="s">
        <v>58</v>
      </c>
      <c r="B4" s="138"/>
      <c r="C4" s="138"/>
      <c r="D4" s="138"/>
      <c r="E4" s="134" t="s">
        <v>59</v>
      </c>
      <c r="F4" s="139" t="s">
        <v>179</v>
      </c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 t="s">
        <v>180</v>
      </c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40" t="s">
        <v>181</v>
      </c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 t="s">
        <v>182</v>
      </c>
      <c r="BJ4" s="140"/>
      <c r="BK4" s="140"/>
      <c r="BL4" s="140"/>
      <c r="BM4" s="140"/>
      <c r="BN4" s="140" t="s">
        <v>183</v>
      </c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 t="s">
        <v>184</v>
      </c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 t="s">
        <v>185</v>
      </c>
      <c r="CS4" s="140"/>
      <c r="CT4" s="140"/>
      <c r="CU4" s="140" t="s">
        <v>186</v>
      </c>
      <c r="CV4" s="140"/>
      <c r="CW4" s="140"/>
      <c r="CX4" s="140"/>
      <c r="CY4" s="140"/>
      <c r="CZ4" s="140"/>
      <c r="DA4" s="140" t="s">
        <v>187</v>
      </c>
      <c r="DB4" s="140"/>
      <c r="DC4" s="140"/>
      <c r="DD4" s="140" t="s">
        <v>188</v>
      </c>
      <c r="DE4" s="140"/>
      <c r="DF4" s="140"/>
      <c r="DG4" s="140"/>
      <c r="DH4" s="140"/>
      <c r="DI4"/>
    </row>
    <row r="5" ht="20.1" customHeight="1">
      <c r="A5" s="138" t="s">
        <v>67</v>
      </c>
      <c r="B5" s="138"/>
      <c r="C5" s="138"/>
      <c r="D5" s="134" t="s">
        <v>69</v>
      </c>
      <c r="E5" s="134"/>
      <c r="F5" s="134" t="s">
        <v>74</v>
      </c>
      <c r="G5" s="134" t="s">
        <v>189</v>
      </c>
      <c r="H5" s="134" t="s">
        <v>190</v>
      </c>
      <c r="I5" s="134" t="s">
        <v>191</v>
      </c>
      <c r="J5" s="134" t="s">
        <v>192</v>
      </c>
      <c r="K5" s="134" t="s">
        <v>193</v>
      </c>
      <c r="L5" s="134" t="s">
        <v>194</v>
      </c>
      <c r="M5" s="134" t="s">
        <v>195</v>
      </c>
      <c r="N5" s="134" t="s">
        <v>196</v>
      </c>
      <c r="O5" s="134" t="s">
        <v>197</v>
      </c>
      <c r="P5" s="134" t="s">
        <v>198</v>
      </c>
      <c r="Q5" s="134" t="s">
        <v>199</v>
      </c>
      <c r="R5" s="134" t="s">
        <v>200</v>
      </c>
      <c r="S5" s="134" t="s">
        <v>201</v>
      </c>
      <c r="T5" s="134" t="s">
        <v>74</v>
      </c>
      <c r="U5" s="134" t="s">
        <v>202</v>
      </c>
      <c r="V5" s="134" t="s">
        <v>203</v>
      </c>
      <c r="W5" s="134" t="s">
        <v>204</v>
      </c>
      <c r="X5" s="134" t="s">
        <v>205</v>
      </c>
      <c r="Y5" s="134" t="s">
        <v>206</v>
      </c>
      <c r="Z5" s="134" t="s">
        <v>207</v>
      </c>
      <c r="AA5" s="134" t="s">
        <v>208</v>
      </c>
      <c r="AB5" s="134" t="s">
        <v>209</v>
      </c>
      <c r="AC5" s="134" t="s">
        <v>210</v>
      </c>
      <c r="AD5" s="134" t="s">
        <v>211</v>
      </c>
      <c r="AE5" s="134" t="s">
        <v>212</v>
      </c>
      <c r="AF5" s="134" t="s">
        <v>213</v>
      </c>
      <c r="AG5" s="134" t="s">
        <v>214</v>
      </c>
      <c r="AH5" s="134" t="s">
        <v>215</v>
      </c>
      <c r="AI5" s="134" t="s">
        <v>216</v>
      </c>
      <c r="AJ5" s="134" t="s">
        <v>217</v>
      </c>
      <c r="AK5" s="134" t="s">
        <v>218</v>
      </c>
      <c r="AL5" s="134" t="s">
        <v>219</v>
      </c>
      <c r="AM5" s="134" t="s">
        <v>220</v>
      </c>
      <c r="AN5" s="134" t="s">
        <v>221</v>
      </c>
      <c r="AO5" s="134" t="s">
        <v>222</v>
      </c>
      <c r="AP5" s="134" t="s">
        <v>223</v>
      </c>
      <c r="AQ5" s="134" t="s">
        <v>224</v>
      </c>
      <c r="AR5" s="134" t="s">
        <v>225</v>
      </c>
      <c r="AS5" s="134" t="s">
        <v>226</v>
      </c>
      <c r="AT5" s="134" t="s">
        <v>227</v>
      </c>
      <c r="AU5" s="134" t="s">
        <v>228</v>
      </c>
      <c r="AV5" s="134" t="s">
        <v>74</v>
      </c>
      <c r="AW5" s="134" t="s">
        <v>229</v>
      </c>
      <c r="AX5" s="134" t="s">
        <v>230</v>
      </c>
      <c r="AY5" s="134" t="s">
        <v>231</v>
      </c>
      <c r="AZ5" s="134" t="s">
        <v>232</v>
      </c>
      <c r="BA5" s="134" t="s">
        <v>233</v>
      </c>
      <c r="BB5" s="134" t="s">
        <v>234</v>
      </c>
      <c r="BC5" s="134" t="s">
        <v>200</v>
      </c>
      <c r="BD5" s="134" t="s">
        <v>235</v>
      </c>
      <c r="BE5" s="134" t="s">
        <v>236</v>
      </c>
      <c r="BF5" s="134" t="s">
        <v>237</v>
      </c>
      <c r="BG5" s="141" t="s">
        <v>238</v>
      </c>
      <c r="BH5" s="134" t="s">
        <v>239</v>
      </c>
      <c r="BI5" s="134" t="s">
        <v>74</v>
      </c>
      <c r="BJ5" s="134" t="s">
        <v>240</v>
      </c>
      <c r="BK5" s="134" t="s">
        <v>241</v>
      </c>
      <c r="BL5" s="134" t="s">
        <v>242</v>
      </c>
      <c r="BM5" s="134" t="s">
        <v>243</v>
      </c>
      <c r="BN5" s="134" t="s">
        <v>74</v>
      </c>
      <c r="BO5" s="134" t="s">
        <v>244</v>
      </c>
      <c r="BP5" s="134" t="s">
        <v>245</v>
      </c>
      <c r="BQ5" s="134" t="s">
        <v>246</v>
      </c>
      <c r="BR5" s="134" t="s">
        <v>247</v>
      </c>
      <c r="BS5" s="134" t="s">
        <v>248</v>
      </c>
      <c r="BT5" s="134" t="s">
        <v>249</v>
      </c>
      <c r="BU5" s="134" t="s">
        <v>250</v>
      </c>
      <c r="BV5" s="134" t="s">
        <v>251</v>
      </c>
      <c r="BW5" s="134" t="s">
        <v>252</v>
      </c>
      <c r="BX5" s="134" t="s">
        <v>253</v>
      </c>
      <c r="BY5" s="134" t="s">
        <v>254</v>
      </c>
      <c r="BZ5" s="134" t="s">
        <v>255</v>
      </c>
      <c r="CA5" s="134" t="s">
        <v>74</v>
      </c>
      <c r="CB5" s="134" t="s">
        <v>244</v>
      </c>
      <c r="CC5" s="134" t="s">
        <v>245</v>
      </c>
      <c r="CD5" s="134" t="s">
        <v>246</v>
      </c>
      <c r="CE5" s="134" t="s">
        <v>247</v>
      </c>
      <c r="CF5" s="134" t="s">
        <v>248</v>
      </c>
      <c r="CG5" s="134" t="s">
        <v>249</v>
      </c>
      <c r="CH5" s="134" t="s">
        <v>250</v>
      </c>
      <c r="CI5" s="134" t="s">
        <v>256</v>
      </c>
      <c r="CJ5" s="134" t="s">
        <v>257</v>
      </c>
      <c r="CK5" s="134" t="s">
        <v>258</v>
      </c>
      <c r="CL5" s="134" t="s">
        <v>259</v>
      </c>
      <c r="CM5" s="134" t="s">
        <v>251</v>
      </c>
      <c r="CN5" s="134" t="s">
        <v>252</v>
      </c>
      <c r="CO5" s="134" t="s">
        <v>260</v>
      </c>
      <c r="CP5" s="134" t="s">
        <v>254</v>
      </c>
      <c r="CQ5" s="134" t="s">
        <v>184</v>
      </c>
      <c r="CR5" s="134" t="s">
        <v>74</v>
      </c>
      <c r="CS5" s="134" t="s">
        <v>261</v>
      </c>
      <c r="CT5" s="134" t="s">
        <v>262</v>
      </c>
      <c r="CU5" s="134" t="s">
        <v>74</v>
      </c>
      <c r="CV5" s="134" t="s">
        <v>261</v>
      </c>
      <c r="CW5" s="134" t="s">
        <v>263</v>
      </c>
      <c r="CX5" s="134" t="s">
        <v>264</v>
      </c>
      <c r="CY5" s="134" t="s">
        <v>265</v>
      </c>
      <c r="CZ5" s="134" t="s">
        <v>262</v>
      </c>
      <c r="DA5" s="134" t="s">
        <v>74</v>
      </c>
      <c r="DB5" s="134" t="s">
        <v>187</v>
      </c>
      <c r="DC5" s="134" t="s">
        <v>266</v>
      </c>
      <c r="DD5" s="134" t="s">
        <v>74</v>
      </c>
      <c r="DE5" s="134" t="s">
        <v>267</v>
      </c>
      <c r="DF5" s="134" t="s">
        <v>268</v>
      </c>
      <c r="DG5" s="134" t="s">
        <v>269</v>
      </c>
      <c r="DH5" s="134" t="s">
        <v>188</v>
      </c>
      <c r="DI5"/>
    </row>
    <row r="6" ht="30.75" customHeight="1">
      <c r="A6" s="142" t="s">
        <v>79</v>
      </c>
      <c r="B6" s="143" t="s">
        <v>80</v>
      </c>
      <c r="C6" s="142" t="s">
        <v>81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 t="s">
        <v>270</v>
      </c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4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/>
    </row>
    <row r="7" ht="20.1" customHeight="1">
      <c r="A7" s="137" t="s">
        <v>16</v>
      </c>
      <c r="B7" s="137" t="s">
        <v>16</v>
      </c>
      <c r="C7" s="137" t="s">
        <v>16</v>
      </c>
      <c r="D7" s="137" t="s">
        <v>59</v>
      </c>
      <c r="E7" s="79">
        <f>SUM(F7,T7,AV7,BI7,BN7,CA7,CR7,CU7,DA7,DD7)</f>
        <v>5933459.0500000007</v>
      </c>
      <c r="F7" s="79">
        <v>5343201.7300000004</v>
      </c>
      <c r="G7" s="79">
        <v>1241988</v>
      </c>
      <c r="H7" s="79">
        <v>1095174</v>
      </c>
      <c r="I7" s="79">
        <v>0</v>
      </c>
      <c r="J7" s="79">
        <v>0</v>
      </c>
      <c r="K7" s="79">
        <v>1223579.48</v>
      </c>
      <c r="L7" s="79">
        <v>553158.91000000003</v>
      </c>
      <c r="M7" s="79">
        <v>276579.33000000002</v>
      </c>
      <c r="N7" s="79">
        <v>249251.87</v>
      </c>
      <c r="O7" s="79">
        <v>52876.800000000003</v>
      </c>
      <c r="P7" s="79">
        <v>95003.259999999995</v>
      </c>
      <c r="Q7" s="79">
        <v>521790.08000000002</v>
      </c>
      <c r="R7" s="79">
        <v>33800</v>
      </c>
      <c r="S7" s="79">
        <v>0</v>
      </c>
      <c r="T7" s="79">
        <v>451301.32000000001</v>
      </c>
      <c r="U7" s="79">
        <v>131822.42000000001</v>
      </c>
      <c r="V7" s="79">
        <v>32000</v>
      </c>
      <c r="W7" s="79">
        <v>6000</v>
      </c>
      <c r="X7" s="79">
        <v>2000</v>
      </c>
      <c r="Y7" s="79">
        <v>6500</v>
      </c>
      <c r="Z7" s="79">
        <v>11220</v>
      </c>
      <c r="AA7" s="79">
        <v>26480</v>
      </c>
      <c r="AB7" s="79">
        <v>65000</v>
      </c>
      <c r="AC7" s="79">
        <v>0</v>
      </c>
      <c r="AD7" s="79">
        <v>47250</v>
      </c>
      <c r="AE7" s="79">
        <v>0</v>
      </c>
      <c r="AF7" s="79">
        <v>3000</v>
      </c>
      <c r="AG7" s="79">
        <v>10000</v>
      </c>
      <c r="AH7" s="79">
        <v>1000</v>
      </c>
      <c r="AI7" s="79">
        <v>0</v>
      </c>
      <c r="AJ7" s="79">
        <v>6300</v>
      </c>
      <c r="AK7" s="79">
        <v>0</v>
      </c>
      <c r="AL7" s="79">
        <v>0</v>
      </c>
      <c r="AM7" s="79">
        <v>0</v>
      </c>
      <c r="AN7" s="79">
        <v>30000</v>
      </c>
      <c r="AO7" s="79">
        <v>0</v>
      </c>
      <c r="AP7" s="79">
        <v>42728.900000000001</v>
      </c>
      <c r="AQ7" s="79">
        <v>0</v>
      </c>
      <c r="AR7" s="79">
        <v>30000</v>
      </c>
      <c r="AS7" s="79">
        <v>0</v>
      </c>
      <c r="AT7" s="79">
        <v>0</v>
      </c>
      <c r="AU7" s="79">
        <v>0</v>
      </c>
      <c r="AV7" s="79">
        <v>134876</v>
      </c>
      <c r="AW7" s="79">
        <v>0</v>
      </c>
      <c r="AX7" s="79">
        <v>0</v>
      </c>
      <c r="AY7" s="79">
        <v>0</v>
      </c>
      <c r="AZ7" s="79">
        <v>0</v>
      </c>
      <c r="BA7" s="79">
        <v>0</v>
      </c>
      <c r="BB7" s="79">
        <v>0</v>
      </c>
      <c r="BC7" s="79">
        <v>10000</v>
      </c>
      <c r="BD7" s="79">
        <v>0</v>
      </c>
      <c r="BE7" s="79">
        <v>276</v>
      </c>
      <c r="BF7" s="79">
        <v>0</v>
      </c>
      <c r="BG7" s="79">
        <v>0</v>
      </c>
      <c r="BH7" s="79">
        <v>124600</v>
      </c>
      <c r="BI7" s="79">
        <v>0</v>
      </c>
      <c r="BJ7" s="79">
        <v>0</v>
      </c>
      <c r="BK7" s="79">
        <v>0</v>
      </c>
      <c r="BL7" s="79">
        <v>0</v>
      </c>
      <c r="BM7" s="79">
        <v>0</v>
      </c>
      <c r="BN7" s="79">
        <v>0</v>
      </c>
      <c r="BO7" s="79">
        <v>0</v>
      </c>
      <c r="BP7" s="79">
        <v>0</v>
      </c>
      <c r="BQ7" s="79">
        <v>0</v>
      </c>
      <c r="BR7" s="79">
        <v>0</v>
      </c>
      <c r="BS7" s="79">
        <v>0</v>
      </c>
      <c r="BT7" s="79">
        <v>0</v>
      </c>
      <c r="BU7" s="79">
        <v>0</v>
      </c>
      <c r="BV7" s="79">
        <v>0</v>
      </c>
      <c r="BW7" s="79">
        <v>0</v>
      </c>
      <c r="BX7" s="79">
        <v>0</v>
      </c>
      <c r="BY7" s="79">
        <v>0</v>
      </c>
      <c r="BZ7" s="79">
        <v>0</v>
      </c>
      <c r="CA7" s="79">
        <v>4080</v>
      </c>
      <c r="CB7" s="79">
        <v>0</v>
      </c>
      <c r="CC7" s="79">
        <v>0</v>
      </c>
      <c r="CD7" s="79">
        <v>0</v>
      </c>
      <c r="CE7" s="79">
        <v>0</v>
      </c>
      <c r="CF7" s="79">
        <v>0</v>
      </c>
      <c r="CG7" s="79">
        <v>4080</v>
      </c>
      <c r="CH7" s="79">
        <v>0</v>
      </c>
      <c r="CI7" s="79">
        <v>0</v>
      </c>
      <c r="CJ7" s="79">
        <v>0</v>
      </c>
      <c r="CK7" s="79">
        <v>0</v>
      </c>
      <c r="CL7" s="79">
        <v>0</v>
      </c>
      <c r="CM7" s="79">
        <v>0</v>
      </c>
      <c r="CN7" s="79">
        <v>0</v>
      </c>
      <c r="CO7" s="79">
        <v>0</v>
      </c>
      <c r="CP7" s="79">
        <v>0</v>
      </c>
      <c r="CQ7" s="79">
        <v>0</v>
      </c>
      <c r="CR7" s="79">
        <v>0</v>
      </c>
      <c r="CS7" s="79">
        <v>0</v>
      </c>
      <c r="CT7" s="79">
        <v>0</v>
      </c>
      <c r="CU7" s="79">
        <v>0</v>
      </c>
      <c r="CV7" s="79">
        <v>0</v>
      </c>
      <c r="CW7" s="79">
        <v>0</v>
      </c>
      <c r="CX7" s="79">
        <v>0</v>
      </c>
      <c r="CY7" s="79">
        <v>0</v>
      </c>
      <c r="CZ7" s="79">
        <v>0</v>
      </c>
      <c r="DA7" s="79">
        <v>0</v>
      </c>
      <c r="DB7" s="79">
        <v>0</v>
      </c>
      <c r="DC7" s="79">
        <v>0</v>
      </c>
      <c r="DD7" s="79">
        <v>0</v>
      </c>
      <c r="DE7" s="79">
        <v>0</v>
      </c>
      <c r="DF7" s="79">
        <v>0</v>
      </c>
      <c r="DG7" s="79">
        <v>0</v>
      </c>
      <c r="DH7" s="79">
        <v>0</v>
      </c>
      <c r="DI7"/>
    </row>
    <row r="8" ht="20.1" customHeight="1">
      <c r="A8" s="137" t="s">
        <v>16</v>
      </c>
      <c r="B8" s="137" t="s">
        <v>16</v>
      </c>
      <c r="C8" s="137" t="s">
        <v>16</v>
      </c>
      <c r="D8" s="137" t="s">
        <v>271</v>
      </c>
      <c r="E8" s="79">
        <f>SUM(F8,T8,AV8,BI8,BN8,CA8,CR8,CU8,DA8,DD8)</f>
        <v>42728.900000000001</v>
      </c>
      <c r="F8" s="79">
        <v>0</v>
      </c>
      <c r="G8" s="79">
        <v>0</v>
      </c>
      <c r="H8" s="79">
        <v>0</v>
      </c>
      <c r="I8" s="79">
        <v>0</v>
      </c>
      <c r="J8" s="79">
        <v>0</v>
      </c>
      <c r="K8" s="79">
        <v>0</v>
      </c>
      <c r="L8" s="79">
        <v>0</v>
      </c>
      <c r="M8" s="79">
        <v>0</v>
      </c>
      <c r="N8" s="79">
        <v>0</v>
      </c>
      <c r="O8" s="79">
        <v>0</v>
      </c>
      <c r="P8" s="79">
        <v>0</v>
      </c>
      <c r="Q8" s="79">
        <v>0</v>
      </c>
      <c r="R8" s="79">
        <v>0</v>
      </c>
      <c r="S8" s="79">
        <v>0</v>
      </c>
      <c r="T8" s="79">
        <v>42728.900000000001</v>
      </c>
      <c r="U8" s="79">
        <v>0</v>
      </c>
      <c r="V8" s="79">
        <v>0</v>
      </c>
      <c r="W8" s="79">
        <v>0</v>
      </c>
      <c r="X8" s="79">
        <v>0</v>
      </c>
      <c r="Y8" s="79">
        <v>0</v>
      </c>
      <c r="Z8" s="79">
        <v>0</v>
      </c>
      <c r="AA8" s="79">
        <v>0</v>
      </c>
      <c r="AB8" s="79">
        <v>0</v>
      </c>
      <c r="AC8" s="79">
        <v>0</v>
      </c>
      <c r="AD8" s="79">
        <v>0</v>
      </c>
      <c r="AE8" s="79">
        <v>0</v>
      </c>
      <c r="AF8" s="79">
        <v>0</v>
      </c>
      <c r="AG8" s="79">
        <v>0</v>
      </c>
      <c r="AH8" s="79">
        <v>0</v>
      </c>
      <c r="AI8" s="79">
        <v>0</v>
      </c>
      <c r="AJ8" s="79">
        <v>0</v>
      </c>
      <c r="AK8" s="79">
        <v>0</v>
      </c>
      <c r="AL8" s="79">
        <v>0</v>
      </c>
      <c r="AM8" s="79">
        <v>0</v>
      </c>
      <c r="AN8" s="79">
        <v>0</v>
      </c>
      <c r="AO8" s="79">
        <v>0</v>
      </c>
      <c r="AP8" s="79">
        <v>42728.900000000001</v>
      </c>
      <c r="AQ8" s="79">
        <v>0</v>
      </c>
      <c r="AR8" s="79">
        <v>0</v>
      </c>
      <c r="AS8" s="79">
        <v>0</v>
      </c>
      <c r="AT8" s="79">
        <v>0</v>
      </c>
      <c r="AU8" s="79">
        <v>0</v>
      </c>
      <c r="AV8" s="79">
        <v>0</v>
      </c>
      <c r="AW8" s="79">
        <v>0</v>
      </c>
      <c r="AX8" s="79">
        <v>0</v>
      </c>
      <c r="AY8" s="79">
        <v>0</v>
      </c>
      <c r="AZ8" s="79">
        <v>0</v>
      </c>
      <c r="BA8" s="79">
        <v>0</v>
      </c>
      <c r="BB8" s="79">
        <v>0</v>
      </c>
      <c r="BC8" s="79">
        <v>0</v>
      </c>
      <c r="BD8" s="79">
        <v>0</v>
      </c>
      <c r="BE8" s="79">
        <v>0</v>
      </c>
      <c r="BF8" s="79">
        <v>0</v>
      </c>
      <c r="BG8" s="79">
        <v>0</v>
      </c>
      <c r="BH8" s="79">
        <v>0</v>
      </c>
      <c r="BI8" s="79">
        <v>0</v>
      </c>
      <c r="BJ8" s="79">
        <v>0</v>
      </c>
      <c r="BK8" s="79">
        <v>0</v>
      </c>
      <c r="BL8" s="79">
        <v>0</v>
      </c>
      <c r="BM8" s="79">
        <v>0</v>
      </c>
      <c r="BN8" s="79">
        <v>0</v>
      </c>
      <c r="BO8" s="79">
        <v>0</v>
      </c>
      <c r="BP8" s="79">
        <v>0</v>
      </c>
      <c r="BQ8" s="79">
        <v>0</v>
      </c>
      <c r="BR8" s="79">
        <v>0</v>
      </c>
      <c r="BS8" s="79">
        <v>0</v>
      </c>
      <c r="BT8" s="79">
        <v>0</v>
      </c>
      <c r="BU8" s="79">
        <v>0</v>
      </c>
      <c r="BV8" s="79">
        <v>0</v>
      </c>
      <c r="BW8" s="79">
        <v>0</v>
      </c>
      <c r="BX8" s="79">
        <v>0</v>
      </c>
      <c r="BY8" s="79">
        <v>0</v>
      </c>
      <c r="BZ8" s="79">
        <v>0</v>
      </c>
      <c r="CA8" s="79">
        <v>0</v>
      </c>
      <c r="CB8" s="79">
        <v>0</v>
      </c>
      <c r="CC8" s="79">
        <v>0</v>
      </c>
      <c r="CD8" s="79">
        <v>0</v>
      </c>
      <c r="CE8" s="79">
        <v>0</v>
      </c>
      <c r="CF8" s="79">
        <v>0</v>
      </c>
      <c r="CG8" s="79">
        <v>0</v>
      </c>
      <c r="CH8" s="79">
        <v>0</v>
      </c>
      <c r="CI8" s="79">
        <v>0</v>
      </c>
      <c r="CJ8" s="79">
        <v>0</v>
      </c>
      <c r="CK8" s="79">
        <v>0</v>
      </c>
      <c r="CL8" s="79">
        <v>0</v>
      </c>
      <c r="CM8" s="79">
        <v>0</v>
      </c>
      <c r="CN8" s="79">
        <v>0</v>
      </c>
      <c r="CO8" s="79">
        <v>0</v>
      </c>
      <c r="CP8" s="79">
        <v>0</v>
      </c>
      <c r="CQ8" s="79">
        <v>0</v>
      </c>
      <c r="CR8" s="79">
        <v>0</v>
      </c>
      <c r="CS8" s="79">
        <v>0</v>
      </c>
      <c r="CT8" s="79">
        <v>0</v>
      </c>
      <c r="CU8" s="79">
        <v>0</v>
      </c>
      <c r="CV8" s="79">
        <v>0</v>
      </c>
      <c r="CW8" s="79">
        <v>0</v>
      </c>
      <c r="CX8" s="79">
        <v>0</v>
      </c>
      <c r="CY8" s="79">
        <v>0</v>
      </c>
      <c r="CZ8" s="79">
        <v>0</v>
      </c>
      <c r="DA8" s="79">
        <v>0</v>
      </c>
      <c r="DB8" s="79">
        <v>0</v>
      </c>
      <c r="DC8" s="79">
        <v>0</v>
      </c>
      <c r="DD8" s="79">
        <v>0</v>
      </c>
      <c r="DE8" s="79">
        <v>0</v>
      </c>
      <c r="DF8" s="79">
        <v>0</v>
      </c>
      <c r="DG8" s="79">
        <v>0</v>
      </c>
      <c r="DH8" s="79">
        <v>0</v>
      </c>
      <c r="DI8"/>
    </row>
    <row r="9" ht="20.1" customHeight="1">
      <c r="A9" s="137" t="s">
        <v>16</v>
      </c>
      <c r="B9" s="137" t="s">
        <v>16</v>
      </c>
      <c r="C9" s="137" t="s">
        <v>16</v>
      </c>
      <c r="D9" s="137" t="s">
        <v>272</v>
      </c>
      <c r="E9" s="79">
        <f>SUM(F9,T9,AV9,BI9,BN9,CA9,CR9,CU9,DA9,DD9)</f>
        <v>42728.900000000001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  <c r="T9" s="79">
        <v>42728.900000000001</v>
      </c>
      <c r="U9" s="79">
        <v>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0</v>
      </c>
      <c r="AB9" s="79">
        <v>0</v>
      </c>
      <c r="AC9" s="79">
        <v>0</v>
      </c>
      <c r="AD9" s="79">
        <v>0</v>
      </c>
      <c r="AE9" s="79">
        <v>0</v>
      </c>
      <c r="AF9" s="79">
        <v>0</v>
      </c>
      <c r="AG9" s="79">
        <v>0</v>
      </c>
      <c r="AH9" s="79">
        <v>0</v>
      </c>
      <c r="AI9" s="79">
        <v>0</v>
      </c>
      <c r="AJ9" s="79">
        <v>0</v>
      </c>
      <c r="AK9" s="79">
        <v>0</v>
      </c>
      <c r="AL9" s="79">
        <v>0</v>
      </c>
      <c r="AM9" s="79">
        <v>0</v>
      </c>
      <c r="AN9" s="79">
        <v>0</v>
      </c>
      <c r="AO9" s="79">
        <v>0</v>
      </c>
      <c r="AP9" s="79">
        <v>42728.900000000001</v>
      </c>
      <c r="AQ9" s="79">
        <v>0</v>
      </c>
      <c r="AR9" s="79">
        <v>0</v>
      </c>
      <c r="AS9" s="79">
        <v>0</v>
      </c>
      <c r="AT9" s="79">
        <v>0</v>
      </c>
      <c r="AU9" s="79">
        <v>0</v>
      </c>
      <c r="AV9" s="79">
        <v>0</v>
      </c>
      <c r="AW9" s="79">
        <v>0</v>
      </c>
      <c r="AX9" s="79">
        <v>0</v>
      </c>
      <c r="AY9" s="79">
        <v>0</v>
      </c>
      <c r="AZ9" s="79">
        <v>0</v>
      </c>
      <c r="BA9" s="79">
        <v>0</v>
      </c>
      <c r="BB9" s="79">
        <v>0</v>
      </c>
      <c r="BC9" s="79">
        <v>0</v>
      </c>
      <c r="BD9" s="79">
        <v>0</v>
      </c>
      <c r="BE9" s="79">
        <v>0</v>
      </c>
      <c r="BF9" s="79">
        <v>0</v>
      </c>
      <c r="BG9" s="79">
        <v>0</v>
      </c>
      <c r="BH9" s="79">
        <v>0</v>
      </c>
      <c r="BI9" s="79">
        <v>0</v>
      </c>
      <c r="BJ9" s="79">
        <v>0</v>
      </c>
      <c r="BK9" s="79">
        <v>0</v>
      </c>
      <c r="BL9" s="79">
        <v>0</v>
      </c>
      <c r="BM9" s="79">
        <v>0</v>
      </c>
      <c r="BN9" s="79">
        <v>0</v>
      </c>
      <c r="BO9" s="79">
        <v>0</v>
      </c>
      <c r="BP9" s="79">
        <v>0</v>
      </c>
      <c r="BQ9" s="79">
        <v>0</v>
      </c>
      <c r="BR9" s="79">
        <v>0</v>
      </c>
      <c r="BS9" s="79">
        <v>0</v>
      </c>
      <c r="BT9" s="79">
        <v>0</v>
      </c>
      <c r="BU9" s="79">
        <v>0</v>
      </c>
      <c r="BV9" s="79">
        <v>0</v>
      </c>
      <c r="BW9" s="79">
        <v>0</v>
      </c>
      <c r="BX9" s="79">
        <v>0</v>
      </c>
      <c r="BY9" s="79">
        <v>0</v>
      </c>
      <c r="BZ9" s="79">
        <v>0</v>
      </c>
      <c r="CA9" s="79">
        <v>0</v>
      </c>
      <c r="CB9" s="79">
        <v>0</v>
      </c>
      <c r="CC9" s="79">
        <v>0</v>
      </c>
      <c r="CD9" s="79">
        <v>0</v>
      </c>
      <c r="CE9" s="79">
        <v>0</v>
      </c>
      <c r="CF9" s="79">
        <v>0</v>
      </c>
      <c r="CG9" s="79">
        <v>0</v>
      </c>
      <c r="CH9" s="79">
        <v>0</v>
      </c>
      <c r="CI9" s="79">
        <v>0</v>
      </c>
      <c r="CJ9" s="79">
        <v>0</v>
      </c>
      <c r="CK9" s="79">
        <v>0</v>
      </c>
      <c r="CL9" s="79">
        <v>0</v>
      </c>
      <c r="CM9" s="79">
        <v>0</v>
      </c>
      <c r="CN9" s="79">
        <v>0</v>
      </c>
      <c r="CO9" s="79">
        <v>0</v>
      </c>
      <c r="CP9" s="79">
        <v>0</v>
      </c>
      <c r="CQ9" s="79">
        <v>0</v>
      </c>
      <c r="CR9" s="79">
        <v>0</v>
      </c>
      <c r="CS9" s="79">
        <v>0</v>
      </c>
      <c r="CT9" s="79">
        <v>0</v>
      </c>
      <c r="CU9" s="79">
        <v>0</v>
      </c>
      <c r="CV9" s="79">
        <v>0</v>
      </c>
      <c r="CW9" s="79">
        <v>0</v>
      </c>
      <c r="CX9" s="79">
        <v>0</v>
      </c>
      <c r="CY9" s="79">
        <v>0</v>
      </c>
      <c r="CZ9" s="79">
        <v>0</v>
      </c>
      <c r="DA9" s="79">
        <v>0</v>
      </c>
      <c r="DB9" s="79">
        <v>0</v>
      </c>
      <c r="DC9" s="79">
        <v>0</v>
      </c>
      <c r="DD9" s="79">
        <v>0</v>
      </c>
      <c r="DE9" s="79">
        <v>0</v>
      </c>
      <c r="DF9" s="79">
        <v>0</v>
      </c>
      <c r="DG9" s="79">
        <v>0</v>
      </c>
      <c r="DH9" s="79">
        <v>0</v>
      </c>
      <c r="DI9"/>
    </row>
    <row r="10" ht="20.1" customHeight="1">
      <c r="A10" s="137" t="s">
        <v>84</v>
      </c>
      <c r="B10" s="137" t="s">
        <v>85</v>
      </c>
      <c r="C10" s="137" t="s">
        <v>86</v>
      </c>
      <c r="D10" s="137" t="s">
        <v>273</v>
      </c>
      <c r="E10" s="79">
        <f>SUM(F10,T10,AV10,BI10,BN10,CA10,CR10,CU10,DA10,DD10)</f>
        <v>42728.900000000001</v>
      </c>
      <c r="F10" s="79">
        <v>0</v>
      </c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0</v>
      </c>
      <c r="Q10" s="79">
        <v>0</v>
      </c>
      <c r="R10" s="79">
        <v>0</v>
      </c>
      <c r="S10" s="79">
        <v>0</v>
      </c>
      <c r="T10" s="79">
        <v>42728.900000000001</v>
      </c>
      <c r="U10" s="79">
        <v>0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  <c r="AA10" s="79">
        <v>0</v>
      </c>
      <c r="AB10" s="79">
        <v>0</v>
      </c>
      <c r="AC10" s="79">
        <v>0</v>
      </c>
      <c r="AD10" s="79">
        <v>0</v>
      </c>
      <c r="AE10" s="79">
        <v>0</v>
      </c>
      <c r="AF10" s="79">
        <v>0</v>
      </c>
      <c r="AG10" s="79">
        <v>0</v>
      </c>
      <c r="AH10" s="79">
        <v>0</v>
      </c>
      <c r="AI10" s="79">
        <v>0</v>
      </c>
      <c r="AJ10" s="79">
        <v>0</v>
      </c>
      <c r="AK10" s="79">
        <v>0</v>
      </c>
      <c r="AL10" s="79">
        <v>0</v>
      </c>
      <c r="AM10" s="79">
        <v>0</v>
      </c>
      <c r="AN10" s="79">
        <v>0</v>
      </c>
      <c r="AO10" s="79">
        <v>0</v>
      </c>
      <c r="AP10" s="79">
        <v>42728.900000000001</v>
      </c>
      <c r="AQ10" s="79">
        <v>0</v>
      </c>
      <c r="AR10" s="79">
        <v>0</v>
      </c>
      <c r="AS10" s="79">
        <v>0</v>
      </c>
      <c r="AT10" s="79">
        <v>0</v>
      </c>
      <c r="AU10" s="79">
        <v>0</v>
      </c>
      <c r="AV10" s="79">
        <v>0</v>
      </c>
      <c r="AW10" s="79">
        <v>0</v>
      </c>
      <c r="AX10" s="79">
        <v>0</v>
      </c>
      <c r="AY10" s="79">
        <v>0</v>
      </c>
      <c r="AZ10" s="79">
        <v>0</v>
      </c>
      <c r="BA10" s="79">
        <v>0</v>
      </c>
      <c r="BB10" s="79">
        <v>0</v>
      </c>
      <c r="BC10" s="79">
        <v>0</v>
      </c>
      <c r="BD10" s="79">
        <v>0</v>
      </c>
      <c r="BE10" s="79">
        <v>0</v>
      </c>
      <c r="BF10" s="79">
        <v>0</v>
      </c>
      <c r="BG10" s="79">
        <v>0</v>
      </c>
      <c r="BH10" s="79">
        <v>0</v>
      </c>
      <c r="BI10" s="79">
        <v>0</v>
      </c>
      <c r="BJ10" s="79">
        <v>0</v>
      </c>
      <c r="BK10" s="79">
        <v>0</v>
      </c>
      <c r="BL10" s="79">
        <v>0</v>
      </c>
      <c r="BM10" s="79">
        <v>0</v>
      </c>
      <c r="BN10" s="79">
        <v>0</v>
      </c>
      <c r="BO10" s="79">
        <v>0</v>
      </c>
      <c r="BP10" s="79">
        <v>0</v>
      </c>
      <c r="BQ10" s="79">
        <v>0</v>
      </c>
      <c r="BR10" s="79">
        <v>0</v>
      </c>
      <c r="BS10" s="79">
        <v>0</v>
      </c>
      <c r="BT10" s="79">
        <v>0</v>
      </c>
      <c r="BU10" s="79">
        <v>0</v>
      </c>
      <c r="BV10" s="79">
        <v>0</v>
      </c>
      <c r="BW10" s="79">
        <v>0</v>
      </c>
      <c r="BX10" s="79">
        <v>0</v>
      </c>
      <c r="BY10" s="79">
        <v>0</v>
      </c>
      <c r="BZ10" s="79">
        <v>0</v>
      </c>
      <c r="CA10" s="79">
        <v>0</v>
      </c>
      <c r="CB10" s="79">
        <v>0</v>
      </c>
      <c r="CC10" s="79">
        <v>0</v>
      </c>
      <c r="CD10" s="79">
        <v>0</v>
      </c>
      <c r="CE10" s="79">
        <v>0</v>
      </c>
      <c r="CF10" s="79">
        <v>0</v>
      </c>
      <c r="CG10" s="79">
        <v>0</v>
      </c>
      <c r="CH10" s="79">
        <v>0</v>
      </c>
      <c r="CI10" s="79">
        <v>0</v>
      </c>
      <c r="CJ10" s="79">
        <v>0</v>
      </c>
      <c r="CK10" s="79">
        <v>0</v>
      </c>
      <c r="CL10" s="79">
        <v>0</v>
      </c>
      <c r="CM10" s="79">
        <v>0</v>
      </c>
      <c r="CN10" s="79">
        <v>0</v>
      </c>
      <c r="CO10" s="79">
        <v>0</v>
      </c>
      <c r="CP10" s="79">
        <v>0</v>
      </c>
      <c r="CQ10" s="79">
        <v>0</v>
      </c>
      <c r="CR10" s="79">
        <v>0</v>
      </c>
      <c r="CS10" s="79">
        <v>0</v>
      </c>
      <c r="CT10" s="79">
        <v>0</v>
      </c>
      <c r="CU10" s="79">
        <v>0</v>
      </c>
      <c r="CV10" s="79">
        <v>0</v>
      </c>
      <c r="CW10" s="79">
        <v>0</v>
      </c>
      <c r="CX10" s="79">
        <v>0</v>
      </c>
      <c r="CY10" s="79">
        <v>0</v>
      </c>
      <c r="CZ10" s="79">
        <v>0</v>
      </c>
      <c r="DA10" s="79">
        <v>0</v>
      </c>
      <c r="DB10" s="79">
        <v>0</v>
      </c>
      <c r="DC10" s="79">
        <v>0</v>
      </c>
      <c r="DD10" s="79">
        <v>0</v>
      </c>
      <c r="DE10" s="79">
        <v>0</v>
      </c>
      <c r="DF10" s="79">
        <v>0</v>
      </c>
      <c r="DG10" s="79">
        <v>0</v>
      </c>
      <c r="DH10" s="79">
        <v>0</v>
      </c>
      <c r="DI10"/>
    </row>
    <row r="11" ht="20.1" customHeight="1">
      <c r="A11" s="137" t="s">
        <v>16</v>
      </c>
      <c r="B11" s="137" t="s">
        <v>16</v>
      </c>
      <c r="C11" s="137" t="s">
        <v>16</v>
      </c>
      <c r="D11" s="137" t="s">
        <v>274</v>
      </c>
      <c r="E11" s="79">
        <f>SUM(F11,T11,AV11,BI11,BN11,CA11,CR11,CU11,DA11,DD11)</f>
        <v>829738.23999999999</v>
      </c>
      <c r="F11" s="79">
        <v>829738.23999999999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553158.91000000003</v>
      </c>
      <c r="M11" s="79">
        <v>276579.33000000002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0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0</v>
      </c>
      <c r="AI11" s="79">
        <v>0</v>
      </c>
      <c r="AJ11" s="79">
        <v>0</v>
      </c>
      <c r="AK11" s="79">
        <v>0</v>
      </c>
      <c r="AL11" s="79">
        <v>0</v>
      </c>
      <c r="AM11" s="79">
        <v>0</v>
      </c>
      <c r="AN11" s="79">
        <v>0</v>
      </c>
      <c r="AO11" s="79">
        <v>0</v>
      </c>
      <c r="AP11" s="79">
        <v>0</v>
      </c>
      <c r="AQ11" s="79">
        <v>0</v>
      </c>
      <c r="AR11" s="79">
        <v>0</v>
      </c>
      <c r="AS11" s="79">
        <v>0</v>
      </c>
      <c r="AT11" s="79">
        <v>0</v>
      </c>
      <c r="AU11" s="79">
        <v>0</v>
      </c>
      <c r="AV11" s="79">
        <v>0</v>
      </c>
      <c r="AW11" s="79">
        <v>0</v>
      </c>
      <c r="AX11" s="79">
        <v>0</v>
      </c>
      <c r="AY11" s="79">
        <v>0</v>
      </c>
      <c r="AZ11" s="79">
        <v>0</v>
      </c>
      <c r="BA11" s="79">
        <v>0</v>
      </c>
      <c r="BB11" s="79">
        <v>0</v>
      </c>
      <c r="BC11" s="79">
        <v>0</v>
      </c>
      <c r="BD11" s="79">
        <v>0</v>
      </c>
      <c r="BE11" s="79">
        <v>0</v>
      </c>
      <c r="BF11" s="79">
        <v>0</v>
      </c>
      <c r="BG11" s="79">
        <v>0</v>
      </c>
      <c r="BH11" s="79">
        <v>0</v>
      </c>
      <c r="BI11" s="79">
        <v>0</v>
      </c>
      <c r="BJ11" s="79">
        <v>0</v>
      </c>
      <c r="BK11" s="79">
        <v>0</v>
      </c>
      <c r="BL11" s="79">
        <v>0</v>
      </c>
      <c r="BM11" s="79">
        <v>0</v>
      </c>
      <c r="BN11" s="79">
        <v>0</v>
      </c>
      <c r="BO11" s="79">
        <v>0</v>
      </c>
      <c r="BP11" s="79">
        <v>0</v>
      </c>
      <c r="BQ11" s="79">
        <v>0</v>
      </c>
      <c r="BR11" s="79">
        <v>0</v>
      </c>
      <c r="BS11" s="79">
        <v>0</v>
      </c>
      <c r="BT11" s="79">
        <v>0</v>
      </c>
      <c r="BU11" s="79">
        <v>0</v>
      </c>
      <c r="BV11" s="79">
        <v>0</v>
      </c>
      <c r="BW11" s="79">
        <v>0</v>
      </c>
      <c r="BX11" s="79">
        <v>0</v>
      </c>
      <c r="BY11" s="79">
        <v>0</v>
      </c>
      <c r="BZ11" s="79">
        <v>0</v>
      </c>
      <c r="CA11" s="79">
        <v>0</v>
      </c>
      <c r="CB11" s="79">
        <v>0</v>
      </c>
      <c r="CC11" s="79">
        <v>0</v>
      </c>
      <c r="CD11" s="79">
        <v>0</v>
      </c>
      <c r="CE11" s="79">
        <v>0</v>
      </c>
      <c r="CF11" s="79">
        <v>0</v>
      </c>
      <c r="CG11" s="79">
        <v>0</v>
      </c>
      <c r="CH11" s="79">
        <v>0</v>
      </c>
      <c r="CI11" s="79">
        <v>0</v>
      </c>
      <c r="CJ11" s="79">
        <v>0</v>
      </c>
      <c r="CK11" s="79">
        <v>0</v>
      </c>
      <c r="CL11" s="79">
        <v>0</v>
      </c>
      <c r="CM11" s="79">
        <v>0</v>
      </c>
      <c r="CN11" s="79">
        <v>0</v>
      </c>
      <c r="CO11" s="79">
        <v>0</v>
      </c>
      <c r="CP11" s="79">
        <v>0</v>
      </c>
      <c r="CQ11" s="79">
        <v>0</v>
      </c>
      <c r="CR11" s="79">
        <v>0</v>
      </c>
      <c r="CS11" s="79">
        <v>0</v>
      </c>
      <c r="CT11" s="79">
        <v>0</v>
      </c>
      <c r="CU11" s="79">
        <v>0</v>
      </c>
      <c r="CV11" s="79">
        <v>0</v>
      </c>
      <c r="CW11" s="79">
        <v>0</v>
      </c>
      <c r="CX11" s="79">
        <v>0</v>
      </c>
      <c r="CY11" s="79">
        <v>0</v>
      </c>
      <c r="CZ11" s="79">
        <v>0</v>
      </c>
      <c r="DA11" s="79">
        <v>0</v>
      </c>
      <c r="DB11" s="79">
        <v>0</v>
      </c>
      <c r="DC11" s="79">
        <v>0</v>
      </c>
      <c r="DD11" s="79">
        <v>0</v>
      </c>
      <c r="DE11" s="79">
        <v>0</v>
      </c>
      <c r="DF11" s="79">
        <v>0</v>
      </c>
      <c r="DG11" s="79">
        <v>0</v>
      </c>
      <c r="DH11" s="79">
        <v>0</v>
      </c>
      <c r="DI11"/>
    </row>
    <row r="12" ht="20.1" customHeight="1">
      <c r="A12" s="137" t="s">
        <v>16</v>
      </c>
      <c r="B12" s="137" t="s">
        <v>16</v>
      </c>
      <c r="C12" s="137" t="s">
        <v>16</v>
      </c>
      <c r="D12" s="137" t="s">
        <v>275</v>
      </c>
      <c r="E12" s="79">
        <f>SUM(F12,T12,AV12,BI12,BN12,CA12,CR12,CU12,DA12,DD12)</f>
        <v>829738.23999999999</v>
      </c>
      <c r="F12" s="79">
        <v>829738.23999999999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553158.91000000003</v>
      </c>
      <c r="M12" s="79">
        <v>276579.33000000002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0</v>
      </c>
      <c r="U12" s="79">
        <v>0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0</v>
      </c>
      <c r="AE12" s="79">
        <v>0</v>
      </c>
      <c r="AF12" s="79">
        <v>0</v>
      </c>
      <c r="AG12" s="79">
        <v>0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9">
        <v>0</v>
      </c>
      <c r="AN12" s="79">
        <v>0</v>
      </c>
      <c r="AO12" s="79">
        <v>0</v>
      </c>
      <c r="AP12" s="79">
        <v>0</v>
      </c>
      <c r="AQ12" s="79">
        <v>0</v>
      </c>
      <c r="AR12" s="79">
        <v>0</v>
      </c>
      <c r="AS12" s="79">
        <v>0</v>
      </c>
      <c r="AT12" s="79">
        <v>0</v>
      </c>
      <c r="AU12" s="79">
        <v>0</v>
      </c>
      <c r="AV12" s="79">
        <v>0</v>
      </c>
      <c r="AW12" s="79">
        <v>0</v>
      </c>
      <c r="AX12" s="79">
        <v>0</v>
      </c>
      <c r="AY12" s="79">
        <v>0</v>
      </c>
      <c r="AZ12" s="79">
        <v>0</v>
      </c>
      <c r="BA12" s="79">
        <v>0</v>
      </c>
      <c r="BB12" s="79">
        <v>0</v>
      </c>
      <c r="BC12" s="79">
        <v>0</v>
      </c>
      <c r="BD12" s="79">
        <v>0</v>
      </c>
      <c r="BE12" s="79">
        <v>0</v>
      </c>
      <c r="BF12" s="79">
        <v>0</v>
      </c>
      <c r="BG12" s="79">
        <v>0</v>
      </c>
      <c r="BH12" s="79">
        <v>0</v>
      </c>
      <c r="BI12" s="79">
        <v>0</v>
      </c>
      <c r="BJ12" s="79">
        <v>0</v>
      </c>
      <c r="BK12" s="79">
        <v>0</v>
      </c>
      <c r="BL12" s="79">
        <v>0</v>
      </c>
      <c r="BM12" s="79">
        <v>0</v>
      </c>
      <c r="BN12" s="79">
        <v>0</v>
      </c>
      <c r="BO12" s="79">
        <v>0</v>
      </c>
      <c r="BP12" s="79">
        <v>0</v>
      </c>
      <c r="BQ12" s="79">
        <v>0</v>
      </c>
      <c r="BR12" s="79">
        <v>0</v>
      </c>
      <c r="BS12" s="79">
        <v>0</v>
      </c>
      <c r="BT12" s="79">
        <v>0</v>
      </c>
      <c r="BU12" s="79">
        <v>0</v>
      </c>
      <c r="BV12" s="79">
        <v>0</v>
      </c>
      <c r="BW12" s="79">
        <v>0</v>
      </c>
      <c r="BX12" s="79">
        <v>0</v>
      </c>
      <c r="BY12" s="79">
        <v>0</v>
      </c>
      <c r="BZ12" s="79">
        <v>0</v>
      </c>
      <c r="CA12" s="79">
        <v>0</v>
      </c>
      <c r="CB12" s="79">
        <v>0</v>
      </c>
      <c r="CC12" s="79">
        <v>0</v>
      </c>
      <c r="CD12" s="79">
        <v>0</v>
      </c>
      <c r="CE12" s="79">
        <v>0</v>
      </c>
      <c r="CF12" s="79">
        <v>0</v>
      </c>
      <c r="CG12" s="79">
        <v>0</v>
      </c>
      <c r="CH12" s="79">
        <v>0</v>
      </c>
      <c r="CI12" s="79">
        <v>0</v>
      </c>
      <c r="CJ12" s="79">
        <v>0</v>
      </c>
      <c r="CK12" s="79">
        <v>0</v>
      </c>
      <c r="CL12" s="79">
        <v>0</v>
      </c>
      <c r="CM12" s="79">
        <v>0</v>
      </c>
      <c r="CN12" s="79">
        <v>0</v>
      </c>
      <c r="CO12" s="79">
        <v>0</v>
      </c>
      <c r="CP12" s="79">
        <v>0</v>
      </c>
      <c r="CQ12" s="79">
        <v>0</v>
      </c>
      <c r="CR12" s="79">
        <v>0</v>
      </c>
      <c r="CS12" s="79">
        <v>0</v>
      </c>
      <c r="CT12" s="79">
        <v>0</v>
      </c>
      <c r="CU12" s="79">
        <v>0</v>
      </c>
      <c r="CV12" s="79">
        <v>0</v>
      </c>
      <c r="CW12" s="79">
        <v>0</v>
      </c>
      <c r="CX12" s="79">
        <v>0</v>
      </c>
      <c r="CY12" s="79">
        <v>0</v>
      </c>
      <c r="CZ12" s="79">
        <v>0</v>
      </c>
      <c r="DA12" s="79">
        <v>0</v>
      </c>
      <c r="DB12" s="79">
        <v>0</v>
      </c>
      <c r="DC12" s="79">
        <v>0</v>
      </c>
      <c r="DD12" s="79">
        <v>0</v>
      </c>
      <c r="DE12" s="79">
        <v>0</v>
      </c>
      <c r="DF12" s="79">
        <v>0</v>
      </c>
      <c r="DG12" s="79">
        <v>0</v>
      </c>
      <c r="DH12" s="79">
        <v>0</v>
      </c>
      <c r="DI12"/>
    </row>
    <row r="13" ht="20.1" customHeight="1">
      <c r="A13" s="137" t="s">
        <v>89</v>
      </c>
      <c r="B13" s="137" t="s">
        <v>90</v>
      </c>
      <c r="C13" s="137" t="s">
        <v>90</v>
      </c>
      <c r="D13" s="137" t="s">
        <v>276</v>
      </c>
      <c r="E13" s="79">
        <f>SUM(F13,T13,AV13,BI13,BN13,CA13,CR13,CU13,DA13,DD13)</f>
        <v>553158.91000000003</v>
      </c>
      <c r="F13" s="79">
        <v>553158.91000000003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553158.91000000003</v>
      </c>
      <c r="M13" s="79">
        <v>0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0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9">
        <v>0</v>
      </c>
      <c r="AN13" s="79">
        <v>0</v>
      </c>
      <c r="AO13" s="79">
        <v>0</v>
      </c>
      <c r="AP13" s="79">
        <v>0</v>
      </c>
      <c r="AQ13" s="79">
        <v>0</v>
      </c>
      <c r="AR13" s="79">
        <v>0</v>
      </c>
      <c r="AS13" s="79">
        <v>0</v>
      </c>
      <c r="AT13" s="79">
        <v>0</v>
      </c>
      <c r="AU13" s="79">
        <v>0</v>
      </c>
      <c r="AV13" s="79">
        <v>0</v>
      </c>
      <c r="AW13" s="79">
        <v>0</v>
      </c>
      <c r="AX13" s="79">
        <v>0</v>
      </c>
      <c r="AY13" s="79">
        <v>0</v>
      </c>
      <c r="AZ13" s="79">
        <v>0</v>
      </c>
      <c r="BA13" s="79">
        <v>0</v>
      </c>
      <c r="BB13" s="79">
        <v>0</v>
      </c>
      <c r="BC13" s="79">
        <v>0</v>
      </c>
      <c r="BD13" s="79">
        <v>0</v>
      </c>
      <c r="BE13" s="79">
        <v>0</v>
      </c>
      <c r="BF13" s="79">
        <v>0</v>
      </c>
      <c r="BG13" s="79">
        <v>0</v>
      </c>
      <c r="BH13" s="79">
        <v>0</v>
      </c>
      <c r="BI13" s="79">
        <v>0</v>
      </c>
      <c r="BJ13" s="79">
        <v>0</v>
      </c>
      <c r="BK13" s="79">
        <v>0</v>
      </c>
      <c r="BL13" s="79">
        <v>0</v>
      </c>
      <c r="BM13" s="79">
        <v>0</v>
      </c>
      <c r="BN13" s="79">
        <v>0</v>
      </c>
      <c r="BO13" s="79">
        <v>0</v>
      </c>
      <c r="BP13" s="79">
        <v>0</v>
      </c>
      <c r="BQ13" s="79">
        <v>0</v>
      </c>
      <c r="BR13" s="79">
        <v>0</v>
      </c>
      <c r="BS13" s="79">
        <v>0</v>
      </c>
      <c r="BT13" s="79">
        <v>0</v>
      </c>
      <c r="BU13" s="79">
        <v>0</v>
      </c>
      <c r="BV13" s="79">
        <v>0</v>
      </c>
      <c r="BW13" s="79">
        <v>0</v>
      </c>
      <c r="BX13" s="79">
        <v>0</v>
      </c>
      <c r="BY13" s="79">
        <v>0</v>
      </c>
      <c r="BZ13" s="79">
        <v>0</v>
      </c>
      <c r="CA13" s="79">
        <v>0</v>
      </c>
      <c r="CB13" s="79">
        <v>0</v>
      </c>
      <c r="CC13" s="79">
        <v>0</v>
      </c>
      <c r="CD13" s="79">
        <v>0</v>
      </c>
      <c r="CE13" s="79">
        <v>0</v>
      </c>
      <c r="CF13" s="79">
        <v>0</v>
      </c>
      <c r="CG13" s="79">
        <v>0</v>
      </c>
      <c r="CH13" s="79">
        <v>0</v>
      </c>
      <c r="CI13" s="79">
        <v>0</v>
      </c>
      <c r="CJ13" s="79">
        <v>0</v>
      </c>
      <c r="CK13" s="79">
        <v>0</v>
      </c>
      <c r="CL13" s="79">
        <v>0</v>
      </c>
      <c r="CM13" s="79">
        <v>0</v>
      </c>
      <c r="CN13" s="79">
        <v>0</v>
      </c>
      <c r="CO13" s="79">
        <v>0</v>
      </c>
      <c r="CP13" s="79">
        <v>0</v>
      </c>
      <c r="CQ13" s="79">
        <v>0</v>
      </c>
      <c r="CR13" s="79">
        <v>0</v>
      </c>
      <c r="CS13" s="79">
        <v>0</v>
      </c>
      <c r="CT13" s="79">
        <v>0</v>
      </c>
      <c r="CU13" s="79">
        <v>0</v>
      </c>
      <c r="CV13" s="79">
        <v>0</v>
      </c>
      <c r="CW13" s="79">
        <v>0</v>
      </c>
      <c r="CX13" s="79">
        <v>0</v>
      </c>
      <c r="CY13" s="79">
        <v>0</v>
      </c>
      <c r="CZ13" s="79">
        <v>0</v>
      </c>
      <c r="DA13" s="79">
        <v>0</v>
      </c>
      <c r="DB13" s="79">
        <v>0</v>
      </c>
      <c r="DC13" s="79">
        <v>0</v>
      </c>
      <c r="DD13" s="79">
        <v>0</v>
      </c>
      <c r="DE13" s="79">
        <v>0</v>
      </c>
      <c r="DF13" s="79">
        <v>0</v>
      </c>
      <c r="DG13" s="79">
        <v>0</v>
      </c>
      <c r="DH13" s="79">
        <v>0</v>
      </c>
      <c r="DI13"/>
    </row>
    <row r="14" ht="20.1" customHeight="1">
      <c r="A14" s="137" t="s">
        <v>89</v>
      </c>
      <c r="B14" s="137" t="s">
        <v>90</v>
      </c>
      <c r="C14" s="137" t="s">
        <v>86</v>
      </c>
      <c r="D14" s="137" t="s">
        <v>277</v>
      </c>
      <c r="E14" s="79">
        <f>SUM(F14,T14,AV14,BI14,BN14,CA14,CR14,CU14,DA14,DD14)</f>
        <v>276579.33000000002</v>
      </c>
      <c r="F14" s="79">
        <v>276579.33000000002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276579.33000000002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9">
        <v>0</v>
      </c>
      <c r="AN14" s="79">
        <v>0</v>
      </c>
      <c r="AO14" s="79">
        <v>0</v>
      </c>
      <c r="AP14" s="79">
        <v>0</v>
      </c>
      <c r="AQ14" s="79">
        <v>0</v>
      </c>
      <c r="AR14" s="79">
        <v>0</v>
      </c>
      <c r="AS14" s="79">
        <v>0</v>
      </c>
      <c r="AT14" s="79">
        <v>0</v>
      </c>
      <c r="AU14" s="79">
        <v>0</v>
      </c>
      <c r="AV14" s="79">
        <v>0</v>
      </c>
      <c r="AW14" s="79">
        <v>0</v>
      </c>
      <c r="AX14" s="79">
        <v>0</v>
      </c>
      <c r="AY14" s="79">
        <v>0</v>
      </c>
      <c r="AZ14" s="79">
        <v>0</v>
      </c>
      <c r="BA14" s="79">
        <v>0</v>
      </c>
      <c r="BB14" s="79">
        <v>0</v>
      </c>
      <c r="BC14" s="79">
        <v>0</v>
      </c>
      <c r="BD14" s="79">
        <v>0</v>
      </c>
      <c r="BE14" s="79">
        <v>0</v>
      </c>
      <c r="BF14" s="79">
        <v>0</v>
      </c>
      <c r="BG14" s="79">
        <v>0</v>
      </c>
      <c r="BH14" s="79">
        <v>0</v>
      </c>
      <c r="BI14" s="79">
        <v>0</v>
      </c>
      <c r="BJ14" s="79">
        <v>0</v>
      </c>
      <c r="BK14" s="79">
        <v>0</v>
      </c>
      <c r="BL14" s="79">
        <v>0</v>
      </c>
      <c r="BM14" s="79">
        <v>0</v>
      </c>
      <c r="BN14" s="79">
        <v>0</v>
      </c>
      <c r="BO14" s="79">
        <v>0</v>
      </c>
      <c r="BP14" s="79">
        <v>0</v>
      </c>
      <c r="BQ14" s="79">
        <v>0</v>
      </c>
      <c r="BR14" s="79">
        <v>0</v>
      </c>
      <c r="BS14" s="79">
        <v>0</v>
      </c>
      <c r="BT14" s="79">
        <v>0</v>
      </c>
      <c r="BU14" s="79">
        <v>0</v>
      </c>
      <c r="BV14" s="79">
        <v>0</v>
      </c>
      <c r="BW14" s="79">
        <v>0</v>
      </c>
      <c r="BX14" s="79">
        <v>0</v>
      </c>
      <c r="BY14" s="79">
        <v>0</v>
      </c>
      <c r="BZ14" s="79">
        <v>0</v>
      </c>
      <c r="CA14" s="79">
        <v>0</v>
      </c>
      <c r="CB14" s="79">
        <v>0</v>
      </c>
      <c r="CC14" s="79">
        <v>0</v>
      </c>
      <c r="CD14" s="79">
        <v>0</v>
      </c>
      <c r="CE14" s="79">
        <v>0</v>
      </c>
      <c r="CF14" s="79">
        <v>0</v>
      </c>
      <c r="CG14" s="79">
        <v>0</v>
      </c>
      <c r="CH14" s="79">
        <v>0</v>
      </c>
      <c r="CI14" s="79">
        <v>0</v>
      </c>
      <c r="CJ14" s="79">
        <v>0</v>
      </c>
      <c r="CK14" s="79">
        <v>0</v>
      </c>
      <c r="CL14" s="79">
        <v>0</v>
      </c>
      <c r="CM14" s="79">
        <v>0</v>
      </c>
      <c r="CN14" s="79">
        <v>0</v>
      </c>
      <c r="CO14" s="79">
        <v>0</v>
      </c>
      <c r="CP14" s="79">
        <v>0</v>
      </c>
      <c r="CQ14" s="79">
        <v>0</v>
      </c>
      <c r="CR14" s="79">
        <v>0</v>
      </c>
      <c r="CS14" s="79">
        <v>0</v>
      </c>
      <c r="CT14" s="79">
        <v>0</v>
      </c>
      <c r="CU14" s="79">
        <v>0</v>
      </c>
      <c r="CV14" s="79">
        <v>0</v>
      </c>
      <c r="CW14" s="79">
        <v>0</v>
      </c>
      <c r="CX14" s="79">
        <v>0</v>
      </c>
      <c r="CY14" s="79">
        <v>0</v>
      </c>
      <c r="CZ14" s="79">
        <v>0</v>
      </c>
      <c r="DA14" s="79">
        <v>0</v>
      </c>
      <c r="DB14" s="79">
        <v>0</v>
      </c>
      <c r="DC14" s="79">
        <v>0</v>
      </c>
      <c r="DD14" s="79">
        <v>0</v>
      </c>
      <c r="DE14" s="79">
        <v>0</v>
      </c>
      <c r="DF14" s="79">
        <v>0</v>
      </c>
      <c r="DG14" s="79">
        <v>0</v>
      </c>
      <c r="DH14" s="79">
        <v>0</v>
      </c>
      <c r="DI14"/>
    </row>
    <row r="15" ht="20.1" customHeight="1">
      <c r="A15" s="137" t="s">
        <v>16</v>
      </c>
      <c r="B15" s="137" t="s">
        <v>16</v>
      </c>
      <c r="C15" s="137" t="s">
        <v>16</v>
      </c>
      <c r="D15" s="137" t="s">
        <v>278</v>
      </c>
      <c r="E15" s="79">
        <f>SUM(F15,T15,AV15,BI15,BN15,CA15,CR15,CU15,DA15,DD15)</f>
        <v>4539201.8300000001</v>
      </c>
      <c r="F15" s="79">
        <v>3991673.4100000001</v>
      </c>
      <c r="G15" s="79">
        <v>1241988</v>
      </c>
      <c r="H15" s="79">
        <v>1095174</v>
      </c>
      <c r="I15" s="79">
        <v>0</v>
      </c>
      <c r="J15" s="79">
        <v>0</v>
      </c>
      <c r="K15" s="79">
        <v>1223579.48</v>
      </c>
      <c r="L15" s="79">
        <v>0</v>
      </c>
      <c r="M15" s="79">
        <v>0</v>
      </c>
      <c r="N15" s="79">
        <v>249251.87</v>
      </c>
      <c r="O15" s="79">
        <v>52876.800000000003</v>
      </c>
      <c r="P15" s="79">
        <v>95003.259999999995</v>
      </c>
      <c r="Q15" s="79">
        <v>0</v>
      </c>
      <c r="R15" s="79">
        <v>33800</v>
      </c>
      <c r="S15" s="79">
        <v>0</v>
      </c>
      <c r="T15" s="79">
        <v>408572.41999999998</v>
      </c>
      <c r="U15" s="79">
        <v>131822.42000000001</v>
      </c>
      <c r="V15" s="79">
        <v>32000</v>
      </c>
      <c r="W15" s="79">
        <v>6000</v>
      </c>
      <c r="X15" s="79">
        <v>2000</v>
      </c>
      <c r="Y15" s="79">
        <v>6500</v>
      </c>
      <c r="Z15" s="79">
        <v>11220</v>
      </c>
      <c r="AA15" s="79">
        <v>26480</v>
      </c>
      <c r="AB15" s="79">
        <v>65000</v>
      </c>
      <c r="AC15" s="79">
        <v>0</v>
      </c>
      <c r="AD15" s="79">
        <v>47250</v>
      </c>
      <c r="AE15" s="79">
        <v>0</v>
      </c>
      <c r="AF15" s="79">
        <v>3000</v>
      </c>
      <c r="AG15" s="79">
        <v>10000</v>
      </c>
      <c r="AH15" s="79">
        <v>1000</v>
      </c>
      <c r="AI15" s="79">
        <v>0</v>
      </c>
      <c r="AJ15" s="79">
        <v>6300</v>
      </c>
      <c r="AK15" s="79">
        <v>0</v>
      </c>
      <c r="AL15" s="79">
        <v>0</v>
      </c>
      <c r="AM15" s="79">
        <v>0</v>
      </c>
      <c r="AN15" s="79">
        <v>30000</v>
      </c>
      <c r="AO15" s="79">
        <v>0</v>
      </c>
      <c r="AP15" s="79">
        <v>0</v>
      </c>
      <c r="AQ15" s="79">
        <v>0</v>
      </c>
      <c r="AR15" s="79">
        <v>30000</v>
      </c>
      <c r="AS15" s="79">
        <v>0</v>
      </c>
      <c r="AT15" s="79">
        <v>0</v>
      </c>
      <c r="AU15" s="79">
        <v>0</v>
      </c>
      <c r="AV15" s="79">
        <v>134876</v>
      </c>
      <c r="AW15" s="79">
        <v>0</v>
      </c>
      <c r="AX15" s="79">
        <v>0</v>
      </c>
      <c r="AY15" s="79">
        <v>0</v>
      </c>
      <c r="AZ15" s="79">
        <v>0</v>
      </c>
      <c r="BA15" s="79">
        <v>0</v>
      </c>
      <c r="BB15" s="79">
        <v>0</v>
      </c>
      <c r="BC15" s="79">
        <v>10000</v>
      </c>
      <c r="BD15" s="79">
        <v>0</v>
      </c>
      <c r="BE15" s="79">
        <v>276</v>
      </c>
      <c r="BF15" s="79">
        <v>0</v>
      </c>
      <c r="BG15" s="79">
        <v>0</v>
      </c>
      <c r="BH15" s="79">
        <v>124600</v>
      </c>
      <c r="BI15" s="79">
        <v>0</v>
      </c>
      <c r="BJ15" s="79">
        <v>0</v>
      </c>
      <c r="BK15" s="79">
        <v>0</v>
      </c>
      <c r="BL15" s="79">
        <v>0</v>
      </c>
      <c r="BM15" s="79">
        <v>0</v>
      </c>
      <c r="BN15" s="79">
        <v>0</v>
      </c>
      <c r="BO15" s="79">
        <v>0</v>
      </c>
      <c r="BP15" s="79">
        <v>0</v>
      </c>
      <c r="BQ15" s="79">
        <v>0</v>
      </c>
      <c r="BR15" s="79">
        <v>0</v>
      </c>
      <c r="BS15" s="79">
        <v>0</v>
      </c>
      <c r="BT15" s="79">
        <v>0</v>
      </c>
      <c r="BU15" s="79">
        <v>0</v>
      </c>
      <c r="BV15" s="79">
        <v>0</v>
      </c>
      <c r="BW15" s="79">
        <v>0</v>
      </c>
      <c r="BX15" s="79">
        <v>0</v>
      </c>
      <c r="BY15" s="79">
        <v>0</v>
      </c>
      <c r="BZ15" s="79">
        <v>0</v>
      </c>
      <c r="CA15" s="79">
        <v>4080</v>
      </c>
      <c r="CB15" s="79">
        <v>0</v>
      </c>
      <c r="CC15" s="79">
        <v>0</v>
      </c>
      <c r="CD15" s="79">
        <v>0</v>
      </c>
      <c r="CE15" s="79">
        <v>0</v>
      </c>
      <c r="CF15" s="79">
        <v>0</v>
      </c>
      <c r="CG15" s="79">
        <v>4080</v>
      </c>
      <c r="CH15" s="79">
        <v>0</v>
      </c>
      <c r="CI15" s="79">
        <v>0</v>
      </c>
      <c r="CJ15" s="79">
        <v>0</v>
      </c>
      <c r="CK15" s="79">
        <v>0</v>
      </c>
      <c r="CL15" s="79">
        <v>0</v>
      </c>
      <c r="CM15" s="79">
        <v>0</v>
      </c>
      <c r="CN15" s="79">
        <v>0</v>
      </c>
      <c r="CO15" s="79">
        <v>0</v>
      </c>
      <c r="CP15" s="79">
        <v>0</v>
      </c>
      <c r="CQ15" s="79">
        <v>0</v>
      </c>
      <c r="CR15" s="79">
        <v>0</v>
      </c>
      <c r="CS15" s="79">
        <v>0</v>
      </c>
      <c r="CT15" s="79">
        <v>0</v>
      </c>
      <c r="CU15" s="79">
        <v>0</v>
      </c>
      <c r="CV15" s="79">
        <v>0</v>
      </c>
      <c r="CW15" s="79">
        <v>0</v>
      </c>
      <c r="CX15" s="79">
        <v>0</v>
      </c>
      <c r="CY15" s="79">
        <v>0</v>
      </c>
      <c r="CZ15" s="79">
        <v>0</v>
      </c>
      <c r="DA15" s="79">
        <v>0</v>
      </c>
      <c r="DB15" s="79">
        <v>0</v>
      </c>
      <c r="DC15" s="79">
        <v>0</v>
      </c>
      <c r="DD15" s="79">
        <v>0</v>
      </c>
      <c r="DE15" s="79">
        <v>0</v>
      </c>
      <c r="DF15" s="79">
        <v>0</v>
      </c>
      <c r="DG15" s="79">
        <v>0</v>
      </c>
      <c r="DH15" s="79">
        <v>0</v>
      </c>
      <c r="DI15"/>
    </row>
    <row r="16" ht="20.1" customHeight="1">
      <c r="A16" s="137" t="s">
        <v>16</v>
      </c>
      <c r="B16" s="137" t="s">
        <v>16</v>
      </c>
      <c r="C16" s="137" t="s">
        <v>16</v>
      </c>
      <c r="D16" s="137" t="s">
        <v>279</v>
      </c>
      <c r="E16" s="79">
        <f>SUM(F16,T16,AV16,BI16,BN16,CA16,CR16,CU16,DA16,DD16)</f>
        <v>4237073.1600000001</v>
      </c>
      <c r="F16" s="79">
        <v>3689544.7400000002</v>
      </c>
      <c r="G16" s="79">
        <v>1241988</v>
      </c>
      <c r="H16" s="79">
        <v>1095174</v>
      </c>
      <c r="I16" s="79">
        <v>0</v>
      </c>
      <c r="J16" s="79">
        <v>0</v>
      </c>
      <c r="K16" s="79">
        <v>1223579.48</v>
      </c>
      <c r="L16" s="79">
        <v>0</v>
      </c>
      <c r="M16" s="79">
        <v>0</v>
      </c>
      <c r="N16" s="79">
        <v>0</v>
      </c>
      <c r="O16" s="79">
        <v>0</v>
      </c>
      <c r="P16" s="79">
        <v>95003.259999999995</v>
      </c>
      <c r="Q16" s="79">
        <v>0</v>
      </c>
      <c r="R16" s="79">
        <v>33800</v>
      </c>
      <c r="S16" s="79">
        <v>0</v>
      </c>
      <c r="T16" s="79">
        <v>408572.41999999998</v>
      </c>
      <c r="U16" s="79">
        <v>131822.42000000001</v>
      </c>
      <c r="V16" s="79">
        <v>32000</v>
      </c>
      <c r="W16" s="79">
        <v>6000</v>
      </c>
      <c r="X16" s="79">
        <v>2000</v>
      </c>
      <c r="Y16" s="79">
        <v>6500</v>
      </c>
      <c r="Z16" s="79">
        <v>11220</v>
      </c>
      <c r="AA16" s="79">
        <v>26480</v>
      </c>
      <c r="AB16" s="79">
        <v>65000</v>
      </c>
      <c r="AC16" s="79">
        <v>0</v>
      </c>
      <c r="AD16" s="79">
        <v>47250</v>
      </c>
      <c r="AE16" s="79">
        <v>0</v>
      </c>
      <c r="AF16" s="79">
        <v>3000</v>
      </c>
      <c r="AG16" s="79">
        <v>10000</v>
      </c>
      <c r="AH16" s="79">
        <v>1000</v>
      </c>
      <c r="AI16" s="79">
        <v>0</v>
      </c>
      <c r="AJ16" s="79">
        <v>6300</v>
      </c>
      <c r="AK16" s="79">
        <v>0</v>
      </c>
      <c r="AL16" s="79">
        <v>0</v>
      </c>
      <c r="AM16" s="79">
        <v>0</v>
      </c>
      <c r="AN16" s="79">
        <v>30000</v>
      </c>
      <c r="AO16" s="79">
        <v>0</v>
      </c>
      <c r="AP16" s="79">
        <v>0</v>
      </c>
      <c r="AQ16" s="79">
        <v>0</v>
      </c>
      <c r="AR16" s="79">
        <v>30000</v>
      </c>
      <c r="AS16" s="79">
        <v>0</v>
      </c>
      <c r="AT16" s="79">
        <v>0</v>
      </c>
      <c r="AU16" s="79">
        <v>0</v>
      </c>
      <c r="AV16" s="79">
        <v>134876</v>
      </c>
      <c r="AW16" s="79">
        <v>0</v>
      </c>
      <c r="AX16" s="79">
        <v>0</v>
      </c>
      <c r="AY16" s="79">
        <v>0</v>
      </c>
      <c r="AZ16" s="79">
        <v>0</v>
      </c>
      <c r="BA16" s="79">
        <v>0</v>
      </c>
      <c r="BB16" s="79">
        <v>0</v>
      </c>
      <c r="BC16" s="79">
        <v>10000</v>
      </c>
      <c r="BD16" s="79">
        <v>0</v>
      </c>
      <c r="BE16" s="79">
        <v>276</v>
      </c>
      <c r="BF16" s="79">
        <v>0</v>
      </c>
      <c r="BG16" s="79">
        <v>0</v>
      </c>
      <c r="BH16" s="79">
        <v>124600</v>
      </c>
      <c r="BI16" s="79">
        <v>0</v>
      </c>
      <c r="BJ16" s="79">
        <v>0</v>
      </c>
      <c r="BK16" s="79">
        <v>0</v>
      </c>
      <c r="BL16" s="79">
        <v>0</v>
      </c>
      <c r="BM16" s="79">
        <v>0</v>
      </c>
      <c r="BN16" s="79">
        <v>0</v>
      </c>
      <c r="BO16" s="79">
        <v>0</v>
      </c>
      <c r="BP16" s="79">
        <v>0</v>
      </c>
      <c r="BQ16" s="79">
        <v>0</v>
      </c>
      <c r="BR16" s="79">
        <v>0</v>
      </c>
      <c r="BS16" s="79">
        <v>0</v>
      </c>
      <c r="BT16" s="79">
        <v>0</v>
      </c>
      <c r="BU16" s="79">
        <v>0</v>
      </c>
      <c r="BV16" s="79">
        <v>0</v>
      </c>
      <c r="BW16" s="79">
        <v>0</v>
      </c>
      <c r="BX16" s="79">
        <v>0</v>
      </c>
      <c r="BY16" s="79">
        <v>0</v>
      </c>
      <c r="BZ16" s="79">
        <v>0</v>
      </c>
      <c r="CA16" s="79">
        <v>4080</v>
      </c>
      <c r="CB16" s="79">
        <v>0</v>
      </c>
      <c r="CC16" s="79">
        <v>0</v>
      </c>
      <c r="CD16" s="79">
        <v>0</v>
      </c>
      <c r="CE16" s="79">
        <v>0</v>
      </c>
      <c r="CF16" s="79">
        <v>0</v>
      </c>
      <c r="CG16" s="79">
        <v>4080</v>
      </c>
      <c r="CH16" s="79">
        <v>0</v>
      </c>
      <c r="CI16" s="79">
        <v>0</v>
      </c>
      <c r="CJ16" s="79">
        <v>0</v>
      </c>
      <c r="CK16" s="79">
        <v>0</v>
      </c>
      <c r="CL16" s="79">
        <v>0</v>
      </c>
      <c r="CM16" s="79">
        <v>0</v>
      </c>
      <c r="CN16" s="79">
        <v>0</v>
      </c>
      <c r="CO16" s="79">
        <v>0</v>
      </c>
      <c r="CP16" s="79">
        <v>0</v>
      </c>
      <c r="CQ16" s="79">
        <v>0</v>
      </c>
      <c r="CR16" s="79">
        <v>0</v>
      </c>
      <c r="CS16" s="79">
        <v>0</v>
      </c>
      <c r="CT16" s="79">
        <v>0</v>
      </c>
      <c r="CU16" s="79">
        <v>0</v>
      </c>
      <c r="CV16" s="79">
        <v>0</v>
      </c>
      <c r="CW16" s="79">
        <v>0</v>
      </c>
      <c r="CX16" s="79">
        <v>0</v>
      </c>
      <c r="CY16" s="79">
        <v>0</v>
      </c>
      <c r="CZ16" s="79">
        <v>0</v>
      </c>
      <c r="DA16" s="79">
        <v>0</v>
      </c>
      <c r="DB16" s="79">
        <v>0</v>
      </c>
      <c r="DC16" s="79">
        <v>0</v>
      </c>
      <c r="DD16" s="79">
        <v>0</v>
      </c>
      <c r="DE16" s="79">
        <v>0</v>
      </c>
      <c r="DF16" s="79">
        <v>0</v>
      </c>
      <c r="DG16" s="79">
        <v>0</v>
      </c>
      <c r="DH16" s="79">
        <v>0</v>
      </c>
      <c r="DI16"/>
    </row>
    <row r="17" ht="20.1" customHeight="1">
      <c r="A17" s="137" t="s">
        <v>93</v>
      </c>
      <c r="B17" s="137" t="s">
        <v>94</v>
      </c>
      <c r="C17" s="137" t="s">
        <v>95</v>
      </c>
      <c r="D17" s="137" t="s">
        <v>280</v>
      </c>
      <c r="E17" s="79">
        <f>SUM(F17,T17,AV17,BI17,BN17,CA17,CR17,CU17,DA17,DD17)</f>
        <v>4237073.1600000001</v>
      </c>
      <c r="F17" s="79">
        <v>3689544.7400000002</v>
      </c>
      <c r="G17" s="79">
        <v>1241988</v>
      </c>
      <c r="H17" s="79">
        <v>1095174</v>
      </c>
      <c r="I17" s="79">
        <v>0</v>
      </c>
      <c r="J17" s="79">
        <v>0</v>
      </c>
      <c r="K17" s="79">
        <v>1223579.48</v>
      </c>
      <c r="L17" s="79">
        <v>0</v>
      </c>
      <c r="M17" s="79">
        <v>0</v>
      </c>
      <c r="N17" s="79">
        <v>0</v>
      </c>
      <c r="O17" s="79">
        <v>0</v>
      </c>
      <c r="P17" s="79">
        <v>95003.259999999995</v>
      </c>
      <c r="Q17" s="79">
        <v>0</v>
      </c>
      <c r="R17" s="79">
        <v>33800</v>
      </c>
      <c r="S17" s="79">
        <v>0</v>
      </c>
      <c r="T17" s="79">
        <v>408572.41999999998</v>
      </c>
      <c r="U17" s="79">
        <v>131822.42000000001</v>
      </c>
      <c r="V17" s="79">
        <v>32000</v>
      </c>
      <c r="W17" s="79">
        <v>6000</v>
      </c>
      <c r="X17" s="79">
        <v>2000</v>
      </c>
      <c r="Y17" s="79">
        <v>6500</v>
      </c>
      <c r="Z17" s="79">
        <v>11220</v>
      </c>
      <c r="AA17" s="79">
        <v>26480</v>
      </c>
      <c r="AB17" s="79">
        <v>65000</v>
      </c>
      <c r="AC17" s="79">
        <v>0</v>
      </c>
      <c r="AD17" s="79">
        <v>47250</v>
      </c>
      <c r="AE17" s="79">
        <v>0</v>
      </c>
      <c r="AF17" s="79">
        <v>3000</v>
      </c>
      <c r="AG17" s="79">
        <v>10000</v>
      </c>
      <c r="AH17" s="79">
        <v>1000</v>
      </c>
      <c r="AI17" s="79">
        <v>0</v>
      </c>
      <c r="AJ17" s="79">
        <v>6300</v>
      </c>
      <c r="AK17" s="79">
        <v>0</v>
      </c>
      <c r="AL17" s="79">
        <v>0</v>
      </c>
      <c r="AM17" s="79">
        <v>0</v>
      </c>
      <c r="AN17" s="79">
        <v>30000</v>
      </c>
      <c r="AO17" s="79">
        <v>0</v>
      </c>
      <c r="AP17" s="79">
        <v>0</v>
      </c>
      <c r="AQ17" s="79">
        <v>0</v>
      </c>
      <c r="AR17" s="79">
        <v>30000</v>
      </c>
      <c r="AS17" s="79">
        <v>0</v>
      </c>
      <c r="AT17" s="79">
        <v>0</v>
      </c>
      <c r="AU17" s="79">
        <v>0</v>
      </c>
      <c r="AV17" s="79">
        <v>134876</v>
      </c>
      <c r="AW17" s="79">
        <v>0</v>
      </c>
      <c r="AX17" s="79">
        <v>0</v>
      </c>
      <c r="AY17" s="79">
        <v>0</v>
      </c>
      <c r="AZ17" s="79">
        <v>0</v>
      </c>
      <c r="BA17" s="79">
        <v>0</v>
      </c>
      <c r="BB17" s="79">
        <v>0</v>
      </c>
      <c r="BC17" s="79">
        <v>10000</v>
      </c>
      <c r="BD17" s="79">
        <v>0</v>
      </c>
      <c r="BE17" s="79">
        <v>276</v>
      </c>
      <c r="BF17" s="79">
        <v>0</v>
      </c>
      <c r="BG17" s="79">
        <v>0</v>
      </c>
      <c r="BH17" s="79">
        <v>124600</v>
      </c>
      <c r="BI17" s="79">
        <v>0</v>
      </c>
      <c r="BJ17" s="79">
        <v>0</v>
      </c>
      <c r="BK17" s="79">
        <v>0</v>
      </c>
      <c r="BL17" s="79">
        <v>0</v>
      </c>
      <c r="BM17" s="79">
        <v>0</v>
      </c>
      <c r="BN17" s="79">
        <v>0</v>
      </c>
      <c r="BO17" s="79">
        <v>0</v>
      </c>
      <c r="BP17" s="79">
        <v>0</v>
      </c>
      <c r="BQ17" s="79">
        <v>0</v>
      </c>
      <c r="BR17" s="79">
        <v>0</v>
      </c>
      <c r="BS17" s="79">
        <v>0</v>
      </c>
      <c r="BT17" s="79">
        <v>0</v>
      </c>
      <c r="BU17" s="79">
        <v>0</v>
      </c>
      <c r="BV17" s="79">
        <v>0</v>
      </c>
      <c r="BW17" s="79">
        <v>0</v>
      </c>
      <c r="BX17" s="79">
        <v>0</v>
      </c>
      <c r="BY17" s="79">
        <v>0</v>
      </c>
      <c r="BZ17" s="79">
        <v>0</v>
      </c>
      <c r="CA17" s="79">
        <v>4080</v>
      </c>
      <c r="CB17" s="79">
        <v>0</v>
      </c>
      <c r="CC17" s="79">
        <v>0</v>
      </c>
      <c r="CD17" s="79">
        <v>0</v>
      </c>
      <c r="CE17" s="79">
        <v>0</v>
      </c>
      <c r="CF17" s="79">
        <v>0</v>
      </c>
      <c r="CG17" s="79">
        <v>4080</v>
      </c>
      <c r="CH17" s="79">
        <v>0</v>
      </c>
      <c r="CI17" s="79">
        <v>0</v>
      </c>
      <c r="CJ17" s="79">
        <v>0</v>
      </c>
      <c r="CK17" s="79">
        <v>0</v>
      </c>
      <c r="CL17" s="79">
        <v>0</v>
      </c>
      <c r="CM17" s="79">
        <v>0</v>
      </c>
      <c r="CN17" s="79">
        <v>0</v>
      </c>
      <c r="CO17" s="79">
        <v>0</v>
      </c>
      <c r="CP17" s="79">
        <v>0</v>
      </c>
      <c r="CQ17" s="79">
        <v>0</v>
      </c>
      <c r="CR17" s="79">
        <v>0</v>
      </c>
      <c r="CS17" s="79">
        <v>0</v>
      </c>
      <c r="CT17" s="79">
        <v>0</v>
      </c>
      <c r="CU17" s="79">
        <v>0</v>
      </c>
      <c r="CV17" s="79">
        <v>0</v>
      </c>
      <c r="CW17" s="79">
        <v>0</v>
      </c>
      <c r="CX17" s="79">
        <v>0</v>
      </c>
      <c r="CY17" s="79">
        <v>0</v>
      </c>
      <c r="CZ17" s="79">
        <v>0</v>
      </c>
      <c r="DA17" s="79">
        <v>0</v>
      </c>
      <c r="DB17" s="79">
        <v>0</v>
      </c>
      <c r="DC17" s="79">
        <v>0</v>
      </c>
      <c r="DD17" s="79">
        <v>0</v>
      </c>
      <c r="DE17" s="79">
        <v>0</v>
      </c>
      <c r="DF17" s="79">
        <v>0</v>
      </c>
      <c r="DG17" s="79">
        <v>0</v>
      </c>
      <c r="DH17" s="79">
        <v>0</v>
      </c>
      <c r="DI17"/>
    </row>
    <row r="18" ht="20.1" customHeight="1">
      <c r="A18" s="137" t="s">
        <v>16</v>
      </c>
      <c r="B18" s="137" t="s">
        <v>16</v>
      </c>
      <c r="C18" s="137" t="s">
        <v>16</v>
      </c>
      <c r="D18" s="137" t="s">
        <v>281</v>
      </c>
      <c r="E18" s="79">
        <f>SUM(F18,T18,AV18,BI18,BN18,CA18,CR18,CU18,DA18,DD18)</f>
        <v>302128.66999999998</v>
      </c>
      <c r="F18" s="79">
        <v>302128.66999999998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0</v>
      </c>
      <c r="N18" s="79">
        <v>249251.87</v>
      </c>
      <c r="O18" s="79">
        <v>52876.800000000003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9">
        <v>0</v>
      </c>
      <c r="AN18" s="79">
        <v>0</v>
      </c>
      <c r="AO18" s="79">
        <v>0</v>
      </c>
      <c r="AP18" s="79">
        <v>0</v>
      </c>
      <c r="AQ18" s="79">
        <v>0</v>
      </c>
      <c r="AR18" s="79">
        <v>0</v>
      </c>
      <c r="AS18" s="79">
        <v>0</v>
      </c>
      <c r="AT18" s="79">
        <v>0</v>
      </c>
      <c r="AU18" s="79">
        <v>0</v>
      </c>
      <c r="AV18" s="79">
        <v>0</v>
      </c>
      <c r="AW18" s="79">
        <v>0</v>
      </c>
      <c r="AX18" s="79">
        <v>0</v>
      </c>
      <c r="AY18" s="79">
        <v>0</v>
      </c>
      <c r="AZ18" s="79">
        <v>0</v>
      </c>
      <c r="BA18" s="79">
        <v>0</v>
      </c>
      <c r="BB18" s="79">
        <v>0</v>
      </c>
      <c r="BC18" s="79">
        <v>0</v>
      </c>
      <c r="BD18" s="79">
        <v>0</v>
      </c>
      <c r="BE18" s="79">
        <v>0</v>
      </c>
      <c r="BF18" s="79">
        <v>0</v>
      </c>
      <c r="BG18" s="79">
        <v>0</v>
      </c>
      <c r="BH18" s="79">
        <v>0</v>
      </c>
      <c r="BI18" s="79">
        <v>0</v>
      </c>
      <c r="BJ18" s="79">
        <v>0</v>
      </c>
      <c r="BK18" s="79">
        <v>0</v>
      </c>
      <c r="BL18" s="79">
        <v>0</v>
      </c>
      <c r="BM18" s="79">
        <v>0</v>
      </c>
      <c r="BN18" s="79">
        <v>0</v>
      </c>
      <c r="BO18" s="79">
        <v>0</v>
      </c>
      <c r="BP18" s="79">
        <v>0</v>
      </c>
      <c r="BQ18" s="79">
        <v>0</v>
      </c>
      <c r="BR18" s="79">
        <v>0</v>
      </c>
      <c r="BS18" s="79">
        <v>0</v>
      </c>
      <c r="BT18" s="79">
        <v>0</v>
      </c>
      <c r="BU18" s="79">
        <v>0</v>
      </c>
      <c r="BV18" s="79">
        <v>0</v>
      </c>
      <c r="BW18" s="79">
        <v>0</v>
      </c>
      <c r="BX18" s="79">
        <v>0</v>
      </c>
      <c r="BY18" s="79">
        <v>0</v>
      </c>
      <c r="BZ18" s="79">
        <v>0</v>
      </c>
      <c r="CA18" s="79">
        <v>0</v>
      </c>
      <c r="CB18" s="79">
        <v>0</v>
      </c>
      <c r="CC18" s="79">
        <v>0</v>
      </c>
      <c r="CD18" s="79">
        <v>0</v>
      </c>
      <c r="CE18" s="79">
        <v>0</v>
      </c>
      <c r="CF18" s="79">
        <v>0</v>
      </c>
      <c r="CG18" s="79">
        <v>0</v>
      </c>
      <c r="CH18" s="79">
        <v>0</v>
      </c>
      <c r="CI18" s="79">
        <v>0</v>
      </c>
      <c r="CJ18" s="79">
        <v>0</v>
      </c>
      <c r="CK18" s="79">
        <v>0</v>
      </c>
      <c r="CL18" s="79">
        <v>0</v>
      </c>
      <c r="CM18" s="79">
        <v>0</v>
      </c>
      <c r="CN18" s="79">
        <v>0</v>
      </c>
      <c r="CO18" s="79">
        <v>0</v>
      </c>
      <c r="CP18" s="79">
        <v>0</v>
      </c>
      <c r="CQ18" s="79">
        <v>0</v>
      </c>
      <c r="CR18" s="79">
        <v>0</v>
      </c>
      <c r="CS18" s="79">
        <v>0</v>
      </c>
      <c r="CT18" s="79">
        <v>0</v>
      </c>
      <c r="CU18" s="79">
        <v>0</v>
      </c>
      <c r="CV18" s="79">
        <v>0</v>
      </c>
      <c r="CW18" s="79">
        <v>0</v>
      </c>
      <c r="CX18" s="79">
        <v>0</v>
      </c>
      <c r="CY18" s="79">
        <v>0</v>
      </c>
      <c r="CZ18" s="79">
        <v>0</v>
      </c>
      <c r="DA18" s="79">
        <v>0</v>
      </c>
      <c r="DB18" s="79">
        <v>0</v>
      </c>
      <c r="DC18" s="79">
        <v>0</v>
      </c>
      <c r="DD18" s="79">
        <v>0</v>
      </c>
      <c r="DE18" s="79">
        <v>0</v>
      </c>
      <c r="DF18" s="79">
        <v>0</v>
      </c>
      <c r="DG18" s="79">
        <v>0</v>
      </c>
      <c r="DH18" s="79">
        <v>0</v>
      </c>
      <c r="DI18"/>
    </row>
    <row r="19" ht="20.1" customHeight="1">
      <c r="A19" s="137" t="s">
        <v>93</v>
      </c>
      <c r="B19" s="137" t="s">
        <v>97</v>
      </c>
      <c r="C19" s="137" t="s">
        <v>98</v>
      </c>
      <c r="D19" s="137" t="s">
        <v>282</v>
      </c>
      <c r="E19" s="79">
        <f>SUM(F19,T19,AV19,BI19,BN19,CA19,CR19,CU19,DA19,DD19)</f>
        <v>249251.87</v>
      </c>
      <c r="F19" s="79">
        <v>249251.87</v>
      </c>
      <c r="G19" s="79">
        <v>0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9">
        <v>0</v>
      </c>
      <c r="N19" s="79">
        <v>249251.87</v>
      </c>
      <c r="O19" s="79">
        <v>0</v>
      </c>
      <c r="P19" s="79">
        <v>0</v>
      </c>
      <c r="Q19" s="79">
        <v>0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0</v>
      </c>
      <c r="Y19" s="79">
        <v>0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0</v>
      </c>
      <c r="AF19" s="79">
        <v>0</v>
      </c>
      <c r="AG19" s="79">
        <v>0</v>
      </c>
      <c r="AH19" s="79">
        <v>0</v>
      </c>
      <c r="AI19" s="79">
        <v>0</v>
      </c>
      <c r="AJ19" s="79">
        <v>0</v>
      </c>
      <c r="AK19" s="79">
        <v>0</v>
      </c>
      <c r="AL19" s="79">
        <v>0</v>
      </c>
      <c r="AM19" s="79">
        <v>0</v>
      </c>
      <c r="AN19" s="79">
        <v>0</v>
      </c>
      <c r="AO19" s="79">
        <v>0</v>
      </c>
      <c r="AP19" s="79">
        <v>0</v>
      </c>
      <c r="AQ19" s="79">
        <v>0</v>
      </c>
      <c r="AR19" s="79">
        <v>0</v>
      </c>
      <c r="AS19" s="79">
        <v>0</v>
      </c>
      <c r="AT19" s="79">
        <v>0</v>
      </c>
      <c r="AU19" s="79">
        <v>0</v>
      </c>
      <c r="AV19" s="79">
        <v>0</v>
      </c>
      <c r="AW19" s="79">
        <v>0</v>
      </c>
      <c r="AX19" s="79">
        <v>0</v>
      </c>
      <c r="AY19" s="79">
        <v>0</v>
      </c>
      <c r="AZ19" s="79">
        <v>0</v>
      </c>
      <c r="BA19" s="79">
        <v>0</v>
      </c>
      <c r="BB19" s="79">
        <v>0</v>
      </c>
      <c r="BC19" s="79">
        <v>0</v>
      </c>
      <c r="BD19" s="79">
        <v>0</v>
      </c>
      <c r="BE19" s="79">
        <v>0</v>
      </c>
      <c r="BF19" s="79">
        <v>0</v>
      </c>
      <c r="BG19" s="79">
        <v>0</v>
      </c>
      <c r="BH19" s="79">
        <v>0</v>
      </c>
      <c r="BI19" s="79">
        <v>0</v>
      </c>
      <c r="BJ19" s="79">
        <v>0</v>
      </c>
      <c r="BK19" s="79">
        <v>0</v>
      </c>
      <c r="BL19" s="79">
        <v>0</v>
      </c>
      <c r="BM19" s="79">
        <v>0</v>
      </c>
      <c r="BN19" s="79">
        <v>0</v>
      </c>
      <c r="BO19" s="79">
        <v>0</v>
      </c>
      <c r="BP19" s="79">
        <v>0</v>
      </c>
      <c r="BQ19" s="79">
        <v>0</v>
      </c>
      <c r="BR19" s="79">
        <v>0</v>
      </c>
      <c r="BS19" s="79">
        <v>0</v>
      </c>
      <c r="BT19" s="79">
        <v>0</v>
      </c>
      <c r="BU19" s="79">
        <v>0</v>
      </c>
      <c r="BV19" s="79">
        <v>0</v>
      </c>
      <c r="BW19" s="79">
        <v>0</v>
      </c>
      <c r="BX19" s="79">
        <v>0</v>
      </c>
      <c r="BY19" s="79">
        <v>0</v>
      </c>
      <c r="BZ19" s="79">
        <v>0</v>
      </c>
      <c r="CA19" s="79">
        <v>0</v>
      </c>
      <c r="CB19" s="79">
        <v>0</v>
      </c>
      <c r="CC19" s="79">
        <v>0</v>
      </c>
      <c r="CD19" s="79">
        <v>0</v>
      </c>
      <c r="CE19" s="79">
        <v>0</v>
      </c>
      <c r="CF19" s="79">
        <v>0</v>
      </c>
      <c r="CG19" s="79">
        <v>0</v>
      </c>
      <c r="CH19" s="79">
        <v>0</v>
      </c>
      <c r="CI19" s="79">
        <v>0</v>
      </c>
      <c r="CJ19" s="79">
        <v>0</v>
      </c>
      <c r="CK19" s="79">
        <v>0</v>
      </c>
      <c r="CL19" s="79">
        <v>0</v>
      </c>
      <c r="CM19" s="79">
        <v>0</v>
      </c>
      <c r="CN19" s="79">
        <v>0</v>
      </c>
      <c r="CO19" s="79">
        <v>0</v>
      </c>
      <c r="CP19" s="79">
        <v>0</v>
      </c>
      <c r="CQ19" s="79">
        <v>0</v>
      </c>
      <c r="CR19" s="79">
        <v>0</v>
      </c>
      <c r="CS19" s="79">
        <v>0</v>
      </c>
      <c r="CT19" s="79">
        <v>0</v>
      </c>
      <c r="CU19" s="79">
        <v>0</v>
      </c>
      <c r="CV19" s="79">
        <v>0</v>
      </c>
      <c r="CW19" s="79">
        <v>0</v>
      </c>
      <c r="CX19" s="79">
        <v>0</v>
      </c>
      <c r="CY19" s="79">
        <v>0</v>
      </c>
      <c r="CZ19" s="79">
        <v>0</v>
      </c>
      <c r="DA19" s="79">
        <v>0</v>
      </c>
      <c r="DB19" s="79">
        <v>0</v>
      </c>
      <c r="DC19" s="79">
        <v>0</v>
      </c>
      <c r="DD19" s="79">
        <v>0</v>
      </c>
      <c r="DE19" s="79">
        <v>0</v>
      </c>
      <c r="DF19" s="79">
        <v>0</v>
      </c>
      <c r="DG19" s="79">
        <v>0</v>
      </c>
      <c r="DH19" s="79">
        <v>0</v>
      </c>
      <c r="DI19"/>
    </row>
    <row r="20" ht="20.1" customHeight="1">
      <c r="A20" s="137" t="s">
        <v>93</v>
      </c>
      <c r="B20" s="137" t="s">
        <v>97</v>
      </c>
      <c r="C20" s="137" t="s">
        <v>100</v>
      </c>
      <c r="D20" s="137" t="s">
        <v>283</v>
      </c>
      <c r="E20" s="79">
        <f>SUM(F20,T20,AV20,BI20,BN20,CA20,CR20,CU20,DA20,DD20)</f>
        <v>52876.800000000003</v>
      </c>
      <c r="F20" s="79">
        <v>52876.800000000003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9">
        <v>0</v>
      </c>
      <c r="O20" s="79">
        <v>52876.800000000003</v>
      </c>
      <c r="P20" s="79">
        <v>0</v>
      </c>
      <c r="Q20" s="79">
        <v>0</v>
      </c>
      <c r="R20" s="79">
        <v>0</v>
      </c>
      <c r="S20" s="79">
        <v>0</v>
      </c>
      <c r="T20" s="79">
        <v>0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  <c r="AA20" s="79">
        <v>0</v>
      </c>
      <c r="AB20" s="79">
        <v>0</v>
      </c>
      <c r="AC20" s="79">
        <v>0</v>
      </c>
      <c r="AD20" s="79">
        <v>0</v>
      </c>
      <c r="AE20" s="79">
        <v>0</v>
      </c>
      <c r="AF20" s="79">
        <v>0</v>
      </c>
      <c r="AG20" s="79">
        <v>0</v>
      </c>
      <c r="AH20" s="79">
        <v>0</v>
      </c>
      <c r="AI20" s="79">
        <v>0</v>
      </c>
      <c r="AJ20" s="79">
        <v>0</v>
      </c>
      <c r="AK20" s="79">
        <v>0</v>
      </c>
      <c r="AL20" s="79">
        <v>0</v>
      </c>
      <c r="AM20" s="79">
        <v>0</v>
      </c>
      <c r="AN20" s="79">
        <v>0</v>
      </c>
      <c r="AO20" s="79">
        <v>0</v>
      </c>
      <c r="AP20" s="79">
        <v>0</v>
      </c>
      <c r="AQ20" s="79">
        <v>0</v>
      </c>
      <c r="AR20" s="79">
        <v>0</v>
      </c>
      <c r="AS20" s="79">
        <v>0</v>
      </c>
      <c r="AT20" s="79">
        <v>0</v>
      </c>
      <c r="AU20" s="79">
        <v>0</v>
      </c>
      <c r="AV20" s="79">
        <v>0</v>
      </c>
      <c r="AW20" s="79">
        <v>0</v>
      </c>
      <c r="AX20" s="79">
        <v>0</v>
      </c>
      <c r="AY20" s="79">
        <v>0</v>
      </c>
      <c r="AZ20" s="79">
        <v>0</v>
      </c>
      <c r="BA20" s="79">
        <v>0</v>
      </c>
      <c r="BB20" s="79">
        <v>0</v>
      </c>
      <c r="BC20" s="79">
        <v>0</v>
      </c>
      <c r="BD20" s="79">
        <v>0</v>
      </c>
      <c r="BE20" s="79">
        <v>0</v>
      </c>
      <c r="BF20" s="79">
        <v>0</v>
      </c>
      <c r="BG20" s="79">
        <v>0</v>
      </c>
      <c r="BH20" s="79">
        <v>0</v>
      </c>
      <c r="BI20" s="79">
        <v>0</v>
      </c>
      <c r="BJ20" s="79">
        <v>0</v>
      </c>
      <c r="BK20" s="79">
        <v>0</v>
      </c>
      <c r="BL20" s="79">
        <v>0</v>
      </c>
      <c r="BM20" s="79">
        <v>0</v>
      </c>
      <c r="BN20" s="79">
        <v>0</v>
      </c>
      <c r="BO20" s="79">
        <v>0</v>
      </c>
      <c r="BP20" s="79">
        <v>0</v>
      </c>
      <c r="BQ20" s="79">
        <v>0</v>
      </c>
      <c r="BR20" s="79">
        <v>0</v>
      </c>
      <c r="BS20" s="79">
        <v>0</v>
      </c>
      <c r="BT20" s="79">
        <v>0</v>
      </c>
      <c r="BU20" s="79">
        <v>0</v>
      </c>
      <c r="BV20" s="79">
        <v>0</v>
      </c>
      <c r="BW20" s="79">
        <v>0</v>
      </c>
      <c r="BX20" s="79">
        <v>0</v>
      </c>
      <c r="BY20" s="79">
        <v>0</v>
      </c>
      <c r="BZ20" s="79">
        <v>0</v>
      </c>
      <c r="CA20" s="79">
        <v>0</v>
      </c>
      <c r="CB20" s="79">
        <v>0</v>
      </c>
      <c r="CC20" s="79">
        <v>0</v>
      </c>
      <c r="CD20" s="79">
        <v>0</v>
      </c>
      <c r="CE20" s="79">
        <v>0</v>
      </c>
      <c r="CF20" s="79">
        <v>0</v>
      </c>
      <c r="CG20" s="79">
        <v>0</v>
      </c>
      <c r="CH20" s="79">
        <v>0</v>
      </c>
      <c r="CI20" s="79">
        <v>0</v>
      </c>
      <c r="CJ20" s="79">
        <v>0</v>
      </c>
      <c r="CK20" s="79">
        <v>0</v>
      </c>
      <c r="CL20" s="79">
        <v>0</v>
      </c>
      <c r="CM20" s="79">
        <v>0</v>
      </c>
      <c r="CN20" s="79">
        <v>0</v>
      </c>
      <c r="CO20" s="79">
        <v>0</v>
      </c>
      <c r="CP20" s="79">
        <v>0</v>
      </c>
      <c r="CQ20" s="79">
        <v>0</v>
      </c>
      <c r="CR20" s="79">
        <v>0</v>
      </c>
      <c r="CS20" s="79">
        <v>0</v>
      </c>
      <c r="CT20" s="79">
        <v>0</v>
      </c>
      <c r="CU20" s="79">
        <v>0</v>
      </c>
      <c r="CV20" s="79">
        <v>0</v>
      </c>
      <c r="CW20" s="79">
        <v>0</v>
      </c>
      <c r="CX20" s="79">
        <v>0</v>
      </c>
      <c r="CY20" s="79">
        <v>0</v>
      </c>
      <c r="CZ20" s="79">
        <v>0</v>
      </c>
      <c r="DA20" s="79">
        <v>0</v>
      </c>
      <c r="DB20" s="79">
        <v>0</v>
      </c>
      <c r="DC20" s="79">
        <v>0</v>
      </c>
      <c r="DD20" s="79">
        <v>0</v>
      </c>
      <c r="DE20" s="79">
        <v>0</v>
      </c>
      <c r="DF20" s="79">
        <v>0</v>
      </c>
      <c r="DG20" s="79">
        <v>0</v>
      </c>
      <c r="DH20" s="79">
        <v>0</v>
      </c>
      <c r="DI20"/>
    </row>
    <row r="21" ht="20.1" customHeight="1">
      <c r="A21" s="137" t="s">
        <v>16</v>
      </c>
      <c r="B21" s="137" t="s">
        <v>16</v>
      </c>
      <c r="C21" s="137" t="s">
        <v>16</v>
      </c>
      <c r="D21" s="137" t="s">
        <v>284</v>
      </c>
      <c r="E21" s="79">
        <f>SUM(F21,T21,AV21,BI21,BN21,CA21,CR21,CU21,DA21,DD21)</f>
        <v>521790.08000000002</v>
      </c>
      <c r="F21" s="79">
        <v>521790.08000000002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79">
        <v>0</v>
      </c>
      <c r="O21" s="79">
        <v>0</v>
      </c>
      <c r="P21" s="79">
        <v>0</v>
      </c>
      <c r="Q21" s="79">
        <v>521790.08000000002</v>
      </c>
      <c r="R21" s="79">
        <v>0</v>
      </c>
      <c r="S21" s="79">
        <v>0</v>
      </c>
      <c r="T21" s="79">
        <v>0</v>
      </c>
      <c r="U21" s="79">
        <v>0</v>
      </c>
      <c r="V21" s="79">
        <v>0</v>
      </c>
      <c r="W21" s="79">
        <v>0</v>
      </c>
      <c r="X21" s="79">
        <v>0</v>
      </c>
      <c r="Y21" s="79">
        <v>0</v>
      </c>
      <c r="Z21" s="79">
        <v>0</v>
      </c>
      <c r="AA21" s="79">
        <v>0</v>
      </c>
      <c r="AB21" s="79">
        <v>0</v>
      </c>
      <c r="AC21" s="79">
        <v>0</v>
      </c>
      <c r="AD21" s="79">
        <v>0</v>
      </c>
      <c r="AE21" s="79">
        <v>0</v>
      </c>
      <c r="AF21" s="79">
        <v>0</v>
      </c>
      <c r="AG21" s="79">
        <v>0</v>
      </c>
      <c r="AH21" s="79">
        <v>0</v>
      </c>
      <c r="AI21" s="79">
        <v>0</v>
      </c>
      <c r="AJ21" s="79">
        <v>0</v>
      </c>
      <c r="AK21" s="79">
        <v>0</v>
      </c>
      <c r="AL21" s="79">
        <v>0</v>
      </c>
      <c r="AM21" s="79">
        <v>0</v>
      </c>
      <c r="AN21" s="79">
        <v>0</v>
      </c>
      <c r="AO21" s="79">
        <v>0</v>
      </c>
      <c r="AP21" s="79">
        <v>0</v>
      </c>
      <c r="AQ21" s="79">
        <v>0</v>
      </c>
      <c r="AR21" s="79">
        <v>0</v>
      </c>
      <c r="AS21" s="79">
        <v>0</v>
      </c>
      <c r="AT21" s="79">
        <v>0</v>
      </c>
      <c r="AU21" s="79">
        <v>0</v>
      </c>
      <c r="AV21" s="79">
        <v>0</v>
      </c>
      <c r="AW21" s="79">
        <v>0</v>
      </c>
      <c r="AX21" s="79">
        <v>0</v>
      </c>
      <c r="AY21" s="79">
        <v>0</v>
      </c>
      <c r="AZ21" s="79">
        <v>0</v>
      </c>
      <c r="BA21" s="79">
        <v>0</v>
      </c>
      <c r="BB21" s="79">
        <v>0</v>
      </c>
      <c r="BC21" s="79">
        <v>0</v>
      </c>
      <c r="BD21" s="79">
        <v>0</v>
      </c>
      <c r="BE21" s="79">
        <v>0</v>
      </c>
      <c r="BF21" s="79">
        <v>0</v>
      </c>
      <c r="BG21" s="79">
        <v>0</v>
      </c>
      <c r="BH21" s="79">
        <v>0</v>
      </c>
      <c r="BI21" s="79">
        <v>0</v>
      </c>
      <c r="BJ21" s="79">
        <v>0</v>
      </c>
      <c r="BK21" s="79">
        <v>0</v>
      </c>
      <c r="BL21" s="79">
        <v>0</v>
      </c>
      <c r="BM21" s="79">
        <v>0</v>
      </c>
      <c r="BN21" s="79">
        <v>0</v>
      </c>
      <c r="BO21" s="79">
        <v>0</v>
      </c>
      <c r="BP21" s="79">
        <v>0</v>
      </c>
      <c r="BQ21" s="79">
        <v>0</v>
      </c>
      <c r="BR21" s="79">
        <v>0</v>
      </c>
      <c r="BS21" s="79">
        <v>0</v>
      </c>
      <c r="BT21" s="79">
        <v>0</v>
      </c>
      <c r="BU21" s="79">
        <v>0</v>
      </c>
      <c r="BV21" s="79">
        <v>0</v>
      </c>
      <c r="BW21" s="79">
        <v>0</v>
      </c>
      <c r="BX21" s="79">
        <v>0</v>
      </c>
      <c r="BY21" s="79">
        <v>0</v>
      </c>
      <c r="BZ21" s="79">
        <v>0</v>
      </c>
      <c r="CA21" s="79">
        <v>0</v>
      </c>
      <c r="CB21" s="79">
        <v>0</v>
      </c>
      <c r="CC21" s="79">
        <v>0</v>
      </c>
      <c r="CD21" s="79">
        <v>0</v>
      </c>
      <c r="CE21" s="79">
        <v>0</v>
      </c>
      <c r="CF21" s="79">
        <v>0</v>
      </c>
      <c r="CG21" s="79">
        <v>0</v>
      </c>
      <c r="CH21" s="79">
        <v>0</v>
      </c>
      <c r="CI21" s="79">
        <v>0</v>
      </c>
      <c r="CJ21" s="79">
        <v>0</v>
      </c>
      <c r="CK21" s="79">
        <v>0</v>
      </c>
      <c r="CL21" s="79">
        <v>0</v>
      </c>
      <c r="CM21" s="79">
        <v>0</v>
      </c>
      <c r="CN21" s="79">
        <v>0</v>
      </c>
      <c r="CO21" s="79">
        <v>0</v>
      </c>
      <c r="CP21" s="79">
        <v>0</v>
      </c>
      <c r="CQ21" s="79">
        <v>0</v>
      </c>
      <c r="CR21" s="79">
        <v>0</v>
      </c>
      <c r="CS21" s="79">
        <v>0</v>
      </c>
      <c r="CT21" s="79">
        <v>0</v>
      </c>
      <c r="CU21" s="79">
        <v>0</v>
      </c>
      <c r="CV21" s="79">
        <v>0</v>
      </c>
      <c r="CW21" s="79">
        <v>0</v>
      </c>
      <c r="CX21" s="79">
        <v>0</v>
      </c>
      <c r="CY21" s="79">
        <v>0</v>
      </c>
      <c r="CZ21" s="79">
        <v>0</v>
      </c>
      <c r="DA21" s="79">
        <v>0</v>
      </c>
      <c r="DB21" s="79">
        <v>0</v>
      </c>
      <c r="DC21" s="79">
        <v>0</v>
      </c>
      <c r="DD21" s="79">
        <v>0</v>
      </c>
      <c r="DE21" s="79">
        <v>0</v>
      </c>
      <c r="DF21" s="79">
        <v>0</v>
      </c>
      <c r="DG21" s="79">
        <v>0</v>
      </c>
      <c r="DH21" s="79">
        <v>0</v>
      </c>
      <c r="DI21"/>
    </row>
    <row r="22" ht="20.1" customHeight="1">
      <c r="A22" s="137" t="s">
        <v>16</v>
      </c>
      <c r="B22" s="137" t="s">
        <v>16</v>
      </c>
      <c r="C22" s="137" t="s">
        <v>16</v>
      </c>
      <c r="D22" s="137" t="s">
        <v>285</v>
      </c>
      <c r="E22" s="79">
        <f>SUM(F22,T22,AV22,BI22,BN22,CA22,CR22,CU22,DA22,DD22)</f>
        <v>521790.08000000002</v>
      </c>
      <c r="F22" s="79">
        <v>521790.08000000002</v>
      </c>
      <c r="G22" s="79">
        <v>0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9">
        <v>0</v>
      </c>
      <c r="O22" s="79">
        <v>0</v>
      </c>
      <c r="P22" s="79">
        <v>0</v>
      </c>
      <c r="Q22" s="79">
        <v>521790.08000000002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  <c r="AA22" s="79">
        <v>0</v>
      </c>
      <c r="AB22" s="79">
        <v>0</v>
      </c>
      <c r="AC22" s="79">
        <v>0</v>
      </c>
      <c r="AD22" s="79">
        <v>0</v>
      </c>
      <c r="AE22" s="79">
        <v>0</v>
      </c>
      <c r="AF22" s="79">
        <v>0</v>
      </c>
      <c r="AG22" s="79">
        <v>0</v>
      </c>
      <c r="AH22" s="79">
        <v>0</v>
      </c>
      <c r="AI22" s="79">
        <v>0</v>
      </c>
      <c r="AJ22" s="79">
        <v>0</v>
      </c>
      <c r="AK22" s="79">
        <v>0</v>
      </c>
      <c r="AL22" s="79">
        <v>0</v>
      </c>
      <c r="AM22" s="79">
        <v>0</v>
      </c>
      <c r="AN22" s="79">
        <v>0</v>
      </c>
      <c r="AO22" s="79">
        <v>0</v>
      </c>
      <c r="AP22" s="79">
        <v>0</v>
      </c>
      <c r="AQ22" s="79">
        <v>0</v>
      </c>
      <c r="AR22" s="79">
        <v>0</v>
      </c>
      <c r="AS22" s="79">
        <v>0</v>
      </c>
      <c r="AT22" s="79">
        <v>0</v>
      </c>
      <c r="AU22" s="79">
        <v>0</v>
      </c>
      <c r="AV22" s="79">
        <v>0</v>
      </c>
      <c r="AW22" s="79">
        <v>0</v>
      </c>
      <c r="AX22" s="79">
        <v>0</v>
      </c>
      <c r="AY22" s="79">
        <v>0</v>
      </c>
      <c r="AZ22" s="79">
        <v>0</v>
      </c>
      <c r="BA22" s="79">
        <v>0</v>
      </c>
      <c r="BB22" s="79">
        <v>0</v>
      </c>
      <c r="BC22" s="79">
        <v>0</v>
      </c>
      <c r="BD22" s="79">
        <v>0</v>
      </c>
      <c r="BE22" s="79">
        <v>0</v>
      </c>
      <c r="BF22" s="79">
        <v>0</v>
      </c>
      <c r="BG22" s="79">
        <v>0</v>
      </c>
      <c r="BH22" s="79">
        <v>0</v>
      </c>
      <c r="BI22" s="79">
        <v>0</v>
      </c>
      <c r="BJ22" s="79">
        <v>0</v>
      </c>
      <c r="BK22" s="79">
        <v>0</v>
      </c>
      <c r="BL22" s="79">
        <v>0</v>
      </c>
      <c r="BM22" s="79">
        <v>0</v>
      </c>
      <c r="BN22" s="79">
        <v>0</v>
      </c>
      <c r="BO22" s="79">
        <v>0</v>
      </c>
      <c r="BP22" s="79">
        <v>0</v>
      </c>
      <c r="BQ22" s="79">
        <v>0</v>
      </c>
      <c r="BR22" s="79">
        <v>0</v>
      </c>
      <c r="BS22" s="79">
        <v>0</v>
      </c>
      <c r="BT22" s="79">
        <v>0</v>
      </c>
      <c r="BU22" s="79">
        <v>0</v>
      </c>
      <c r="BV22" s="79">
        <v>0</v>
      </c>
      <c r="BW22" s="79">
        <v>0</v>
      </c>
      <c r="BX22" s="79">
        <v>0</v>
      </c>
      <c r="BY22" s="79">
        <v>0</v>
      </c>
      <c r="BZ22" s="79">
        <v>0</v>
      </c>
      <c r="CA22" s="79">
        <v>0</v>
      </c>
      <c r="CB22" s="79">
        <v>0</v>
      </c>
      <c r="CC22" s="79">
        <v>0</v>
      </c>
      <c r="CD22" s="79">
        <v>0</v>
      </c>
      <c r="CE22" s="79">
        <v>0</v>
      </c>
      <c r="CF22" s="79">
        <v>0</v>
      </c>
      <c r="CG22" s="79">
        <v>0</v>
      </c>
      <c r="CH22" s="79">
        <v>0</v>
      </c>
      <c r="CI22" s="79">
        <v>0</v>
      </c>
      <c r="CJ22" s="79">
        <v>0</v>
      </c>
      <c r="CK22" s="79">
        <v>0</v>
      </c>
      <c r="CL22" s="79">
        <v>0</v>
      </c>
      <c r="CM22" s="79">
        <v>0</v>
      </c>
      <c r="CN22" s="79">
        <v>0</v>
      </c>
      <c r="CO22" s="79">
        <v>0</v>
      </c>
      <c r="CP22" s="79">
        <v>0</v>
      </c>
      <c r="CQ22" s="79">
        <v>0</v>
      </c>
      <c r="CR22" s="79">
        <v>0</v>
      </c>
      <c r="CS22" s="79">
        <v>0</v>
      </c>
      <c r="CT22" s="79">
        <v>0</v>
      </c>
      <c r="CU22" s="79">
        <v>0</v>
      </c>
      <c r="CV22" s="79">
        <v>0</v>
      </c>
      <c r="CW22" s="79">
        <v>0</v>
      </c>
      <c r="CX22" s="79">
        <v>0</v>
      </c>
      <c r="CY22" s="79">
        <v>0</v>
      </c>
      <c r="CZ22" s="79">
        <v>0</v>
      </c>
      <c r="DA22" s="79">
        <v>0</v>
      </c>
      <c r="DB22" s="79">
        <v>0</v>
      </c>
      <c r="DC22" s="79">
        <v>0</v>
      </c>
      <c r="DD22" s="79">
        <v>0</v>
      </c>
      <c r="DE22" s="79">
        <v>0</v>
      </c>
      <c r="DF22" s="79">
        <v>0</v>
      </c>
      <c r="DG22" s="79">
        <v>0</v>
      </c>
      <c r="DH22" s="79">
        <v>0</v>
      </c>
      <c r="DI22"/>
    </row>
    <row r="23" ht="20.1" customHeight="1">
      <c r="A23" s="137" t="s">
        <v>102</v>
      </c>
      <c r="B23" s="137" t="s">
        <v>98</v>
      </c>
      <c r="C23" s="137" t="s">
        <v>95</v>
      </c>
      <c r="D23" s="137" t="s">
        <v>286</v>
      </c>
      <c r="E23" s="79">
        <f>SUM(F23,T23,AV23,BI23,BN23,CA23,CR23,CU23,DA23,DD23)</f>
        <v>521790.08000000002</v>
      </c>
      <c r="F23" s="79">
        <v>521790.08000000002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79">
        <v>0</v>
      </c>
      <c r="P23" s="79">
        <v>0</v>
      </c>
      <c r="Q23" s="79">
        <v>521790.08000000002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79">
        <v>0</v>
      </c>
      <c r="X23" s="79">
        <v>0</v>
      </c>
      <c r="Y23" s="79">
        <v>0</v>
      </c>
      <c r="Z23" s="79">
        <v>0</v>
      </c>
      <c r="AA23" s="79">
        <v>0</v>
      </c>
      <c r="AB23" s="79">
        <v>0</v>
      </c>
      <c r="AC23" s="79">
        <v>0</v>
      </c>
      <c r="AD23" s="79">
        <v>0</v>
      </c>
      <c r="AE23" s="79">
        <v>0</v>
      </c>
      <c r="AF23" s="79">
        <v>0</v>
      </c>
      <c r="AG23" s="79">
        <v>0</v>
      </c>
      <c r="AH23" s="79">
        <v>0</v>
      </c>
      <c r="AI23" s="79">
        <v>0</v>
      </c>
      <c r="AJ23" s="79">
        <v>0</v>
      </c>
      <c r="AK23" s="79">
        <v>0</v>
      </c>
      <c r="AL23" s="79">
        <v>0</v>
      </c>
      <c r="AM23" s="79">
        <v>0</v>
      </c>
      <c r="AN23" s="79">
        <v>0</v>
      </c>
      <c r="AO23" s="79">
        <v>0</v>
      </c>
      <c r="AP23" s="79">
        <v>0</v>
      </c>
      <c r="AQ23" s="79">
        <v>0</v>
      </c>
      <c r="AR23" s="79">
        <v>0</v>
      </c>
      <c r="AS23" s="79">
        <v>0</v>
      </c>
      <c r="AT23" s="79">
        <v>0</v>
      </c>
      <c r="AU23" s="79">
        <v>0</v>
      </c>
      <c r="AV23" s="79">
        <v>0</v>
      </c>
      <c r="AW23" s="79">
        <v>0</v>
      </c>
      <c r="AX23" s="79">
        <v>0</v>
      </c>
      <c r="AY23" s="79">
        <v>0</v>
      </c>
      <c r="AZ23" s="79">
        <v>0</v>
      </c>
      <c r="BA23" s="79">
        <v>0</v>
      </c>
      <c r="BB23" s="79">
        <v>0</v>
      </c>
      <c r="BC23" s="79">
        <v>0</v>
      </c>
      <c r="BD23" s="79">
        <v>0</v>
      </c>
      <c r="BE23" s="79">
        <v>0</v>
      </c>
      <c r="BF23" s="79">
        <v>0</v>
      </c>
      <c r="BG23" s="79">
        <v>0</v>
      </c>
      <c r="BH23" s="79">
        <v>0</v>
      </c>
      <c r="BI23" s="79">
        <v>0</v>
      </c>
      <c r="BJ23" s="79">
        <v>0</v>
      </c>
      <c r="BK23" s="79">
        <v>0</v>
      </c>
      <c r="BL23" s="79">
        <v>0</v>
      </c>
      <c r="BM23" s="79">
        <v>0</v>
      </c>
      <c r="BN23" s="79">
        <v>0</v>
      </c>
      <c r="BO23" s="79">
        <v>0</v>
      </c>
      <c r="BP23" s="79">
        <v>0</v>
      </c>
      <c r="BQ23" s="79">
        <v>0</v>
      </c>
      <c r="BR23" s="79">
        <v>0</v>
      </c>
      <c r="BS23" s="79">
        <v>0</v>
      </c>
      <c r="BT23" s="79">
        <v>0</v>
      </c>
      <c r="BU23" s="79">
        <v>0</v>
      </c>
      <c r="BV23" s="79">
        <v>0</v>
      </c>
      <c r="BW23" s="79">
        <v>0</v>
      </c>
      <c r="BX23" s="79">
        <v>0</v>
      </c>
      <c r="BY23" s="79">
        <v>0</v>
      </c>
      <c r="BZ23" s="79">
        <v>0</v>
      </c>
      <c r="CA23" s="79">
        <v>0</v>
      </c>
      <c r="CB23" s="79">
        <v>0</v>
      </c>
      <c r="CC23" s="79">
        <v>0</v>
      </c>
      <c r="CD23" s="79">
        <v>0</v>
      </c>
      <c r="CE23" s="79">
        <v>0</v>
      </c>
      <c r="CF23" s="79">
        <v>0</v>
      </c>
      <c r="CG23" s="79">
        <v>0</v>
      </c>
      <c r="CH23" s="79">
        <v>0</v>
      </c>
      <c r="CI23" s="79">
        <v>0</v>
      </c>
      <c r="CJ23" s="79">
        <v>0</v>
      </c>
      <c r="CK23" s="79">
        <v>0</v>
      </c>
      <c r="CL23" s="79">
        <v>0</v>
      </c>
      <c r="CM23" s="79">
        <v>0</v>
      </c>
      <c r="CN23" s="79">
        <v>0</v>
      </c>
      <c r="CO23" s="79">
        <v>0</v>
      </c>
      <c r="CP23" s="79">
        <v>0</v>
      </c>
      <c r="CQ23" s="79">
        <v>0</v>
      </c>
      <c r="CR23" s="79">
        <v>0</v>
      </c>
      <c r="CS23" s="79">
        <v>0</v>
      </c>
      <c r="CT23" s="79">
        <v>0</v>
      </c>
      <c r="CU23" s="79">
        <v>0</v>
      </c>
      <c r="CV23" s="79">
        <v>0</v>
      </c>
      <c r="CW23" s="79">
        <v>0</v>
      </c>
      <c r="CX23" s="79">
        <v>0</v>
      </c>
      <c r="CY23" s="79">
        <v>0</v>
      </c>
      <c r="CZ23" s="79">
        <v>0</v>
      </c>
      <c r="DA23" s="79">
        <v>0</v>
      </c>
      <c r="DB23" s="79">
        <v>0</v>
      </c>
      <c r="DC23" s="79">
        <v>0</v>
      </c>
      <c r="DD23" s="79">
        <v>0</v>
      </c>
      <c r="DE23" s="79">
        <v>0</v>
      </c>
      <c r="DF23" s="79">
        <v>0</v>
      </c>
      <c r="DG23" s="79">
        <v>0</v>
      </c>
      <c r="DH23" s="79">
        <v>0</v>
      </c>
      <c r="DI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</row>
  </sheetData>
  <mergeCells count="122">
    <mergeCell ref="DH5:DH6"/>
    <mergeCell ref="DD5:DD6"/>
    <mergeCell ref="DF5:DF6"/>
    <mergeCell ref="DD4:DH4"/>
    <mergeCell ref="DG5:DG6"/>
    <mergeCell ref="DE5:DE6"/>
    <mergeCell ref="D5:D6"/>
    <mergeCell ref="E4:E6"/>
    <mergeCell ref="F5:F6"/>
    <mergeCell ref="G5:G6"/>
    <mergeCell ref="H5:H6"/>
    <mergeCell ref="I5:I6"/>
    <mergeCell ref="J5:J6"/>
    <mergeCell ref="K5:K6"/>
    <mergeCell ref="A5:C5"/>
    <mergeCell ref="L5:L6"/>
    <mergeCell ref="M5:M6"/>
    <mergeCell ref="N5:N6"/>
    <mergeCell ref="O5:O6"/>
    <mergeCell ref="P5:P6"/>
    <mergeCell ref="Q5:Q6"/>
    <mergeCell ref="R5:R6"/>
    <mergeCell ref="S5:S6"/>
    <mergeCell ref="Z5:Z6"/>
    <mergeCell ref="Y5:Y6"/>
    <mergeCell ref="U5:U6"/>
    <mergeCell ref="V5:V6"/>
    <mergeCell ref="W5:W6"/>
    <mergeCell ref="X5:X6"/>
    <mergeCell ref="AA5:AA6"/>
    <mergeCell ref="AB5:AB6"/>
    <mergeCell ref="AC5:AC6"/>
    <mergeCell ref="AD5:AD6"/>
    <mergeCell ref="T5:T6"/>
    <mergeCell ref="AE5:AE6"/>
    <mergeCell ref="AI5:AI6"/>
    <mergeCell ref="AH5:AH6"/>
    <mergeCell ref="AF5:AF6"/>
    <mergeCell ref="AG5:AG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BI5:BI6"/>
    <mergeCell ref="BH5:BH6"/>
    <mergeCell ref="CB5:CB6"/>
    <mergeCell ref="BZ5:BZ6"/>
    <mergeCell ref="CA5:CA6"/>
    <mergeCell ref="BY5:BY6"/>
    <mergeCell ref="CR5:CR6"/>
    <mergeCell ref="CP5:CP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A2:DH2"/>
    <mergeCell ref="BN4:BZ4"/>
    <mergeCell ref="A4:D4"/>
    <mergeCell ref="F4:S4"/>
    <mergeCell ref="T4:AU4"/>
    <mergeCell ref="BI4:BM4"/>
    <mergeCell ref="CR4:CT4"/>
    <mergeCell ref="CU4:CZ4"/>
    <mergeCell ref="DA4:DC4"/>
    <mergeCell ref="BJ5:BJ6"/>
    <mergeCell ref="BK5:BK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L5:BL6"/>
    <mergeCell ref="BM5:BM6"/>
    <mergeCell ref="BX5:BX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A4:CQ4"/>
    <mergeCell ref="CQ5:CQ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AV4:BH4"/>
    <mergeCell ref="BG5:BG6"/>
  </mergeCells>
  <printOptions horizontalCentered="1"/>
  <pageMargins left="0.39375" right="0.39375" top="0.7875" bottom="0.39375" header="0" footer="0"/>
  <pageSetup paperSize="66" orientation="landscape" fitToHeight="100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8.17" customWidth="1"/>
    <col min="2" max="2" width="5.5" customWidth="1"/>
    <col min="3" max="3" width="9.17" customWidth="1"/>
    <col min="4" max="4" width="40.5" customWidth="1"/>
    <col min="5" max="5" width="25.83" customWidth="1"/>
    <col min="6" max="7" width="21.83" customWidth="1"/>
  </cols>
  <sheetData>
    <row r="1" ht="20.1" customHeight="1">
      <c r="A1" s="13"/>
      <c r="B1" s="13"/>
      <c r="C1" s="13"/>
      <c r="D1" s="145"/>
      <c r="E1" s="13"/>
      <c r="F1" s="13"/>
      <c r="G1" s="9" t="s">
        <v>287</v>
      </c>
    </row>
    <row r="2" ht="25.5" customHeight="1">
      <c r="A2" s="10" t="s">
        <v>288</v>
      </c>
      <c r="B2" s="10"/>
      <c r="C2" s="10"/>
      <c r="D2" s="10"/>
      <c r="E2" s="10"/>
      <c r="F2" s="10"/>
      <c r="G2" s="10"/>
    </row>
    <row r="3" ht="20.1" customHeight="1">
      <c r="A3" s="131" t="s">
        <v>5</v>
      </c>
      <c r="B3" s="40"/>
      <c r="C3" s="40"/>
      <c r="D3" s="40"/>
      <c r="E3" s="41"/>
      <c r="F3" s="41"/>
      <c r="G3" s="9" t="s">
        <v>6</v>
      </c>
    </row>
    <row r="4" ht="20.1" customHeight="1">
      <c r="A4" s="146" t="s">
        <v>289</v>
      </c>
      <c r="B4" s="147"/>
      <c r="C4" s="147"/>
      <c r="D4" s="148"/>
      <c r="E4" s="47" t="s">
        <v>106</v>
      </c>
      <c r="F4" s="52"/>
      <c r="G4" s="52"/>
    </row>
    <row r="5" ht="20.1" customHeight="1">
      <c r="A5" s="44" t="s">
        <v>67</v>
      </c>
      <c r="B5" s="46"/>
      <c r="C5" s="149" t="s">
        <v>68</v>
      </c>
      <c r="D5" s="150" t="s">
        <v>290</v>
      </c>
      <c r="E5" s="52" t="s">
        <v>59</v>
      </c>
      <c r="F5" s="151" t="s">
        <v>291</v>
      </c>
      <c r="G5" s="152" t="s">
        <v>292</v>
      </c>
    </row>
    <row r="6" ht="33.75" customHeight="1">
      <c r="A6" s="63" t="s">
        <v>79</v>
      </c>
      <c r="B6" s="65" t="s">
        <v>80</v>
      </c>
      <c r="C6" s="153"/>
      <c r="D6" s="154"/>
      <c r="E6" s="67"/>
      <c r="F6" s="155"/>
      <c r="G6" s="156"/>
    </row>
    <row r="7" ht="20.1" customHeight="1">
      <c r="A7" s="72" t="s">
        <v>16</v>
      </c>
      <c r="B7" s="157" t="s">
        <v>16</v>
      </c>
      <c r="C7" s="158" t="s">
        <v>16</v>
      </c>
      <c r="D7" s="72" t="s">
        <v>59</v>
      </c>
      <c r="E7" s="159">
        <v>5758859.0499999998</v>
      </c>
      <c r="F7" s="77">
        <v>5353477.7300000004</v>
      </c>
      <c r="G7" s="79">
        <v>405381.32000000001</v>
      </c>
    </row>
    <row r="8" ht="20.1" customHeight="1">
      <c r="A8" s="72" t="s">
        <v>16</v>
      </c>
      <c r="B8" s="157" t="s">
        <v>16</v>
      </c>
      <c r="C8" s="158" t="s">
        <v>82</v>
      </c>
      <c r="D8" s="72" t="s">
        <v>83</v>
      </c>
      <c r="E8" s="159">
        <v>5758859.0499999998</v>
      </c>
      <c r="F8" s="77">
        <v>5353477.7300000004</v>
      </c>
      <c r="G8" s="79">
        <v>405381.32000000001</v>
      </c>
    </row>
    <row r="9" ht="20.1" customHeight="1">
      <c r="A9" s="72" t="s">
        <v>293</v>
      </c>
      <c r="B9" s="157" t="s">
        <v>16</v>
      </c>
      <c r="C9" s="158" t="s">
        <v>16</v>
      </c>
      <c r="D9" s="72" t="s">
        <v>294</v>
      </c>
      <c r="E9" s="159">
        <v>5343201.7300000004</v>
      </c>
      <c r="F9" s="77">
        <v>5343201.7300000004</v>
      </c>
      <c r="G9" s="79">
        <v>0</v>
      </c>
    </row>
    <row r="10" ht="20.1" customHeight="1">
      <c r="A10" s="72" t="s">
        <v>295</v>
      </c>
      <c r="B10" s="157" t="s">
        <v>95</v>
      </c>
      <c r="C10" s="158" t="s">
        <v>87</v>
      </c>
      <c r="D10" s="72" t="s">
        <v>296</v>
      </c>
      <c r="E10" s="159">
        <v>1241988</v>
      </c>
      <c r="F10" s="77">
        <v>1241988</v>
      </c>
      <c r="G10" s="79">
        <v>0</v>
      </c>
    </row>
    <row r="11" ht="20.1" customHeight="1">
      <c r="A11" s="72" t="s">
        <v>295</v>
      </c>
      <c r="B11" s="157" t="s">
        <v>98</v>
      </c>
      <c r="C11" s="158" t="s">
        <v>87</v>
      </c>
      <c r="D11" s="72" t="s">
        <v>297</v>
      </c>
      <c r="E11" s="159">
        <v>1095174</v>
      </c>
      <c r="F11" s="77">
        <v>1095174</v>
      </c>
      <c r="G11" s="79">
        <v>0</v>
      </c>
    </row>
    <row r="12" ht="20.1" customHeight="1">
      <c r="A12" s="72" t="s">
        <v>295</v>
      </c>
      <c r="B12" s="157" t="s">
        <v>298</v>
      </c>
      <c r="C12" s="158" t="s">
        <v>87</v>
      </c>
      <c r="D12" s="72" t="s">
        <v>299</v>
      </c>
      <c r="E12" s="159">
        <v>1223579.48</v>
      </c>
      <c r="F12" s="77">
        <v>1223579.48</v>
      </c>
      <c r="G12" s="79">
        <v>0</v>
      </c>
    </row>
    <row r="13" ht="20.1" customHeight="1">
      <c r="A13" s="72" t="s">
        <v>295</v>
      </c>
      <c r="B13" s="157" t="s">
        <v>300</v>
      </c>
      <c r="C13" s="158" t="s">
        <v>87</v>
      </c>
      <c r="D13" s="72" t="s">
        <v>301</v>
      </c>
      <c r="E13" s="159">
        <v>553158.91000000003</v>
      </c>
      <c r="F13" s="77">
        <v>553158.91000000003</v>
      </c>
      <c r="G13" s="79">
        <v>0</v>
      </c>
    </row>
    <row r="14" ht="20.1" customHeight="1">
      <c r="A14" s="72" t="s">
        <v>295</v>
      </c>
      <c r="B14" s="157" t="s">
        <v>302</v>
      </c>
      <c r="C14" s="158" t="s">
        <v>87</v>
      </c>
      <c r="D14" s="72" t="s">
        <v>303</v>
      </c>
      <c r="E14" s="159">
        <v>276579.33000000002</v>
      </c>
      <c r="F14" s="77">
        <v>276579.33000000002</v>
      </c>
      <c r="G14" s="79">
        <v>0</v>
      </c>
    </row>
    <row r="15" ht="20.1" customHeight="1">
      <c r="A15" s="72" t="s">
        <v>295</v>
      </c>
      <c r="B15" s="157" t="s">
        <v>304</v>
      </c>
      <c r="C15" s="158" t="s">
        <v>87</v>
      </c>
      <c r="D15" s="72" t="s">
        <v>305</v>
      </c>
      <c r="E15" s="159">
        <v>249251.87</v>
      </c>
      <c r="F15" s="77">
        <v>249251.87</v>
      </c>
      <c r="G15" s="79">
        <v>0</v>
      </c>
    </row>
    <row r="16" ht="20.1" customHeight="1">
      <c r="A16" s="72" t="s">
        <v>295</v>
      </c>
      <c r="B16" s="157" t="s">
        <v>97</v>
      </c>
      <c r="C16" s="158" t="s">
        <v>87</v>
      </c>
      <c r="D16" s="72" t="s">
        <v>306</v>
      </c>
      <c r="E16" s="159">
        <v>52876.800000000003</v>
      </c>
      <c r="F16" s="77">
        <v>52876.800000000003</v>
      </c>
      <c r="G16" s="79">
        <v>0</v>
      </c>
    </row>
    <row r="17" ht="20.1" customHeight="1">
      <c r="A17" s="72" t="s">
        <v>295</v>
      </c>
      <c r="B17" s="157" t="s">
        <v>307</v>
      </c>
      <c r="C17" s="158" t="s">
        <v>87</v>
      </c>
      <c r="D17" s="72" t="s">
        <v>308</v>
      </c>
      <c r="E17" s="159">
        <v>95003.259999999995</v>
      </c>
      <c r="F17" s="77">
        <v>95003.259999999995</v>
      </c>
      <c r="G17" s="79">
        <v>0</v>
      </c>
    </row>
    <row r="18" ht="20.1" customHeight="1">
      <c r="A18" s="72" t="s">
        <v>295</v>
      </c>
      <c r="B18" s="157" t="s">
        <v>309</v>
      </c>
      <c r="C18" s="158" t="s">
        <v>87</v>
      </c>
      <c r="D18" s="72" t="s">
        <v>286</v>
      </c>
      <c r="E18" s="159">
        <v>521790.08000000002</v>
      </c>
      <c r="F18" s="77">
        <v>521790.08000000002</v>
      </c>
      <c r="G18" s="79">
        <v>0</v>
      </c>
    </row>
    <row r="19" ht="20.1" customHeight="1">
      <c r="A19" s="72" t="s">
        <v>295</v>
      </c>
      <c r="B19" s="157" t="s">
        <v>310</v>
      </c>
      <c r="C19" s="158" t="s">
        <v>87</v>
      </c>
      <c r="D19" s="72" t="s">
        <v>311</v>
      </c>
      <c r="E19" s="159">
        <v>33800</v>
      </c>
      <c r="F19" s="77">
        <v>33800</v>
      </c>
      <c r="G19" s="79">
        <v>0</v>
      </c>
    </row>
    <row r="20" ht="20.1" customHeight="1">
      <c r="A20" s="72" t="s">
        <v>312</v>
      </c>
      <c r="B20" s="157" t="s">
        <v>16</v>
      </c>
      <c r="C20" s="158" t="s">
        <v>16</v>
      </c>
      <c r="D20" s="72" t="s">
        <v>313</v>
      </c>
      <c r="E20" s="159">
        <v>401301.32000000001</v>
      </c>
      <c r="F20" s="77">
        <v>0</v>
      </c>
      <c r="G20" s="79">
        <v>401301.32000000001</v>
      </c>
    </row>
    <row r="21" ht="20.1" customHeight="1">
      <c r="A21" s="72" t="s">
        <v>314</v>
      </c>
      <c r="B21" s="157" t="s">
        <v>95</v>
      </c>
      <c r="C21" s="158" t="s">
        <v>87</v>
      </c>
      <c r="D21" s="72" t="s">
        <v>315</v>
      </c>
      <c r="E21" s="159">
        <v>81822.419999999998</v>
      </c>
      <c r="F21" s="77">
        <v>0</v>
      </c>
      <c r="G21" s="79">
        <v>81822.419999999998</v>
      </c>
    </row>
    <row r="22" ht="20.1" customHeight="1">
      <c r="A22" s="72" t="s">
        <v>314</v>
      </c>
      <c r="B22" s="157" t="s">
        <v>98</v>
      </c>
      <c r="C22" s="158" t="s">
        <v>87</v>
      </c>
      <c r="D22" s="72" t="s">
        <v>316</v>
      </c>
      <c r="E22" s="159">
        <v>32000</v>
      </c>
      <c r="F22" s="77">
        <v>0</v>
      </c>
      <c r="G22" s="79">
        <v>32000</v>
      </c>
    </row>
    <row r="23" ht="20.1" customHeight="1">
      <c r="A23" s="72" t="s">
        <v>314</v>
      </c>
      <c r="B23" s="157" t="s">
        <v>317</v>
      </c>
      <c r="C23" s="158" t="s">
        <v>87</v>
      </c>
      <c r="D23" s="72" t="s">
        <v>318</v>
      </c>
      <c r="E23" s="159">
        <v>6000</v>
      </c>
      <c r="F23" s="77">
        <v>0</v>
      </c>
      <c r="G23" s="79">
        <v>6000</v>
      </c>
    </row>
    <row r="24" ht="20.1" customHeight="1">
      <c r="A24" s="72" t="s">
        <v>314</v>
      </c>
      <c r="B24" s="157" t="s">
        <v>94</v>
      </c>
      <c r="C24" s="158" t="s">
        <v>87</v>
      </c>
      <c r="D24" s="72" t="s">
        <v>319</v>
      </c>
      <c r="E24" s="159">
        <v>2000</v>
      </c>
      <c r="F24" s="77">
        <v>0</v>
      </c>
      <c r="G24" s="79">
        <v>2000</v>
      </c>
    </row>
    <row r="25" ht="20.1" customHeight="1">
      <c r="A25" s="72" t="s">
        <v>314</v>
      </c>
      <c r="B25" s="157" t="s">
        <v>90</v>
      </c>
      <c r="C25" s="158" t="s">
        <v>87</v>
      </c>
      <c r="D25" s="72" t="s">
        <v>320</v>
      </c>
      <c r="E25" s="159">
        <v>6500</v>
      </c>
      <c r="F25" s="77">
        <v>0</v>
      </c>
      <c r="G25" s="79">
        <v>6500</v>
      </c>
    </row>
    <row r="26" ht="20.1" customHeight="1">
      <c r="A26" s="72" t="s">
        <v>314</v>
      </c>
      <c r="B26" s="157" t="s">
        <v>86</v>
      </c>
      <c r="C26" s="158" t="s">
        <v>87</v>
      </c>
      <c r="D26" s="72" t="s">
        <v>321</v>
      </c>
      <c r="E26" s="159">
        <v>11220</v>
      </c>
      <c r="F26" s="77">
        <v>0</v>
      </c>
      <c r="G26" s="79">
        <v>11220</v>
      </c>
    </row>
    <row r="27" ht="20.1" customHeight="1">
      <c r="A27" s="72" t="s">
        <v>314</v>
      </c>
      <c r="B27" s="157" t="s">
        <v>298</v>
      </c>
      <c r="C27" s="158" t="s">
        <v>87</v>
      </c>
      <c r="D27" s="72" t="s">
        <v>322</v>
      </c>
      <c r="E27" s="159">
        <v>26480</v>
      </c>
      <c r="F27" s="77">
        <v>0</v>
      </c>
      <c r="G27" s="79">
        <v>26480</v>
      </c>
    </row>
    <row r="28" ht="20.1" customHeight="1">
      <c r="A28" s="72" t="s">
        <v>314</v>
      </c>
      <c r="B28" s="157" t="s">
        <v>300</v>
      </c>
      <c r="C28" s="158" t="s">
        <v>87</v>
      </c>
      <c r="D28" s="72" t="s">
        <v>323</v>
      </c>
      <c r="E28" s="159">
        <v>65000</v>
      </c>
      <c r="F28" s="77">
        <v>0</v>
      </c>
      <c r="G28" s="79">
        <v>65000</v>
      </c>
    </row>
    <row r="29" ht="20.1" customHeight="1">
      <c r="A29" s="72" t="s">
        <v>314</v>
      </c>
      <c r="B29" s="157" t="s">
        <v>97</v>
      </c>
      <c r="C29" s="158" t="s">
        <v>87</v>
      </c>
      <c r="D29" s="72" t="s">
        <v>324</v>
      </c>
      <c r="E29" s="159">
        <v>47250</v>
      </c>
      <c r="F29" s="77">
        <v>0</v>
      </c>
      <c r="G29" s="79">
        <v>47250</v>
      </c>
    </row>
    <row r="30" ht="20.1" customHeight="1">
      <c r="A30" s="72" t="s">
        <v>314</v>
      </c>
      <c r="B30" s="157" t="s">
        <v>309</v>
      </c>
      <c r="C30" s="158" t="s">
        <v>87</v>
      </c>
      <c r="D30" s="72" t="s">
        <v>325</v>
      </c>
      <c r="E30" s="159">
        <v>3000</v>
      </c>
      <c r="F30" s="77">
        <v>0</v>
      </c>
      <c r="G30" s="79">
        <v>3000</v>
      </c>
    </row>
    <row r="31" ht="20.1" customHeight="1">
      <c r="A31" s="72" t="s">
        <v>314</v>
      </c>
      <c r="B31" s="157" t="s">
        <v>310</v>
      </c>
      <c r="C31" s="158" t="s">
        <v>87</v>
      </c>
      <c r="D31" s="72" t="s">
        <v>326</v>
      </c>
      <c r="E31" s="159">
        <v>10000</v>
      </c>
      <c r="F31" s="77">
        <v>0</v>
      </c>
      <c r="G31" s="79">
        <v>10000</v>
      </c>
    </row>
    <row r="32" ht="20.1" customHeight="1">
      <c r="A32" s="72" t="s">
        <v>314</v>
      </c>
      <c r="B32" s="157" t="s">
        <v>327</v>
      </c>
      <c r="C32" s="158" t="s">
        <v>87</v>
      </c>
      <c r="D32" s="72" t="s">
        <v>328</v>
      </c>
      <c r="E32" s="159">
        <v>1000</v>
      </c>
      <c r="F32" s="77">
        <v>0</v>
      </c>
      <c r="G32" s="79">
        <v>1000</v>
      </c>
    </row>
    <row r="33" ht="20.1" customHeight="1">
      <c r="A33" s="72" t="s">
        <v>314</v>
      </c>
      <c r="B33" s="157" t="s">
        <v>329</v>
      </c>
      <c r="C33" s="158" t="s">
        <v>87</v>
      </c>
      <c r="D33" s="72" t="s">
        <v>330</v>
      </c>
      <c r="E33" s="159">
        <v>6300</v>
      </c>
      <c r="F33" s="77">
        <v>0</v>
      </c>
      <c r="G33" s="79">
        <v>6300</v>
      </c>
    </row>
    <row r="34" ht="20.1" customHeight="1">
      <c r="A34" s="72" t="s">
        <v>314</v>
      </c>
      <c r="B34" s="157" t="s">
        <v>331</v>
      </c>
      <c r="C34" s="158" t="s">
        <v>87</v>
      </c>
      <c r="D34" s="72" t="s">
        <v>332</v>
      </c>
      <c r="E34" s="159">
        <v>30000</v>
      </c>
      <c r="F34" s="77">
        <v>0</v>
      </c>
      <c r="G34" s="79">
        <v>30000</v>
      </c>
    </row>
    <row r="35" ht="20.1" customHeight="1">
      <c r="A35" s="72" t="s">
        <v>314</v>
      </c>
      <c r="B35" s="157" t="s">
        <v>333</v>
      </c>
      <c r="C35" s="158" t="s">
        <v>87</v>
      </c>
      <c r="D35" s="72" t="s">
        <v>334</v>
      </c>
      <c r="E35" s="159">
        <v>42728.900000000001</v>
      </c>
      <c r="F35" s="77">
        <v>0</v>
      </c>
      <c r="G35" s="79">
        <v>42728.900000000001</v>
      </c>
    </row>
    <row r="36" ht="20.1" customHeight="1">
      <c r="A36" s="72" t="s">
        <v>314</v>
      </c>
      <c r="B36" s="157" t="s">
        <v>335</v>
      </c>
      <c r="C36" s="158" t="s">
        <v>87</v>
      </c>
      <c r="D36" s="72" t="s">
        <v>336</v>
      </c>
      <c r="E36" s="159">
        <v>30000</v>
      </c>
      <c r="F36" s="77">
        <v>0</v>
      </c>
      <c r="G36" s="79">
        <v>30000</v>
      </c>
    </row>
    <row r="37" ht="20.1" customHeight="1">
      <c r="A37" s="72" t="s">
        <v>337</v>
      </c>
      <c r="B37" s="157" t="s">
        <v>16</v>
      </c>
      <c r="C37" s="158" t="s">
        <v>16</v>
      </c>
      <c r="D37" s="72" t="s">
        <v>338</v>
      </c>
      <c r="E37" s="159">
        <v>10276</v>
      </c>
      <c r="F37" s="77">
        <v>10276</v>
      </c>
      <c r="G37" s="79">
        <v>0</v>
      </c>
    </row>
    <row r="38" ht="20.1" customHeight="1">
      <c r="A38" s="72" t="s">
        <v>339</v>
      </c>
      <c r="B38" s="157" t="s">
        <v>298</v>
      </c>
      <c r="C38" s="158" t="s">
        <v>87</v>
      </c>
      <c r="D38" s="72" t="s">
        <v>340</v>
      </c>
      <c r="E38" s="159">
        <v>10000</v>
      </c>
      <c r="F38" s="77">
        <v>10000</v>
      </c>
      <c r="G38" s="79">
        <v>0</v>
      </c>
    </row>
    <row r="39" ht="20.1" customHeight="1">
      <c r="A39" s="72" t="s">
        <v>339</v>
      </c>
      <c r="B39" s="157" t="s">
        <v>302</v>
      </c>
      <c r="C39" s="158" t="s">
        <v>87</v>
      </c>
      <c r="D39" s="72" t="s">
        <v>341</v>
      </c>
      <c r="E39" s="159">
        <v>276</v>
      </c>
      <c r="F39" s="77">
        <v>276</v>
      </c>
      <c r="G39" s="79">
        <v>0</v>
      </c>
    </row>
    <row r="40" ht="20.1" customHeight="1">
      <c r="A40" s="72" t="s">
        <v>342</v>
      </c>
      <c r="B40" s="157" t="s">
        <v>16</v>
      </c>
      <c r="C40" s="158" t="s">
        <v>16</v>
      </c>
      <c r="D40" s="72" t="s">
        <v>343</v>
      </c>
      <c r="E40" s="159">
        <v>4080</v>
      </c>
      <c r="F40" s="77">
        <v>0</v>
      </c>
      <c r="G40" s="79">
        <v>4080</v>
      </c>
    </row>
    <row r="41" ht="20.1" customHeight="1">
      <c r="A41" s="72" t="s">
        <v>344</v>
      </c>
      <c r="B41" s="157" t="s">
        <v>298</v>
      </c>
      <c r="C41" s="158" t="s">
        <v>87</v>
      </c>
      <c r="D41" s="72" t="s">
        <v>345</v>
      </c>
      <c r="E41" s="159">
        <v>4080</v>
      </c>
      <c r="F41" s="77">
        <v>0</v>
      </c>
      <c r="G41" s="79">
        <v>4080</v>
      </c>
    </row>
  </sheetData>
  <mergeCells count="9">
    <mergeCell ref="D5:D6"/>
    <mergeCell ref="C5:C6"/>
    <mergeCell ref="E4:G4"/>
    <mergeCell ref="E5:E6"/>
    <mergeCell ref="F5:F6"/>
    <mergeCell ref="G5:G6"/>
    <mergeCell ref="A4:D4"/>
    <mergeCell ref="A5:B5"/>
    <mergeCell ref="A2:G2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8.5" customWidth="1"/>
    <col min="6" max="6" width="25" customWidth="1"/>
    <col min="7" max="243" width="10.67" customWidth="1"/>
  </cols>
  <sheetData>
    <row r="1" ht="20.1" customHeight="1">
      <c r="A1" s="35"/>
      <c r="B1" s="36"/>
      <c r="C1" s="36"/>
      <c r="D1" s="36"/>
      <c r="E1" s="36"/>
      <c r="F1" s="130" t="s">
        <v>346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</row>
    <row r="2" ht="20.1" customHeight="1">
      <c r="A2" s="10" t="s">
        <v>347</v>
      </c>
      <c r="B2" s="10"/>
      <c r="C2" s="10"/>
      <c r="D2" s="10"/>
      <c r="E2" s="10"/>
      <c r="F2" s="10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</row>
    <row r="3" ht="20.1" customHeight="1">
      <c r="A3" s="131" t="s">
        <v>5</v>
      </c>
      <c r="B3" s="40"/>
      <c r="C3" s="40"/>
      <c r="D3" s="160"/>
      <c r="E3" s="160"/>
      <c r="F3" s="9" t="s">
        <v>6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</row>
    <row r="4" ht="20.1" customHeight="1">
      <c r="A4" s="44" t="s">
        <v>67</v>
      </c>
      <c r="B4" s="45"/>
      <c r="C4" s="46"/>
      <c r="D4" s="161" t="s">
        <v>68</v>
      </c>
      <c r="E4" s="162" t="s">
        <v>348</v>
      </c>
      <c r="F4" s="151" t="s">
        <v>72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</row>
    <row r="5" ht="20.1" customHeight="1">
      <c r="A5" s="64" t="s">
        <v>79</v>
      </c>
      <c r="B5" s="63" t="s">
        <v>80</v>
      </c>
      <c r="C5" s="65" t="s">
        <v>81</v>
      </c>
      <c r="D5" s="163"/>
      <c r="E5" s="162"/>
      <c r="F5" s="164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</row>
    <row r="6" ht="20.1" customHeight="1">
      <c r="A6" s="157" t="s">
        <v>16</v>
      </c>
      <c r="B6" s="157" t="s">
        <v>16</v>
      </c>
      <c r="C6" s="157" t="s">
        <v>16</v>
      </c>
      <c r="D6" s="165" t="s">
        <v>16</v>
      </c>
      <c r="E6" s="165" t="s">
        <v>59</v>
      </c>
      <c r="F6" s="79">
        <v>174600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</row>
    <row r="7" ht="20.1" customHeight="1">
      <c r="A7" s="157" t="s">
        <v>16</v>
      </c>
      <c r="B7" s="157" t="s">
        <v>16</v>
      </c>
      <c r="C7" s="157" t="s">
        <v>16</v>
      </c>
      <c r="D7" s="165" t="s">
        <v>82</v>
      </c>
      <c r="E7" s="165" t="s">
        <v>83</v>
      </c>
      <c r="F7" s="79">
        <v>174600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</row>
    <row r="8" ht="20.1" customHeight="1">
      <c r="A8" s="157" t="s">
        <v>16</v>
      </c>
      <c r="B8" s="157" t="s">
        <v>16</v>
      </c>
      <c r="C8" s="157" t="s">
        <v>16</v>
      </c>
      <c r="D8" s="165" t="s">
        <v>16</v>
      </c>
      <c r="E8" s="165" t="s">
        <v>96</v>
      </c>
      <c r="F8" s="79">
        <v>174600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</row>
    <row r="9" ht="20.1" customHeight="1">
      <c r="A9" s="157" t="s">
        <v>93</v>
      </c>
      <c r="B9" s="157" t="s">
        <v>94</v>
      </c>
      <c r="C9" s="157" t="s">
        <v>95</v>
      </c>
      <c r="D9" s="165" t="s">
        <v>87</v>
      </c>
      <c r="E9" s="165" t="s">
        <v>349</v>
      </c>
      <c r="F9" s="79">
        <v>50000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</row>
    <row r="10" ht="20.1" customHeight="1">
      <c r="A10" s="157" t="s">
        <v>93</v>
      </c>
      <c r="B10" s="157" t="s">
        <v>94</v>
      </c>
      <c r="C10" s="157" t="s">
        <v>95</v>
      </c>
      <c r="D10" s="165" t="s">
        <v>87</v>
      </c>
      <c r="E10" s="165" t="s">
        <v>350</v>
      </c>
      <c r="F10" s="79">
        <v>124600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</row>
    <row r="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</row>
    <row r="1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</row>
    <row r="1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</row>
    <row r="14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</row>
    <row r="1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</row>
    <row r="1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</row>
    <row r="35">
      <c r="A35"/>
      <c r="B35"/>
      <c r="C35"/>
      <c r="D35"/>
      <c r="E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</row>
  </sheetData>
  <mergeCells count="5">
    <mergeCell ref="D4:D5"/>
    <mergeCell ref="E4:E5"/>
    <mergeCell ref="A2:F2"/>
    <mergeCell ref="F4:F5"/>
    <mergeCell ref="A4:C4"/>
  </mergeCells>
  <printOptions horizontalCentered="1"/>
  <pageMargins left="0.39375" right="0.39375" top="0.7875" bottom="0.39375" header="0" footer="0"/>
  <pageSetup paperSize="9" orientation="landscape" fitToHeight="1000"/>
</worksheet>
</file>

<file path=docProps/app.xml><?xml version="1.0" encoding="utf-8"?>
<Properties xmlns="http://schemas.openxmlformats.org/officeDocument/2006/extended-properties">
  <AppVersion>11.0000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XIAOLAJI\Administrator</cp:lastModifiedBy>
  <dcterms:modified xsi:type="dcterms:W3CDTF">2020-03-26T12:05:22Z</dcterms:modified>
</cp:coreProperties>
</file>