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70" tabRatio="76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项目绩效" sheetId="14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封面!$A$1:$A$168</definedName>
    <definedName name="_xlnm.Print_Area" localSheetId="1">'1'!$A$1:$D$41</definedName>
    <definedName name="_xlnm.Print_Area" localSheetId="2">'1-1'!$A$1:$T$20</definedName>
    <definedName name="_xlnm.Print_Area" localSheetId="3">'1-2'!$A$1:$J$20</definedName>
    <definedName name="_xlnm.Print_Area" localSheetId="4">'2'!$A$1:$H$39</definedName>
    <definedName name="_xlnm.Print_Titles" localSheetId="4">'2'!$1:$39</definedName>
    <definedName name="_xlnm.Print_Area" localSheetId="5">'2-1'!$A$1:$AI$28</definedName>
    <definedName name="_xlnm.Print_Area" localSheetId="6">'3'!$A$1:$DH$31</definedName>
    <definedName name="_xlnm.Print_Area" localSheetId="7">'3-1'!$A$1:$G$37</definedName>
    <definedName name="_xlnm.Print_Area" localSheetId="8">'3-2'!$A$1:$F$13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<sst xmlns="http://schemas.openxmlformats.org/spreadsheetml/2006/main" count="462">
  <si>
    <t>红原县住房和城乡建设局</t>
  </si>
  <si>
    <t>2020年部门预算</t>
  </si>
  <si>
    <t>报送日期：     年   月   日</t>
  </si>
  <si>
    <t>表1</t>
  </si>
  <si>
    <t>部门收支总表</t>
  </si>
  <si>
    <t>单位名称： 红原县住房和城乡建设局</t>
  </si>
  <si>
    <t>单位：元</t>
  </si>
  <si>
    <t>收          入</t>
  </si>
  <si>
    <t>支             出</t>
  </si>
  <si>
    <t>项              目</t>
  </si>
  <si>
    <t>2020年预算数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</si>
  <si>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</si>
  <si>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</si>
  <si>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</si>
  <si>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</si>
  <si>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</si>
  <si>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</si>
  <si>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</si>
  <si>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</si>
  <si>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</si>
  <si>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</si>
  <si>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</si>
  <si>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</si>
  <si>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</si>
  <si>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</si>
  <si>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</si>
  <si>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</si>
  <si>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</si>
  <si>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</si>
  <si>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</si>
  <si>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</si>
  <si>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</si>
  <si>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</si>
  <si>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</si>
  <si>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</si>
  <si>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</si>
  <si>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</si>
  <si>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</si>
  <si>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</si>
  <si>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</si>
  <si>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</si>
  <si>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</si>
  <si>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</si>
  <si>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</si>
  <si>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</si>
  <si>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</si>
  <si>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</si>
  <si>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本  年  收  入  合  计</t>
  </si>
  <si>
    <t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</si>
  <si>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</si>
  <si>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</si>
  <si>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</si>
  <si>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</si>
  <si>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</si>
  <si>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</si>
  <si>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</si>
  <si>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</si>
  <si>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</si>
  <si>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</si>
  <si>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</si>
  <si>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</si>
  <si>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</si>
  <si>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</si>
  <si>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</si>
  <si>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</si>
  <si>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</si>
  <si>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</si>
  <si>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</si>
  <si>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</si>
  <si>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</si>
  <si>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</si>
  <si>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</si>
  <si>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</si>
  <si>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</si>
  <si>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</si>
  <si>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</si>
  <si>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</si>
  <si>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</si>
  <si>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</si>
  <si>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</si>
  <si>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</si>
  <si>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</si>
  <si>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121</t>
  </si>
  <si>
    <t>201</t>
  </si>
  <si>
    <t>29</t>
  </si>
  <si>
    <t>06</t>
  </si>
  <si>
    <t xml:space="preserve">  121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</si>
  <si>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</si>
  <si>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</si>
  <si>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</si>
  <si>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</si>
  <si>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</si>
  <si>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</si>
  <si>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</si>
  <si>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01</t>
  </si>
  <si>
    <t xml:space="preserve">  行政单位医疗</t>
  </si>
  <si>
    <t>02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</si>
  <si>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</si>
  <si>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</si>
  <si>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</si>
  <si>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</si>
  <si>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</si>
  <si>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212</t>
  </si>
  <si>
    <t xml:space="preserve">  行政运行</t>
  </si>
  <si>
    <t>04</t>
  </si>
  <si>
    <t xml:space="preserve">  城管执法</t>
  </si>
  <si>
    <t xml:space="preserve">  其他城乡社区公共设施支出</t>
  </si>
  <si>
    <t xml:space="preserve">  城乡社区环境卫生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</si>
  <si>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</si>
  <si>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</si>
  <si>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</si>
  <si>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</si>
  <si>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</si>
  <si>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</si>
  <si>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</si>
  <si>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</si>
  <si>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</si>
  <si>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</si>
  <si>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</si>
  <si>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</si>
  <si>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</si>
  <si>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</si>
  <si>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</si>
  <si>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</si>
  <si>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</si>
  <si>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</si>
  <si>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</si>
  <si>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</si>
  <si>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</si>
  <si>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</si>
  <si>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</si>
  <si>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</si>
  <si>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</si>
  <si>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</si>
  <si>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</si>
  <si>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</si>
  <si>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</si>
  <si>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</si>
  <si>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</si>
  <si>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</si>
  <si>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</si>
  <si>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</si>
  <si>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</si>
  <si>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</si>
  <si>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</si>
  <si>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</si>
  <si>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</si>
  <si>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</si>
  <si>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</si>
  <si>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</si>
  <si>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</si>
  <si>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</si>
  <si>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</si>
  <si>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</si>
  <si>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</si>
  <si>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</si>
  <si>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</si>
  <si>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</si>
  <si>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</si>
  <si>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</si>
  <si>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</si>
  <si>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</si>
  <si>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</si>
  <si>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</si>
  <si>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</si>
  <si>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</si>
  <si>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</si>
  <si>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</si>
  <si>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</si>
  <si>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</si>
  <si>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</si>
  <si>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</si>
  <si>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</si>
  <si>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</si>
  <si>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</si>
  <si>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</si>
  <si>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</si>
  <si>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</si>
  <si>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</si>
  <si>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</si>
  <si>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</si>
  <si>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委托业务费</t>
  </si>
  <si>
    <t xml:space="preserve">    公务接待费</t>
  </si>
  <si>
    <t>08</t>
  </si>
  <si>
    <t xml:space="preserve">    公务用车运行维护费</t>
  </si>
  <si>
    <t>09</t>
  </si>
  <si>
    <t xml:space="preserve">    维修（护）费</t>
  </si>
  <si>
    <t>503</t>
  </si>
  <si>
    <t xml:space="preserve">  机关资本性支出（一）（政府预算）</t>
  </si>
  <si>
    <t xml:space="preserve">  503</t>
  </si>
  <si>
    <t xml:space="preserve">    设备购置</t>
  </si>
  <si>
    <t xml:space="preserve">    其他资本性支出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</si>
  <si>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</si>
  <si>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</si>
  <si>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</si>
  <si>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</si>
  <si>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</si>
  <si>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</si>
  <si>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</si>
  <si>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</si>
  <si>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</si>
  <si>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</si>
  <si>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</si>
  <si>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</si>
  <si>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</si>
  <si>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</si>
  <si>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</si>
  <si>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</si>
  <si>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</si>
  <si>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</si>
  <si>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</si>
  <si>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</si>
  <si>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</si>
  <si>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</si>
  <si>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</si>
  <si>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</si>
  <si>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</si>
  <si>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</si>
  <si>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</si>
  <si>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</si>
  <si>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</si>
  <si>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</si>
  <si>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</si>
  <si>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</si>
  <si>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</si>
  <si>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</si>
  <si>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</si>
  <si>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</si>
  <si>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</si>
  <si>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</si>
  <si>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</si>
  <si>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</si>
  <si>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</si>
  <si>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</si>
  <si>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</si>
  <si>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</si>
  <si>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</si>
  <si>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</si>
  <si>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</si>
  <si>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</si>
  <si>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</si>
  <si>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</si>
  <si>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</si>
  <si>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</si>
  <si>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</si>
  <si>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</si>
  <si>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</si>
  <si>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</si>
  <si>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</si>
  <si>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</si>
  <si>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</si>
  <si>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</si>
  <si>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</si>
  <si>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</si>
  <si>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</si>
  <si>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</si>
  <si>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</si>
  <si>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</si>
  <si>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</si>
  <si>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</si>
  <si>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</si>
  <si>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</si>
  <si>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</si>
  <si>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</si>
  <si>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</si>
  <si>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</si>
  <si>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</si>
  <si>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</si>
  <si>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</si>
  <si>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</si>
  <si>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</si>
  <si>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</si>
  <si>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</si>
  <si>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</si>
  <si>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</si>
  <si>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</si>
  <si>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</si>
  <si>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</si>
  <si>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</si>
  <si>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</si>
  <si>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</si>
  <si>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</si>
  <si>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</si>
  <si>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</si>
  <si>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</si>
  <si>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</si>
  <si>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</si>
  <si>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</si>
  <si>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</si>
  <si>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</si>
  <si>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</si>
  <si>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</si>
  <si>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</si>
  <si>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</si>
  <si>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</si>
  <si>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</si>
  <si>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</si>
  <si>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</si>
  <si>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</si>
  <si>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</si>
  <si>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</si>
  <si>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</si>
  <si>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</si>
  <si>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</si>
  <si>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</si>
  <si>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</si>
  <si>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</si>
  <si>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</si>
  <si>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城乡社区支出</t>
  </si>
  <si>
    <t xml:space="preserve">  城乡社区管理事务</t>
  </si>
  <si>
    <t xml:space="preserve">    行政运行</t>
  </si>
  <si>
    <t xml:space="preserve">    城管执法</t>
  </si>
  <si>
    <t xml:space="preserve">  城乡社区公共设施</t>
  </si>
  <si>
    <t xml:space="preserve">    其他城乡社区公共设施支出</t>
  </si>
  <si>
    <t xml:space="preserve">    城乡社区环境卫生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</si>
  <si>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</si>
  <si>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</si>
  <si>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</si>
  <si>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</si>
  <si>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</si>
  <si>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</si>
  <si>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</si>
  <si>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</si>
  <si>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</si>
  <si>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</si>
  <si>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</si>
  <si>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</si>
  <si>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</si>
  <si>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</si>
  <si>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</si>
  <si>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</si>
  <si>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</si>
  <si>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</si>
  <si>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</si>
  <si>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</si>
  <si>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</si>
  <si>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</si>
  <si>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</si>
  <si>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</si>
  <si>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</si>
  <si>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</si>
  <si>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</si>
  <si>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</si>
  <si>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</si>
  <si>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</si>
  <si>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</si>
  <si>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电费</t>
  </si>
  <si>
    <t xml:space="preserve">    邮电费</t>
  </si>
  <si>
    <t xml:space="preserve">    差旅费</t>
  </si>
  <si>
    <t xml:space="preserve">    维修(护)费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</si>
  <si>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</si>
  <si>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</si>
  <si>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</si>
  <si>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</si>
  <si>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</si>
  <si>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</si>
  <si>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</si>
  <si>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</si>
  <si>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</si>
  <si>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</si>
  <si>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</si>
  <si>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</si>
  <si>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</si>
  <si>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</si>
  <si>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</si>
  <si>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</si>
  <si>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</si>
  <si>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</si>
  <si>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路灯电费</t>
  </si>
  <si>
    <t xml:space="preserve">    城乡环境治理专项经费</t>
  </si>
  <si>
    <t xml:space="preserve">    环卫日常用品、及垃圾车运行维护费</t>
  </si>
  <si>
    <t xml:space="preserve">    清洁工工资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</si>
  <si>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</si>
  <si>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</si>
  <si>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</si>
  <si>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</si>
  <si>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</si>
  <si>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</si>
  <si>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</si>
  <si>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</si>
  <si>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</si>
  <si>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</si>
  <si>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</si>
  <si>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</si>
  <si>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</si>
  <si>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</si>
  <si>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</si>
  <si>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</si>
  <si>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2020年红原县部门预算项目绩效目标（部门预算）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</si>
  <si>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</si>
  <si>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</si>
  <si>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</si>
  <si>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</si>
  <si>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</si>
  <si>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</si>
  <si>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</si>
  <si>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</si>
  <si>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</si>
  <si>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</si>
  <si>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</si>
  <si>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</si>
  <si>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</si>
  <si>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</si>
  <si>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红原县住房和城乡建设局（行政）</t>
  </si>
  <si>
    <t>总体指标</t>
  </si>
  <si>
    <t>开展宣传次数</t>
  </si>
  <si>
    <t>≥1次</t>
  </si>
  <si>
    <t>产生的社会效益</t>
  </si>
  <si>
    <t>提升我县生态环境，山更青水更绿</t>
  </si>
  <si>
    <t>县委县政府、人民群众满意度</t>
  </si>
  <si>
    <t>＞95%</t>
  </si>
  <si>
    <t xml:space="preserve">    </t>
  </si>
  <si>
    <t>开展工作会议部署次数</t>
  </si>
  <si>
    <t>≥ 1 次</t>
  </si>
  <si>
    <t>生态体系</t>
  </si>
  <si>
    <t>保护环境、提升人居生活环境</t>
  </si>
  <si>
    <t>完成质量</t>
  </si>
  <si>
    <t>构建全域无垃圾示范县</t>
  </si>
  <si>
    <t>可持续性</t>
  </si>
  <si>
    <t>每年循环利用</t>
  </si>
  <si>
    <t>完成时效</t>
  </si>
  <si>
    <t>12月底</t>
  </si>
  <si>
    <t>成本测算：经费使用</t>
  </si>
  <si>
    <t>严格控制支出在10万元以内</t>
  </si>
  <si>
    <t>清理全县环境卫生所需手套、钳子、扫帚、垃圾袋等，环卫工人环卫服装、雨具  及垃圾车运行维护费</t>
  </si>
  <si>
    <t>主要内容</t>
  </si>
  <si>
    <t>生态保护</t>
  </si>
  <si>
    <t>环卫用具实行循环使用，保障生态环境</t>
  </si>
  <si>
    <t>＞90%</t>
  </si>
  <si>
    <t>环卫覆盖面</t>
  </si>
  <si>
    <t>全县</t>
  </si>
  <si>
    <t>环卫用具实行循环使用</t>
  </si>
  <si>
    <t>完成时间</t>
  </si>
  <si>
    <t>每年12月底前</t>
  </si>
  <si>
    <t>成本测算</t>
  </si>
  <si>
    <t>80万元</t>
  </si>
  <si>
    <t>总体评价</t>
  </si>
  <si>
    <t>照明设施</t>
  </si>
  <si>
    <t>全县照明设施</t>
  </si>
  <si>
    <t>拟达成效</t>
  </si>
  <si>
    <t>保障县城照明，为市民提供安全出行条件</t>
  </si>
  <si>
    <t>群众满意度</t>
  </si>
  <si>
    <t>覆盖面</t>
  </si>
  <si>
    <t>全县全覆盖</t>
  </si>
  <si>
    <t>利于全县市民出行</t>
  </si>
  <si>
    <t>时限</t>
  </si>
  <si>
    <t>12月底前</t>
  </si>
  <si>
    <t>成本测算：</t>
  </si>
  <si>
    <t>60万元</t>
  </si>
  <si>
    <t>打造干净卫生宜居城市</t>
  </si>
  <si>
    <t>聘用人数</t>
  </si>
  <si>
    <t>61人</t>
  </si>
  <si>
    <t>及时性</t>
  </si>
  <si>
    <t>有垃圾及时清理</t>
  </si>
  <si>
    <t>日产日清</t>
  </si>
  <si>
    <t>县城各街道环境卫生得到及时清扫，县城垃圾桶内垃圾得到清理</t>
  </si>
  <si>
    <t>每日</t>
  </si>
  <si>
    <t>保障性</t>
  </si>
  <si>
    <t>创造卫生城市</t>
  </si>
  <si>
    <t>人工工资157.08万元</t>
  </si>
  <si>
    <t>持续性</t>
  </si>
  <si>
    <t>每天清洁工按时上岗清理垃圾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</si>
</sst>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#"/>
    <numFmt numFmtId="177" formatCode="#,###.00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1" fontId="0" fillId="0" borderId="0"/>
    <xf numFmtId="42" fontId="16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15" borderId="4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3" borderId="45" applyNumberFormat="0" applyFon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32" fillId="0" borderId="4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8" fillId="0" borderId="47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4" fillId="18" borderId="48" applyNumberFormat="0" applyAlignment="0" applyProtection="0">
      <alignment vertical="center"/>
    </xf>
    <xf numFmtId="0" fontId="25" fillId="18" borderId="42" applyNumberFormat="0" applyAlignment="0" applyProtection="0">
      <alignment vertical="center"/>
    </xf>
    <xf numFmtId="0" fontId="20" fillId="9" borderId="41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7" fillId="0" borderId="43" applyNumberFormat="0" applyFill="0" applyAlignment="0" applyProtection="0">
      <alignment vertical="center"/>
    </xf>
    <xf numFmtId="0" fontId="31" fillId="0" borderId="46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6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8"/>
  <sheetViews>
    <sheetView showGridLines="0" showZeros="0" tabSelected="1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277777777778" right="0.590277777777778" top="0.590277777777778" bottom="0.59027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372</v>
      </c>
    </row>
    <row r="2" ht="25.5" customHeight="1" spans="1:8">
      <c r="A2" s="10" t="s">
        <v>373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374</v>
      </c>
      <c r="B4" s="52" t="s">
        <v>375</v>
      </c>
      <c r="C4" s="19" t="s">
        <v>376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59</v>
      </c>
      <c r="D5" s="55" t="s">
        <v>236</v>
      </c>
      <c r="E5" s="56" t="s">
        <v>377</v>
      </c>
      <c r="F5" s="57"/>
      <c r="G5" s="58"/>
      <c r="H5" s="59" t="s">
        <v>241</v>
      </c>
    </row>
    <row r="6" ht="33.75" customHeight="1" spans="1:8">
      <c r="A6" s="27"/>
      <c r="B6" s="27"/>
      <c r="C6" s="60"/>
      <c r="D6" s="28"/>
      <c r="E6" s="61" t="s">
        <v>74</v>
      </c>
      <c r="F6" s="62" t="s">
        <v>378</v>
      </c>
      <c r="G6" s="63" t="s">
        <v>379</v>
      </c>
      <c r="H6" s="64"/>
    </row>
    <row r="7" ht="20.1" customHeight="1" spans="1:8">
      <c r="A7" s="30" t="s">
        <v>16</v>
      </c>
      <c r="B7" s="65" t="s">
        <v>59</v>
      </c>
      <c r="C7" s="66">
        <f>SUM(D7,E7,H7)</f>
        <v>59057</v>
      </c>
      <c r="D7" s="67">
        <v>0</v>
      </c>
      <c r="E7" s="67">
        <f>SUM(F7,G7)</f>
        <v>52400</v>
      </c>
      <c r="F7" s="67">
        <v>0</v>
      </c>
      <c r="G7" s="68">
        <v>52400</v>
      </c>
      <c r="H7" s="69">
        <v>6657</v>
      </c>
    </row>
    <row r="8" ht="20.1" customHeight="1" spans="1:8">
      <c r="A8" s="30" t="s">
        <v>82</v>
      </c>
      <c r="B8" s="65" t="s">
        <v>0</v>
      </c>
      <c r="C8" s="66">
        <f>SUM(D8,E8,H8)</f>
        <v>59057</v>
      </c>
      <c r="D8" s="67">
        <v>0</v>
      </c>
      <c r="E8" s="67">
        <f>SUM(F8,G8)</f>
        <v>52400</v>
      </c>
      <c r="F8" s="67">
        <v>0</v>
      </c>
      <c r="G8" s="68">
        <v>52400</v>
      </c>
      <c r="H8" s="69">
        <v>6657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380</v>
      </c>
    </row>
    <row r="2" ht="20.1" customHeight="1" spans="1:8">
      <c r="A2" s="10" t="s">
        <v>381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58</v>
      </c>
      <c r="B4" s="16"/>
      <c r="C4" s="16"/>
      <c r="D4" s="16"/>
      <c r="E4" s="17"/>
      <c r="F4" s="18" t="s">
        <v>382</v>
      </c>
      <c r="G4" s="19"/>
      <c r="H4" s="19"/>
    </row>
    <row r="5" ht="20.1" customHeight="1" spans="1:8">
      <c r="A5" s="15" t="s">
        <v>67</v>
      </c>
      <c r="B5" s="16"/>
      <c r="C5" s="17"/>
      <c r="D5" s="20" t="s">
        <v>68</v>
      </c>
      <c r="E5" s="21" t="s">
        <v>116</v>
      </c>
      <c r="F5" s="22" t="s">
        <v>59</v>
      </c>
      <c r="G5" s="22" t="s">
        <v>112</v>
      </c>
      <c r="H5" s="19" t="s">
        <v>113</v>
      </c>
    </row>
    <row r="6" ht="20.1" customHeight="1" spans="1:8">
      <c r="A6" s="23" t="s">
        <v>79</v>
      </c>
      <c r="B6" s="24" t="s">
        <v>80</v>
      </c>
      <c r="C6" s="25" t="s">
        <v>81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383</v>
      </c>
    </row>
    <row r="2" ht="25.5" customHeight="1" spans="1:8">
      <c r="A2" s="10" t="s">
        <v>384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374</v>
      </c>
      <c r="B4" s="52" t="s">
        <v>375</v>
      </c>
      <c r="C4" s="19" t="s">
        <v>376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59</v>
      </c>
      <c r="D5" s="55" t="s">
        <v>236</v>
      </c>
      <c r="E5" s="56" t="s">
        <v>377</v>
      </c>
      <c r="F5" s="57"/>
      <c r="G5" s="58"/>
      <c r="H5" s="59" t="s">
        <v>241</v>
      </c>
    </row>
    <row r="6" ht="33.75" customHeight="1" spans="1:8">
      <c r="A6" s="27"/>
      <c r="B6" s="27"/>
      <c r="C6" s="60"/>
      <c r="D6" s="28"/>
      <c r="E6" s="61" t="s">
        <v>74</v>
      </c>
      <c r="F6" s="62" t="s">
        <v>378</v>
      </c>
      <c r="G6" s="63" t="s">
        <v>379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385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386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58</v>
      </c>
      <c r="B4" s="16"/>
      <c r="C4" s="16"/>
      <c r="D4" s="16"/>
      <c r="E4" s="17"/>
      <c r="F4" s="18" t="s">
        <v>387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67</v>
      </c>
      <c r="B5" s="16"/>
      <c r="C5" s="17"/>
      <c r="D5" s="20" t="s">
        <v>68</v>
      </c>
      <c r="E5" s="21" t="s">
        <v>116</v>
      </c>
      <c r="F5" s="22" t="s">
        <v>59</v>
      </c>
      <c r="G5" s="22" t="s">
        <v>112</v>
      </c>
      <c r="H5" s="19" t="s">
        <v>113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79</v>
      </c>
      <c r="B6" s="24" t="s">
        <v>80</v>
      </c>
      <c r="C6" s="25" t="s">
        <v>81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5"/>
  <sheetViews>
    <sheetView showGridLines="0" showZeros="0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389</v>
      </c>
      <c r="B3" s="3" t="s">
        <v>390</v>
      </c>
      <c r="C3" s="3"/>
      <c r="D3" s="3"/>
      <c r="E3" s="3" t="s">
        <v>391</v>
      </c>
      <c r="F3" s="3" t="s">
        <v>392</v>
      </c>
      <c r="G3" s="3" t="s">
        <v>392</v>
      </c>
      <c r="H3" s="3" t="s">
        <v>392</v>
      </c>
      <c r="I3" s="3" t="s">
        <v>392</v>
      </c>
      <c r="J3" s="3" t="s">
        <v>392</v>
      </c>
      <c r="K3" s="3" t="s">
        <v>392</v>
      </c>
    </row>
    <row r="4" ht="21" customHeight="1" spans="1:11">
      <c r="A4" s="3"/>
      <c r="B4" s="3" t="s">
        <v>393</v>
      </c>
      <c r="C4" s="3" t="s">
        <v>394</v>
      </c>
      <c r="D4" s="3" t="s">
        <v>395</v>
      </c>
      <c r="E4" s="3"/>
      <c r="F4" s="3" t="s">
        <v>396</v>
      </c>
      <c r="G4" s="3" t="s">
        <v>396</v>
      </c>
      <c r="H4" s="4" t="s">
        <v>397</v>
      </c>
      <c r="I4" s="4" t="s">
        <v>398</v>
      </c>
      <c r="J4" s="4" t="s">
        <v>399</v>
      </c>
      <c r="K4" s="4" t="s">
        <v>400</v>
      </c>
    </row>
    <row r="5" ht="18.75" customHeight="1" spans="1:11">
      <c r="A5" s="3"/>
      <c r="B5" s="3"/>
      <c r="C5" s="3"/>
      <c r="D5" s="3"/>
      <c r="E5" s="3"/>
      <c r="F5" s="3" t="s">
        <v>401</v>
      </c>
      <c r="G5" s="4" t="s">
        <v>402</v>
      </c>
      <c r="H5" s="4" t="s">
        <v>401</v>
      </c>
      <c r="I5" s="4" t="s">
        <v>402</v>
      </c>
      <c r="J5" s="4" t="s">
        <v>401</v>
      </c>
      <c r="K5" s="4" t="s">
        <v>402</v>
      </c>
    </row>
    <row r="6" ht="19.5" customHeight="1" spans="1:11">
      <c r="A6" s="5" t="s">
        <v>59</v>
      </c>
      <c r="B6" s="6">
        <v>3070800</v>
      </c>
      <c r="C6" s="6">
        <v>3070800</v>
      </c>
      <c r="D6" s="6">
        <f t="shared" ref="D6:D25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3070800</v>
      </c>
      <c r="C7" s="6">
        <v>3070800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403</v>
      </c>
      <c r="B8" s="6">
        <v>3070800</v>
      </c>
      <c r="C8" s="6">
        <v>3070800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369</v>
      </c>
      <c r="B9" s="6">
        <v>100000</v>
      </c>
      <c r="C9" s="6">
        <v>100000</v>
      </c>
      <c r="D9" s="6">
        <f t="shared" si="0"/>
        <v>0</v>
      </c>
      <c r="E9" s="5" t="s">
        <v>404</v>
      </c>
      <c r="F9" s="5" t="s">
        <v>405</v>
      </c>
      <c r="G9" s="5" t="s">
        <v>406</v>
      </c>
      <c r="H9" s="5" t="s">
        <v>407</v>
      </c>
      <c r="I9" s="5" t="s">
        <v>408</v>
      </c>
      <c r="J9" s="5" t="s">
        <v>409</v>
      </c>
      <c r="K9" s="5" t="s">
        <v>410</v>
      </c>
    </row>
    <row r="10" ht="19.5" customHeight="1" spans="1:11">
      <c r="A10" s="5" t="s">
        <v>411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412</v>
      </c>
      <c r="G10" s="5" t="s">
        <v>413</v>
      </c>
      <c r="H10" s="5" t="s">
        <v>414</v>
      </c>
      <c r="I10" s="5" t="s">
        <v>415</v>
      </c>
      <c r="J10" s="5" t="s">
        <v>16</v>
      </c>
      <c r="K10" s="5" t="s">
        <v>16</v>
      </c>
    </row>
    <row r="11" ht="19.5" customHeight="1" spans="1:11">
      <c r="A11" s="5" t="s">
        <v>411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416</v>
      </c>
      <c r="G11" s="5" t="s">
        <v>417</v>
      </c>
      <c r="H11" s="5" t="s">
        <v>418</v>
      </c>
      <c r="I11" s="5" t="s">
        <v>419</v>
      </c>
      <c r="J11" s="5" t="s">
        <v>16</v>
      </c>
      <c r="K11" s="5" t="s">
        <v>16</v>
      </c>
    </row>
    <row r="12" ht="19.5" customHeight="1" spans="1:11">
      <c r="A12" s="5" t="s">
        <v>411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420</v>
      </c>
      <c r="G12" s="5" t="s">
        <v>421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411</v>
      </c>
      <c r="B13" s="6">
        <v>0</v>
      </c>
      <c r="C13" s="6">
        <v>0</v>
      </c>
      <c r="D13" s="6">
        <f t="shared" si="0"/>
        <v>0</v>
      </c>
      <c r="E13" s="5" t="s">
        <v>16</v>
      </c>
      <c r="F13" s="5" t="s">
        <v>422</v>
      </c>
      <c r="G13" s="5" t="s">
        <v>423</v>
      </c>
      <c r="H13" s="5" t="s">
        <v>16</v>
      </c>
      <c r="I13" s="5" t="s">
        <v>16</v>
      </c>
      <c r="J13" s="5" t="s">
        <v>16</v>
      </c>
      <c r="K13" s="5" t="s">
        <v>16</v>
      </c>
    </row>
    <row r="14" ht="19.5" customHeight="1" spans="1:11">
      <c r="A14" s="5" t="s">
        <v>370</v>
      </c>
      <c r="B14" s="6">
        <v>800000</v>
      </c>
      <c r="C14" s="6">
        <v>800000</v>
      </c>
      <c r="D14" s="6">
        <f t="shared" si="0"/>
        <v>0</v>
      </c>
      <c r="E14" s="5" t="s">
        <v>424</v>
      </c>
      <c r="F14" s="5" t="s">
        <v>425</v>
      </c>
      <c r="G14" s="5" t="s">
        <v>424</v>
      </c>
      <c r="H14" s="5" t="s">
        <v>426</v>
      </c>
      <c r="I14" s="5" t="s">
        <v>427</v>
      </c>
      <c r="J14" s="5" t="s">
        <v>409</v>
      </c>
      <c r="K14" s="5" t="s">
        <v>428</v>
      </c>
    </row>
    <row r="15" ht="19.5" customHeight="1" spans="1:11">
      <c r="A15" s="5" t="s">
        <v>411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429</v>
      </c>
      <c r="G15" s="5" t="s">
        <v>430</v>
      </c>
      <c r="H15" s="5" t="s">
        <v>418</v>
      </c>
      <c r="I15" s="5" t="s">
        <v>431</v>
      </c>
      <c r="J15" s="5" t="s">
        <v>16</v>
      </c>
      <c r="K15" s="5" t="s">
        <v>16</v>
      </c>
    </row>
    <row r="16" ht="19.5" customHeight="1" spans="1:11">
      <c r="A16" s="5" t="s">
        <v>411</v>
      </c>
      <c r="B16" s="6">
        <v>0</v>
      </c>
      <c r="C16" s="6">
        <v>0</v>
      </c>
      <c r="D16" s="6">
        <f t="shared" si="0"/>
        <v>0</v>
      </c>
      <c r="E16" s="5" t="s">
        <v>16</v>
      </c>
      <c r="F16" s="5" t="s">
        <v>432</v>
      </c>
      <c r="G16" s="5" t="s">
        <v>433</v>
      </c>
      <c r="H16" s="5" t="s">
        <v>16</v>
      </c>
      <c r="I16" s="5" t="s">
        <v>16</v>
      </c>
      <c r="J16" s="5" t="s">
        <v>16</v>
      </c>
      <c r="K16" s="5" t="s">
        <v>16</v>
      </c>
    </row>
    <row r="17" ht="19.5" customHeight="1" spans="1:11">
      <c r="A17" s="5" t="s">
        <v>411</v>
      </c>
      <c r="B17" s="6">
        <v>0</v>
      </c>
      <c r="C17" s="6">
        <v>0</v>
      </c>
      <c r="D17" s="6">
        <f t="shared" si="0"/>
        <v>0</v>
      </c>
      <c r="E17" s="5" t="s">
        <v>16</v>
      </c>
      <c r="F17" s="5" t="s">
        <v>434</v>
      </c>
      <c r="G17" s="5" t="s">
        <v>435</v>
      </c>
      <c r="H17" s="5" t="s">
        <v>16</v>
      </c>
      <c r="I17" s="5" t="s">
        <v>16</v>
      </c>
      <c r="J17" s="5" t="s">
        <v>16</v>
      </c>
      <c r="K17" s="5" t="s">
        <v>16</v>
      </c>
    </row>
    <row r="18" ht="19.5" customHeight="1" spans="1:11">
      <c r="A18" s="5" t="s">
        <v>368</v>
      </c>
      <c r="B18" s="6">
        <v>600000</v>
      </c>
      <c r="C18" s="6">
        <v>600000</v>
      </c>
      <c r="D18" s="6">
        <f t="shared" si="0"/>
        <v>0</v>
      </c>
      <c r="E18" s="5" t="s">
        <v>436</v>
      </c>
      <c r="F18" s="5" t="s">
        <v>437</v>
      </c>
      <c r="G18" s="5" t="s">
        <v>438</v>
      </c>
      <c r="H18" s="5" t="s">
        <v>439</v>
      </c>
      <c r="I18" s="5" t="s">
        <v>440</v>
      </c>
      <c r="J18" s="5" t="s">
        <v>441</v>
      </c>
      <c r="K18" s="5" t="s">
        <v>428</v>
      </c>
    </row>
    <row r="19" ht="19.5" customHeight="1" spans="1:11">
      <c r="A19" s="5" t="s">
        <v>411</v>
      </c>
      <c r="B19" s="6">
        <v>0</v>
      </c>
      <c r="C19" s="6">
        <v>0</v>
      </c>
      <c r="D19" s="6">
        <f t="shared" si="0"/>
        <v>0</v>
      </c>
      <c r="E19" s="5" t="s">
        <v>16</v>
      </c>
      <c r="F19" s="5" t="s">
        <v>442</v>
      </c>
      <c r="G19" s="5" t="s">
        <v>443</v>
      </c>
      <c r="H19" s="5" t="s">
        <v>407</v>
      </c>
      <c r="I19" s="5" t="s">
        <v>444</v>
      </c>
      <c r="J19" s="5" t="s">
        <v>16</v>
      </c>
      <c r="K19" s="5" t="s">
        <v>16</v>
      </c>
    </row>
    <row r="20" ht="19.5" customHeight="1" spans="1:11">
      <c r="A20" s="5" t="s">
        <v>411</v>
      </c>
      <c r="B20" s="6">
        <v>0</v>
      </c>
      <c r="C20" s="6">
        <v>0</v>
      </c>
      <c r="D20" s="6">
        <f t="shared" si="0"/>
        <v>0</v>
      </c>
      <c r="E20" s="5" t="s">
        <v>16</v>
      </c>
      <c r="F20" s="5" t="s">
        <v>445</v>
      </c>
      <c r="G20" s="5" t="s">
        <v>446</v>
      </c>
      <c r="H20" s="5" t="s">
        <v>16</v>
      </c>
      <c r="I20" s="5" t="s">
        <v>16</v>
      </c>
      <c r="J20" s="5" t="s">
        <v>16</v>
      </c>
      <c r="K20" s="5" t="s">
        <v>16</v>
      </c>
    </row>
    <row r="21" ht="19.5" customHeight="1" spans="1:11">
      <c r="A21" s="5" t="s">
        <v>411</v>
      </c>
      <c r="B21" s="6">
        <v>0</v>
      </c>
      <c r="C21" s="6">
        <v>0</v>
      </c>
      <c r="D21" s="6">
        <f t="shared" si="0"/>
        <v>0</v>
      </c>
      <c r="E21" s="5" t="s">
        <v>16</v>
      </c>
      <c r="F21" s="5" t="s">
        <v>447</v>
      </c>
      <c r="G21" s="5" t="s">
        <v>448</v>
      </c>
      <c r="H21" s="5" t="s">
        <v>16</v>
      </c>
      <c r="I21" s="5" t="s">
        <v>16</v>
      </c>
      <c r="J21" s="5" t="s">
        <v>16</v>
      </c>
      <c r="K21" s="5" t="s">
        <v>16</v>
      </c>
    </row>
    <row r="22" ht="19.5" customHeight="1" spans="1:11">
      <c r="A22" s="5" t="s">
        <v>371</v>
      </c>
      <c r="B22" s="6">
        <v>1570800</v>
      </c>
      <c r="C22" s="6">
        <v>1570800</v>
      </c>
      <c r="D22" s="6">
        <f t="shared" si="0"/>
        <v>0</v>
      </c>
      <c r="E22" s="5" t="s">
        <v>449</v>
      </c>
      <c r="F22" s="5" t="s">
        <v>450</v>
      </c>
      <c r="G22" s="5" t="s">
        <v>451</v>
      </c>
      <c r="H22" s="5" t="s">
        <v>452</v>
      </c>
      <c r="I22" s="5" t="s">
        <v>453</v>
      </c>
      <c r="J22" s="5" t="s">
        <v>441</v>
      </c>
      <c r="K22" s="5" t="s">
        <v>428</v>
      </c>
    </row>
    <row r="23" ht="19.5" customHeight="1" spans="1:11">
      <c r="A23" s="5" t="s">
        <v>411</v>
      </c>
      <c r="B23" s="6">
        <v>0</v>
      </c>
      <c r="C23" s="6">
        <v>0</v>
      </c>
      <c r="D23" s="6">
        <f t="shared" si="0"/>
        <v>0</v>
      </c>
      <c r="E23" s="5" t="s">
        <v>16</v>
      </c>
      <c r="F23" s="5" t="s">
        <v>416</v>
      </c>
      <c r="G23" s="5" t="s">
        <v>454</v>
      </c>
      <c r="H23" s="5" t="s">
        <v>439</v>
      </c>
      <c r="I23" s="5" t="s">
        <v>455</v>
      </c>
      <c r="J23" s="5" t="s">
        <v>16</v>
      </c>
      <c r="K23" s="5" t="s">
        <v>16</v>
      </c>
    </row>
    <row r="24" ht="19.5" customHeight="1" spans="1:11">
      <c r="A24" s="5" t="s">
        <v>411</v>
      </c>
      <c r="B24" s="6">
        <v>0</v>
      </c>
      <c r="C24" s="6">
        <v>0</v>
      </c>
      <c r="D24" s="6">
        <f t="shared" si="0"/>
        <v>0</v>
      </c>
      <c r="E24" s="5" t="s">
        <v>16</v>
      </c>
      <c r="F24" s="5" t="s">
        <v>432</v>
      </c>
      <c r="G24" s="5" t="s">
        <v>456</v>
      </c>
      <c r="H24" s="5" t="s">
        <v>457</v>
      </c>
      <c r="I24" s="5" t="s">
        <v>458</v>
      </c>
      <c r="J24" s="5" t="s">
        <v>16</v>
      </c>
      <c r="K24" s="5" t="s">
        <v>16</v>
      </c>
    </row>
    <row r="25" ht="19.5" customHeight="1" spans="1:11">
      <c r="A25" s="5" t="s">
        <v>411</v>
      </c>
      <c r="B25" s="6">
        <v>0</v>
      </c>
      <c r="C25" s="6">
        <v>0</v>
      </c>
      <c r="D25" s="6">
        <f t="shared" si="0"/>
        <v>0</v>
      </c>
      <c r="E25" s="5" t="s">
        <v>16</v>
      </c>
      <c r="F25" s="5" t="s">
        <v>434</v>
      </c>
      <c r="G25" s="5" t="s">
        <v>459</v>
      </c>
      <c r="H25" s="5" t="s">
        <v>460</v>
      </c>
      <c r="I25" s="5" t="s">
        <v>461</v>
      </c>
      <c r="J25" s="5" t="s">
        <v>16</v>
      </c>
      <c r="K25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8525097.3</v>
      </c>
      <c r="C6" s="140" t="s">
        <v>12</v>
      </c>
      <c r="D6" s="190">
        <v>39751.78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772609.84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286230.99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6939271.73</v>
      </c>
    </row>
    <row r="18" ht="15" customHeight="1" spans="1:4">
      <c r="A18" s="128"/>
      <c r="B18" s="126"/>
      <c r="C18" s="140" t="s">
        <v>30</v>
      </c>
      <c r="D18" s="190">
        <v>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487232.96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/>
      <c r="D35" s="6"/>
    </row>
    <row r="36" ht="15" customHeight="1" spans="1:4">
      <c r="A36" s="134" t="s">
        <v>47</v>
      </c>
      <c r="B36" s="135">
        <f>SUM(B6:B34)</f>
        <v>8525097.3</v>
      </c>
      <c r="C36" s="136" t="s">
        <v>48</v>
      </c>
      <c r="D36" s="6">
        <f>SUM(D6:D34)</f>
        <v>8525097.3</v>
      </c>
    </row>
    <row r="37" ht="15" customHeight="1" spans="1:4">
      <c r="A37" s="131" t="s">
        <v>49</v>
      </c>
      <c r="B37" s="126"/>
      <c r="C37" s="140" t="s">
        <v>50</v>
      </c>
      <c r="D37" s="190"/>
    </row>
    <row r="38" ht="15" customHeight="1" spans="1:4">
      <c r="A38" s="131" t="s">
        <v>51</v>
      </c>
      <c r="B38" s="126">
        <v>0</v>
      </c>
      <c r="C38" s="140" t="s">
        <v>52</v>
      </c>
      <c r="D38" s="190"/>
    </row>
    <row r="39" ht="15" customHeight="1" spans="1:4">
      <c r="A39" s="131"/>
      <c r="B39" s="126"/>
      <c r="C39" s="140" t="s">
        <v>53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54</v>
      </c>
      <c r="B41" s="147">
        <f>SUM(B36:B38)</f>
        <v>8525097.3</v>
      </c>
      <c r="C41" s="136" t="s">
        <v>55</v>
      </c>
      <c r="D41" s="6">
        <f>SUM(D36,D37,D39)</f>
        <v>8525097.3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T20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56</v>
      </c>
    </row>
    <row r="2" ht="20.1" customHeight="1" spans="1:20">
      <c r="A2" s="10" t="s">
        <v>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58</v>
      </c>
      <c r="B4" s="16"/>
      <c r="C4" s="16"/>
      <c r="D4" s="16"/>
      <c r="E4" s="17"/>
      <c r="F4" s="77" t="s">
        <v>59</v>
      </c>
      <c r="G4" s="104" t="s">
        <v>60</v>
      </c>
      <c r="H4" s="101" t="s">
        <v>61</v>
      </c>
      <c r="I4" s="102"/>
      <c r="J4" s="108"/>
      <c r="K4" s="77" t="s">
        <v>62</v>
      </c>
      <c r="L4" s="22"/>
      <c r="M4" s="175" t="s">
        <v>63</v>
      </c>
      <c r="N4" s="176" t="s">
        <v>64</v>
      </c>
      <c r="O4" s="177"/>
      <c r="P4" s="177"/>
      <c r="Q4" s="177"/>
      <c r="R4" s="186"/>
      <c r="S4" s="77" t="s">
        <v>65</v>
      </c>
      <c r="T4" s="22" t="s">
        <v>66</v>
      </c>
    </row>
    <row r="5" ht="20.1" customHeight="1" spans="1:20">
      <c r="A5" s="15" t="s">
        <v>67</v>
      </c>
      <c r="B5" s="16"/>
      <c r="C5" s="17"/>
      <c r="D5" s="103" t="s">
        <v>68</v>
      </c>
      <c r="E5" s="21" t="s">
        <v>69</v>
      </c>
      <c r="F5" s="22"/>
      <c r="G5" s="104"/>
      <c r="H5" s="95" t="s">
        <v>61</v>
      </c>
      <c r="I5" s="95" t="s">
        <v>70</v>
      </c>
      <c r="J5" s="95" t="s">
        <v>71</v>
      </c>
      <c r="K5" s="178" t="s">
        <v>72</v>
      </c>
      <c r="L5" s="22" t="s">
        <v>73</v>
      </c>
      <c r="M5" s="179"/>
      <c r="N5" s="180" t="s">
        <v>74</v>
      </c>
      <c r="O5" s="180" t="s">
        <v>75</v>
      </c>
      <c r="P5" s="180" t="s">
        <v>76</v>
      </c>
      <c r="Q5" s="180" t="s">
        <v>77</v>
      </c>
      <c r="R5" s="180" t="s">
        <v>78</v>
      </c>
      <c r="S5" s="22"/>
      <c r="T5" s="22"/>
    </row>
    <row r="6" ht="30.75" customHeight="1" spans="1:20">
      <c r="A6" s="24" t="s">
        <v>79</v>
      </c>
      <c r="B6" s="23" t="s">
        <v>80</v>
      </c>
      <c r="C6" s="25" t="s">
        <v>81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59</v>
      </c>
      <c r="F7" s="66">
        <v>8525097.3</v>
      </c>
      <c r="G7" s="67">
        <v>0</v>
      </c>
      <c r="H7" s="67">
        <v>8525097.3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82</v>
      </c>
      <c r="E8" s="30" t="s">
        <v>0</v>
      </c>
      <c r="F8" s="66">
        <v>8525097.3</v>
      </c>
      <c r="G8" s="67">
        <v>0</v>
      </c>
      <c r="H8" s="67">
        <v>8525097.3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83</v>
      </c>
      <c r="B9" s="30" t="s">
        <v>84</v>
      </c>
      <c r="C9" s="30" t="s">
        <v>85</v>
      </c>
      <c r="D9" s="30" t="s">
        <v>86</v>
      </c>
      <c r="E9" s="30" t="s">
        <v>87</v>
      </c>
      <c r="F9" s="66">
        <v>39751.78</v>
      </c>
      <c r="G9" s="67">
        <v>0</v>
      </c>
      <c r="H9" s="67">
        <v>39751.78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88</v>
      </c>
      <c r="B10" s="30" t="s">
        <v>89</v>
      </c>
      <c r="C10" s="30" t="s">
        <v>89</v>
      </c>
      <c r="D10" s="30" t="s">
        <v>86</v>
      </c>
      <c r="E10" s="30" t="s">
        <v>90</v>
      </c>
      <c r="F10" s="66">
        <v>515073.28</v>
      </c>
      <c r="G10" s="67">
        <v>0</v>
      </c>
      <c r="H10" s="67">
        <v>515073.28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88</v>
      </c>
      <c r="B11" s="30" t="s">
        <v>89</v>
      </c>
      <c r="C11" s="30" t="s">
        <v>85</v>
      </c>
      <c r="D11" s="30" t="s">
        <v>86</v>
      </c>
      <c r="E11" s="30" t="s">
        <v>91</v>
      </c>
      <c r="F11" s="66">
        <v>257536.56</v>
      </c>
      <c r="G11" s="67">
        <v>0</v>
      </c>
      <c r="H11" s="67">
        <v>257536.56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92</v>
      </c>
      <c r="B12" s="30" t="s">
        <v>93</v>
      </c>
      <c r="C12" s="30" t="s">
        <v>94</v>
      </c>
      <c r="D12" s="30" t="s">
        <v>86</v>
      </c>
      <c r="E12" s="30" t="s">
        <v>95</v>
      </c>
      <c r="F12" s="66">
        <v>101690.82</v>
      </c>
      <c r="G12" s="67">
        <v>0</v>
      </c>
      <c r="H12" s="67">
        <v>101690.82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92</v>
      </c>
      <c r="B13" s="30" t="s">
        <v>93</v>
      </c>
      <c r="C13" s="30" t="s">
        <v>96</v>
      </c>
      <c r="D13" s="30" t="s">
        <v>86</v>
      </c>
      <c r="E13" s="30" t="s">
        <v>97</v>
      </c>
      <c r="F13" s="66">
        <v>130194.57</v>
      </c>
      <c r="G13" s="67">
        <v>0</v>
      </c>
      <c r="H13" s="67">
        <v>130194.57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92</v>
      </c>
      <c r="B14" s="30" t="s">
        <v>93</v>
      </c>
      <c r="C14" s="30" t="s">
        <v>98</v>
      </c>
      <c r="D14" s="30" t="s">
        <v>86</v>
      </c>
      <c r="E14" s="30" t="s">
        <v>99</v>
      </c>
      <c r="F14" s="66">
        <v>22032</v>
      </c>
      <c r="G14" s="67">
        <v>0</v>
      </c>
      <c r="H14" s="67">
        <v>22032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92</v>
      </c>
      <c r="B15" s="30" t="s">
        <v>93</v>
      </c>
      <c r="C15" s="30" t="s">
        <v>100</v>
      </c>
      <c r="D15" s="30" t="s">
        <v>86</v>
      </c>
      <c r="E15" s="30" t="s">
        <v>101</v>
      </c>
      <c r="F15" s="66">
        <v>32313.6</v>
      </c>
      <c r="G15" s="67">
        <v>0</v>
      </c>
      <c r="H15" s="67">
        <v>32313.6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102</v>
      </c>
      <c r="B16" s="30" t="s">
        <v>94</v>
      </c>
      <c r="C16" s="30" t="s">
        <v>94</v>
      </c>
      <c r="D16" s="30" t="s">
        <v>86</v>
      </c>
      <c r="E16" s="30" t="s">
        <v>103</v>
      </c>
      <c r="F16" s="66">
        <v>1732589.81</v>
      </c>
      <c r="G16" s="67">
        <v>0</v>
      </c>
      <c r="H16" s="67">
        <v>1732589.81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102</v>
      </c>
      <c r="B17" s="30" t="s">
        <v>94</v>
      </c>
      <c r="C17" s="30" t="s">
        <v>104</v>
      </c>
      <c r="D17" s="30" t="s">
        <v>86</v>
      </c>
      <c r="E17" s="30" t="s">
        <v>105</v>
      </c>
      <c r="F17" s="66">
        <v>2135881.92</v>
      </c>
      <c r="G17" s="67">
        <v>0</v>
      </c>
      <c r="H17" s="67">
        <v>2135881.92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  <row r="18" ht="20.1" customHeight="1" spans="1:20">
      <c r="A18" s="30" t="s">
        <v>102</v>
      </c>
      <c r="B18" s="30" t="s">
        <v>98</v>
      </c>
      <c r="C18" s="30" t="s">
        <v>100</v>
      </c>
      <c r="D18" s="30" t="s">
        <v>86</v>
      </c>
      <c r="E18" s="30" t="s">
        <v>106</v>
      </c>
      <c r="F18" s="66">
        <v>600000</v>
      </c>
      <c r="G18" s="67">
        <v>0</v>
      </c>
      <c r="H18" s="67">
        <v>600000</v>
      </c>
      <c r="I18" s="67">
        <v>0</v>
      </c>
      <c r="J18" s="33" t="s">
        <v>16</v>
      </c>
      <c r="K18" s="183">
        <v>0</v>
      </c>
      <c r="L18" s="85" t="s">
        <v>16</v>
      </c>
      <c r="M18" s="184" t="s">
        <v>16</v>
      </c>
      <c r="N18" s="76" t="s">
        <v>16</v>
      </c>
      <c r="O18" s="185" t="s">
        <v>16</v>
      </c>
      <c r="P18" s="85"/>
      <c r="Q18" s="85"/>
      <c r="R18" s="187"/>
      <c r="S18" s="188">
        <v>0</v>
      </c>
      <c r="T18" s="189"/>
    </row>
    <row r="19" ht="20.1" customHeight="1" spans="1:20">
      <c r="A19" s="30" t="s">
        <v>102</v>
      </c>
      <c r="B19" s="30" t="s">
        <v>89</v>
      </c>
      <c r="C19" s="30" t="s">
        <v>94</v>
      </c>
      <c r="D19" s="30" t="s">
        <v>86</v>
      </c>
      <c r="E19" s="30" t="s">
        <v>107</v>
      </c>
      <c r="F19" s="66">
        <v>2470800</v>
      </c>
      <c r="G19" s="67">
        <v>0</v>
      </c>
      <c r="H19" s="67">
        <v>2470800</v>
      </c>
      <c r="I19" s="67">
        <v>0</v>
      </c>
      <c r="J19" s="33" t="s">
        <v>16</v>
      </c>
      <c r="K19" s="183">
        <v>0</v>
      </c>
      <c r="L19" s="85" t="s">
        <v>16</v>
      </c>
      <c r="M19" s="184" t="s">
        <v>16</v>
      </c>
      <c r="N19" s="76" t="s">
        <v>16</v>
      </c>
      <c r="O19" s="185" t="s">
        <v>16</v>
      </c>
      <c r="P19" s="85"/>
      <c r="Q19" s="85"/>
      <c r="R19" s="187"/>
      <c r="S19" s="188">
        <v>0</v>
      </c>
      <c r="T19" s="189"/>
    </row>
    <row r="20" ht="20.1" customHeight="1" spans="1:20">
      <c r="A20" s="30" t="s">
        <v>108</v>
      </c>
      <c r="B20" s="30" t="s">
        <v>96</v>
      </c>
      <c r="C20" s="30" t="s">
        <v>94</v>
      </c>
      <c r="D20" s="30" t="s">
        <v>86</v>
      </c>
      <c r="E20" s="30" t="s">
        <v>109</v>
      </c>
      <c r="F20" s="66">
        <v>487232.96</v>
      </c>
      <c r="G20" s="67">
        <v>0</v>
      </c>
      <c r="H20" s="67">
        <v>487232.96</v>
      </c>
      <c r="I20" s="67">
        <v>0</v>
      </c>
      <c r="J20" s="33" t="s">
        <v>16</v>
      </c>
      <c r="K20" s="183">
        <v>0</v>
      </c>
      <c r="L20" s="85" t="s">
        <v>16</v>
      </c>
      <c r="M20" s="184" t="s">
        <v>16</v>
      </c>
      <c r="N20" s="76" t="s">
        <v>16</v>
      </c>
      <c r="O20" s="185" t="s">
        <v>16</v>
      </c>
      <c r="P20" s="85"/>
      <c r="Q20" s="85"/>
      <c r="R20" s="187"/>
      <c r="S20" s="188">
        <v>0</v>
      </c>
      <c r="T20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20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110</v>
      </c>
    </row>
    <row r="2" ht="20.1" customHeight="1" spans="1:10">
      <c r="A2" s="10" t="s">
        <v>111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58</v>
      </c>
      <c r="B4" s="114"/>
      <c r="C4" s="114"/>
      <c r="D4" s="114"/>
      <c r="E4" s="113"/>
      <c r="F4" s="156" t="s">
        <v>59</v>
      </c>
      <c r="G4" s="157" t="s">
        <v>112</v>
      </c>
      <c r="H4" s="158" t="s">
        <v>113</v>
      </c>
      <c r="I4" s="158" t="s">
        <v>114</v>
      </c>
      <c r="J4" s="163" t="s">
        <v>115</v>
      </c>
    </row>
    <row r="5" ht="20.1" customHeight="1" spans="1:10">
      <c r="A5" s="112" t="s">
        <v>67</v>
      </c>
      <c r="B5" s="114"/>
      <c r="C5" s="113"/>
      <c r="D5" s="159" t="s">
        <v>68</v>
      </c>
      <c r="E5" s="160" t="s">
        <v>116</v>
      </c>
      <c r="F5" s="157"/>
      <c r="G5" s="157"/>
      <c r="H5" s="158"/>
      <c r="I5" s="158"/>
      <c r="J5" s="163"/>
    </row>
    <row r="6" ht="15" customHeight="1" spans="1:10">
      <c r="A6" s="161" t="s">
        <v>79</v>
      </c>
      <c r="B6" s="161" t="s">
        <v>80</v>
      </c>
      <c r="C6" s="162" t="s">
        <v>81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59</v>
      </c>
      <c r="F7" s="169">
        <f t="shared" ref="F7:F20" si="0">SUM(G7:J7)</f>
        <v>8525097.3</v>
      </c>
      <c r="G7" s="170">
        <v>5454297.3</v>
      </c>
      <c r="H7" s="170">
        <v>3070800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82</v>
      </c>
      <c r="E8" s="168" t="s">
        <v>0</v>
      </c>
      <c r="F8" s="169">
        <f t="shared" si="0"/>
        <v>8525097.3</v>
      </c>
      <c r="G8" s="170">
        <v>5454297.3</v>
      </c>
      <c r="H8" s="170">
        <v>3070800</v>
      </c>
      <c r="I8" s="170"/>
      <c r="J8" s="173"/>
    </row>
    <row r="9" ht="20.1" customHeight="1" spans="1:10">
      <c r="A9" s="167" t="s">
        <v>83</v>
      </c>
      <c r="B9" s="167" t="s">
        <v>84</v>
      </c>
      <c r="C9" s="167" t="s">
        <v>85</v>
      </c>
      <c r="D9" s="168" t="s">
        <v>86</v>
      </c>
      <c r="E9" s="168" t="s">
        <v>87</v>
      </c>
      <c r="F9" s="169">
        <f t="shared" si="0"/>
        <v>39751.78</v>
      </c>
      <c r="G9" s="170">
        <v>39751.78</v>
      </c>
      <c r="H9" s="170">
        <v>0</v>
      </c>
      <c r="I9" s="170"/>
      <c r="J9" s="173"/>
    </row>
    <row r="10" ht="20.1" customHeight="1" spans="1:10">
      <c r="A10" s="167" t="s">
        <v>88</v>
      </c>
      <c r="B10" s="167" t="s">
        <v>89</v>
      </c>
      <c r="C10" s="167" t="s">
        <v>89</v>
      </c>
      <c r="D10" s="168" t="s">
        <v>86</v>
      </c>
      <c r="E10" s="168" t="s">
        <v>90</v>
      </c>
      <c r="F10" s="169">
        <f t="shared" si="0"/>
        <v>515073.28</v>
      </c>
      <c r="G10" s="170">
        <v>515073.28</v>
      </c>
      <c r="H10" s="170">
        <v>0</v>
      </c>
      <c r="I10" s="170"/>
      <c r="J10" s="173"/>
    </row>
    <row r="11" ht="20.1" customHeight="1" spans="1:10">
      <c r="A11" s="167" t="s">
        <v>88</v>
      </c>
      <c r="B11" s="167" t="s">
        <v>89</v>
      </c>
      <c r="C11" s="167" t="s">
        <v>85</v>
      </c>
      <c r="D11" s="168" t="s">
        <v>86</v>
      </c>
      <c r="E11" s="168" t="s">
        <v>91</v>
      </c>
      <c r="F11" s="169">
        <f t="shared" si="0"/>
        <v>257536.56</v>
      </c>
      <c r="G11" s="170">
        <v>257536.56</v>
      </c>
      <c r="H11" s="170">
        <v>0</v>
      </c>
      <c r="I11" s="170"/>
      <c r="J11" s="173"/>
    </row>
    <row r="12" ht="20.1" customHeight="1" spans="1:10">
      <c r="A12" s="167" t="s">
        <v>92</v>
      </c>
      <c r="B12" s="167" t="s">
        <v>93</v>
      </c>
      <c r="C12" s="167" t="s">
        <v>94</v>
      </c>
      <c r="D12" s="168" t="s">
        <v>86</v>
      </c>
      <c r="E12" s="168" t="s">
        <v>95</v>
      </c>
      <c r="F12" s="169">
        <f t="shared" si="0"/>
        <v>101690.82</v>
      </c>
      <c r="G12" s="170">
        <v>101690.82</v>
      </c>
      <c r="H12" s="170">
        <v>0</v>
      </c>
      <c r="I12" s="170"/>
      <c r="J12" s="173"/>
    </row>
    <row r="13" ht="20.1" customHeight="1" spans="1:10">
      <c r="A13" s="167" t="s">
        <v>92</v>
      </c>
      <c r="B13" s="167" t="s">
        <v>93</v>
      </c>
      <c r="C13" s="167" t="s">
        <v>96</v>
      </c>
      <c r="D13" s="168" t="s">
        <v>86</v>
      </c>
      <c r="E13" s="168" t="s">
        <v>97</v>
      </c>
      <c r="F13" s="169">
        <f t="shared" si="0"/>
        <v>130194.57</v>
      </c>
      <c r="G13" s="170">
        <v>130194.57</v>
      </c>
      <c r="H13" s="170">
        <v>0</v>
      </c>
      <c r="I13" s="170"/>
      <c r="J13" s="173"/>
    </row>
    <row r="14" ht="20.1" customHeight="1" spans="1:10">
      <c r="A14" s="167" t="s">
        <v>92</v>
      </c>
      <c r="B14" s="167" t="s">
        <v>93</v>
      </c>
      <c r="C14" s="167" t="s">
        <v>98</v>
      </c>
      <c r="D14" s="168" t="s">
        <v>86</v>
      </c>
      <c r="E14" s="168" t="s">
        <v>99</v>
      </c>
      <c r="F14" s="169">
        <f t="shared" si="0"/>
        <v>22032</v>
      </c>
      <c r="G14" s="170">
        <v>22032</v>
      </c>
      <c r="H14" s="170">
        <v>0</v>
      </c>
      <c r="I14" s="170"/>
      <c r="J14" s="173"/>
    </row>
    <row r="15" ht="20.1" customHeight="1" spans="1:10">
      <c r="A15" s="167" t="s">
        <v>92</v>
      </c>
      <c r="B15" s="167" t="s">
        <v>93</v>
      </c>
      <c r="C15" s="167" t="s">
        <v>100</v>
      </c>
      <c r="D15" s="168" t="s">
        <v>86</v>
      </c>
      <c r="E15" s="168" t="s">
        <v>101</v>
      </c>
      <c r="F15" s="169">
        <f t="shared" si="0"/>
        <v>32313.6</v>
      </c>
      <c r="G15" s="170">
        <v>32313.6</v>
      </c>
      <c r="H15" s="170">
        <v>0</v>
      </c>
      <c r="I15" s="170"/>
      <c r="J15" s="173"/>
    </row>
    <row r="16" ht="20.1" customHeight="1" spans="1:10">
      <c r="A16" s="167" t="s">
        <v>102</v>
      </c>
      <c r="B16" s="167" t="s">
        <v>94</v>
      </c>
      <c r="C16" s="167" t="s">
        <v>94</v>
      </c>
      <c r="D16" s="168" t="s">
        <v>86</v>
      </c>
      <c r="E16" s="168" t="s">
        <v>103</v>
      </c>
      <c r="F16" s="169">
        <f t="shared" si="0"/>
        <v>1732589.81</v>
      </c>
      <c r="G16" s="170">
        <v>1732589.81</v>
      </c>
      <c r="H16" s="170">
        <v>0</v>
      </c>
      <c r="I16" s="170"/>
      <c r="J16" s="173"/>
    </row>
    <row r="17" ht="20.1" customHeight="1" spans="1:10">
      <c r="A17" s="167" t="s">
        <v>102</v>
      </c>
      <c r="B17" s="167" t="s">
        <v>94</v>
      </c>
      <c r="C17" s="167" t="s">
        <v>104</v>
      </c>
      <c r="D17" s="168" t="s">
        <v>86</v>
      </c>
      <c r="E17" s="168" t="s">
        <v>105</v>
      </c>
      <c r="F17" s="169">
        <f t="shared" si="0"/>
        <v>2135881.92</v>
      </c>
      <c r="G17" s="170">
        <v>2135881.92</v>
      </c>
      <c r="H17" s="170">
        <v>0</v>
      </c>
      <c r="I17" s="170"/>
      <c r="J17" s="173"/>
    </row>
    <row r="18" ht="20.1" customHeight="1" spans="1:10">
      <c r="A18" s="167" t="s">
        <v>102</v>
      </c>
      <c r="B18" s="167" t="s">
        <v>98</v>
      </c>
      <c r="C18" s="167" t="s">
        <v>100</v>
      </c>
      <c r="D18" s="168" t="s">
        <v>86</v>
      </c>
      <c r="E18" s="168" t="s">
        <v>106</v>
      </c>
      <c r="F18" s="169">
        <f t="shared" si="0"/>
        <v>600000</v>
      </c>
      <c r="G18" s="170">
        <v>0</v>
      </c>
      <c r="H18" s="170">
        <v>600000</v>
      </c>
      <c r="I18" s="170"/>
      <c r="J18" s="173"/>
    </row>
    <row r="19" ht="20.1" customHeight="1" spans="1:10">
      <c r="A19" s="167" t="s">
        <v>102</v>
      </c>
      <c r="B19" s="167" t="s">
        <v>89</v>
      </c>
      <c r="C19" s="167" t="s">
        <v>94</v>
      </c>
      <c r="D19" s="168" t="s">
        <v>86</v>
      </c>
      <c r="E19" s="168" t="s">
        <v>107</v>
      </c>
      <c r="F19" s="169">
        <f t="shared" si="0"/>
        <v>2470800</v>
      </c>
      <c r="G19" s="170">
        <v>0</v>
      </c>
      <c r="H19" s="170">
        <v>2470800</v>
      </c>
      <c r="I19" s="170"/>
      <c r="J19" s="173"/>
    </row>
    <row r="20" ht="20.1" customHeight="1" spans="1:10">
      <c r="A20" s="167" t="s">
        <v>108</v>
      </c>
      <c r="B20" s="167" t="s">
        <v>96</v>
      </c>
      <c r="C20" s="167" t="s">
        <v>94</v>
      </c>
      <c r="D20" s="168" t="s">
        <v>86</v>
      </c>
      <c r="E20" s="168" t="s">
        <v>109</v>
      </c>
      <c r="F20" s="169">
        <f t="shared" si="0"/>
        <v>487232.96</v>
      </c>
      <c r="G20" s="170">
        <v>487232.96</v>
      </c>
      <c r="H20" s="170">
        <v>0</v>
      </c>
      <c r="I20" s="170"/>
      <c r="J20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117</v>
      </c>
    </row>
    <row r="2" ht="20.25" customHeight="1" spans="1:8">
      <c r="A2" s="10" t="s">
        <v>118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59</v>
      </c>
      <c r="E5" s="116" t="s">
        <v>119</v>
      </c>
      <c r="F5" s="118" t="s">
        <v>120</v>
      </c>
      <c r="G5" s="117" t="s">
        <v>121</v>
      </c>
      <c r="H5" s="119" t="s">
        <v>122</v>
      </c>
    </row>
    <row r="6" ht="20.25" customHeight="1" spans="1:8">
      <c r="A6" s="120" t="s">
        <v>123</v>
      </c>
      <c r="B6" s="121">
        <f>SUM(B7:B9)</f>
        <v>8525097.3</v>
      </c>
      <c r="C6" s="122" t="s">
        <v>124</v>
      </c>
      <c r="D6" s="123">
        <f>SUM(E6,F6,G6,H6)</f>
        <v>8525097.3</v>
      </c>
      <c r="E6" s="123">
        <f t="shared" ref="E6:H6" si="0">SUM(E7:E35)</f>
        <v>8525097.3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125</v>
      </c>
      <c r="B7" s="123">
        <v>8525097.3</v>
      </c>
      <c r="C7" s="122" t="s">
        <v>126</v>
      </c>
      <c r="D7" s="6">
        <f t="shared" ref="D7:D35" si="1">SUM(E7:H7)</f>
        <v>39751.78</v>
      </c>
      <c r="E7" s="123">
        <v>39751.78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127</v>
      </c>
      <c r="B8" s="125">
        <v>0</v>
      </c>
      <c r="C8" s="122" t="s">
        <v>128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129</v>
      </c>
      <c r="B9" s="126" t="s">
        <v>16</v>
      </c>
      <c r="C9" s="122" t="s">
        <v>130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131</v>
      </c>
      <c r="B10" s="127">
        <f>SUM(B11:B14)</f>
        <v>0</v>
      </c>
      <c r="C10" s="122" t="s">
        <v>132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125</v>
      </c>
      <c r="B11" s="125">
        <v>0</v>
      </c>
      <c r="C11" s="122" t="s">
        <v>133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127</v>
      </c>
      <c r="B12" s="125">
        <v>0</v>
      </c>
      <c r="C12" s="122" t="s">
        <v>134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129</v>
      </c>
      <c r="B13" s="125" t="s">
        <v>16</v>
      </c>
      <c r="C13" s="122" t="s">
        <v>135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136</v>
      </c>
      <c r="B14" s="126"/>
      <c r="C14" s="122" t="s">
        <v>137</v>
      </c>
      <c r="D14" s="6">
        <f t="shared" si="1"/>
        <v>772609.84</v>
      </c>
      <c r="E14" s="125">
        <v>772609.84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138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139</v>
      </c>
      <c r="D16" s="6">
        <f t="shared" si="1"/>
        <v>286230.99</v>
      </c>
      <c r="E16" s="125">
        <v>286230.99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140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141</v>
      </c>
      <c r="D18" s="6">
        <f t="shared" si="1"/>
        <v>6939271.73</v>
      </c>
      <c r="E18" s="125">
        <v>6939271.73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142</v>
      </c>
      <c r="D19" s="6">
        <f t="shared" si="1"/>
        <v>0</v>
      </c>
      <c r="E19" s="125">
        <v>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143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144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145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146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147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148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149</v>
      </c>
      <c r="D26" s="6">
        <f t="shared" si="1"/>
        <v>487232.96</v>
      </c>
      <c r="E26" s="125">
        <v>487232.96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150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151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152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153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154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155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156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157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158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/>
      <c r="D36" s="6"/>
      <c r="E36" s="137"/>
      <c r="F36" s="137" t="s">
        <v>16</v>
      </c>
      <c r="G36" s="138"/>
      <c r="H36" s="139"/>
    </row>
    <row r="37" ht="20.25" customHeight="1" spans="1:8">
      <c r="A37" s="131"/>
      <c r="B37" s="126"/>
      <c r="C37" s="140" t="s">
        <v>159</v>
      </c>
      <c r="D37" s="6">
        <f>SUM(E37:H37)</f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54</v>
      </c>
      <c r="B39" s="147">
        <f>SUM(B6,B10)</f>
        <v>8525097.3</v>
      </c>
      <c r="C39" s="136" t="s">
        <v>55</v>
      </c>
      <c r="D39" s="6">
        <f>SUM(E39:H39)</f>
        <v>8525097.3</v>
      </c>
      <c r="E39" s="148">
        <f t="shared" ref="E39:H39" si="2">SUM(E7:E37)</f>
        <v>8525097.3</v>
      </c>
      <c r="F39" s="148">
        <f t="shared" si="2"/>
        <v>0</v>
      </c>
      <c r="G39" s="149">
        <f t="shared" si="2"/>
        <v>0</v>
      </c>
      <c r="H39" s="150">
        <f t="shared" si="2"/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I28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160</v>
      </c>
    </row>
    <row r="2" s="98" customFormat="1" ht="20.1" customHeight="1" spans="1:35">
      <c r="A2" s="10" t="s">
        <v>161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58</v>
      </c>
      <c r="B4" s="16"/>
      <c r="C4" s="99"/>
      <c r="D4" s="17"/>
      <c r="E4" s="100" t="s">
        <v>162</v>
      </c>
      <c r="F4" s="101" t="s">
        <v>163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164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165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67</v>
      </c>
      <c r="B5" s="16"/>
      <c r="C5" s="88" t="s">
        <v>68</v>
      </c>
      <c r="D5" s="103" t="s">
        <v>69</v>
      </c>
      <c r="E5" s="104"/>
      <c r="F5" s="88" t="s">
        <v>59</v>
      </c>
      <c r="G5" s="88" t="s">
        <v>166</v>
      </c>
      <c r="H5" s="88"/>
      <c r="I5" s="88"/>
      <c r="J5" s="88" t="s">
        <v>167</v>
      </c>
      <c r="K5" s="88"/>
      <c r="L5" s="88"/>
      <c r="M5" s="88" t="s">
        <v>168</v>
      </c>
      <c r="N5" s="88"/>
      <c r="O5" s="88"/>
      <c r="P5" s="88" t="s">
        <v>59</v>
      </c>
      <c r="Q5" s="88" t="s">
        <v>166</v>
      </c>
      <c r="R5" s="88"/>
      <c r="S5" s="88"/>
      <c r="T5" s="88" t="s">
        <v>167</v>
      </c>
      <c r="U5" s="88"/>
      <c r="V5" s="88"/>
      <c r="W5" s="88" t="s">
        <v>168</v>
      </c>
      <c r="X5" s="88"/>
      <c r="Y5" s="88"/>
      <c r="Z5" s="88" t="s">
        <v>59</v>
      </c>
      <c r="AA5" s="88" t="s">
        <v>166</v>
      </c>
      <c r="AB5" s="88"/>
      <c r="AC5" s="88"/>
      <c r="AD5" s="88" t="s">
        <v>167</v>
      </c>
      <c r="AE5" s="88"/>
      <c r="AF5" s="88"/>
      <c r="AG5" s="88" t="s">
        <v>168</v>
      </c>
      <c r="AH5" s="88"/>
      <c r="AI5" s="88"/>
    </row>
    <row r="6" ht="30.75" customHeight="1" spans="1:35">
      <c r="A6" s="24" t="s">
        <v>79</v>
      </c>
      <c r="B6" s="105" t="s">
        <v>80</v>
      </c>
      <c r="C6" s="88"/>
      <c r="D6" s="106"/>
      <c r="E6" s="107"/>
      <c r="F6" s="88"/>
      <c r="G6" s="88" t="s">
        <v>74</v>
      </c>
      <c r="H6" s="88" t="s">
        <v>112</v>
      </c>
      <c r="I6" s="88" t="s">
        <v>113</v>
      </c>
      <c r="J6" s="88" t="s">
        <v>74</v>
      </c>
      <c r="K6" s="88" t="s">
        <v>112</v>
      </c>
      <c r="L6" s="88" t="s">
        <v>113</v>
      </c>
      <c r="M6" s="88" t="s">
        <v>74</v>
      </c>
      <c r="N6" s="88" t="s">
        <v>112</v>
      </c>
      <c r="O6" s="88" t="s">
        <v>113</v>
      </c>
      <c r="P6" s="88"/>
      <c r="Q6" s="88" t="s">
        <v>74</v>
      </c>
      <c r="R6" s="88" t="s">
        <v>112</v>
      </c>
      <c r="S6" s="88" t="s">
        <v>113</v>
      </c>
      <c r="T6" s="88" t="s">
        <v>74</v>
      </c>
      <c r="U6" s="88" t="s">
        <v>112</v>
      </c>
      <c r="V6" s="88" t="s">
        <v>113</v>
      </c>
      <c r="W6" s="88" t="s">
        <v>74</v>
      </c>
      <c r="X6" s="88" t="s">
        <v>112</v>
      </c>
      <c r="Y6" s="88" t="s">
        <v>113</v>
      </c>
      <c r="Z6" s="88"/>
      <c r="AA6" s="88" t="s">
        <v>74</v>
      </c>
      <c r="AB6" s="88" t="s">
        <v>112</v>
      </c>
      <c r="AC6" s="88" t="s">
        <v>113</v>
      </c>
      <c r="AD6" s="88" t="s">
        <v>74</v>
      </c>
      <c r="AE6" s="88" t="s">
        <v>112</v>
      </c>
      <c r="AF6" s="88" t="s">
        <v>113</v>
      </c>
      <c r="AG6" s="88" t="s">
        <v>74</v>
      </c>
      <c r="AH6" s="88" t="s">
        <v>112</v>
      </c>
      <c r="AI6" s="88" t="s">
        <v>113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59</v>
      </c>
      <c r="E7" s="76">
        <f t="shared" ref="E7:E28" si="0">SUM(F7,P7,Z7)</f>
        <v>8525097.3</v>
      </c>
      <c r="F7" s="76">
        <f t="shared" ref="F7:F28" si="1">SUM(G7,J7,M7)</f>
        <v>8525097.3</v>
      </c>
      <c r="G7" s="76">
        <f t="shared" ref="G7:G28" si="2">SUM(H7,I7)</f>
        <v>8525097.3</v>
      </c>
      <c r="H7" s="76">
        <v>5454297.3</v>
      </c>
      <c r="I7" s="76">
        <v>3070800</v>
      </c>
      <c r="J7" s="76">
        <f t="shared" ref="J7:J28" si="3">SUM(K7,L7)</f>
        <v>0</v>
      </c>
      <c r="K7" s="76">
        <v>0</v>
      </c>
      <c r="L7" s="76">
        <v>0</v>
      </c>
      <c r="M7" s="76">
        <f t="shared" ref="M7:M28" si="4">SUM(N7,O7)</f>
        <v>0</v>
      </c>
      <c r="N7" s="76" t="s">
        <v>16</v>
      </c>
      <c r="O7" s="76" t="s">
        <v>16</v>
      </c>
      <c r="P7" s="76">
        <f t="shared" ref="P7:P28" si="5">SUM(Q7,T7,W7)</f>
        <v>0</v>
      </c>
      <c r="Q7" s="76">
        <f t="shared" ref="Q7:Q28" si="6">SUM(R7,S7)</f>
        <v>0</v>
      </c>
      <c r="R7" s="76" t="s">
        <v>16</v>
      </c>
      <c r="S7" s="76" t="s">
        <v>16</v>
      </c>
      <c r="T7" s="76">
        <f t="shared" ref="T7:T28" si="7">SUM(U7,V7)</f>
        <v>0</v>
      </c>
      <c r="U7" s="76" t="s">
        <v>16</v>
      </c>
      <c r="V7" s="76" t="s">
        <v>16</v>
      </c>
      <c r="W7" s="76">
        <f t="shared" ref="W7:W28" si="8">SUM(X7,Y7)</f>
        <v>0</v>
      </c>
      <c r="X7" s="76" t="s">
        <v>16</v>
      </c>
      <c r="Y7" s="76"/>
      <c r="Z7" s="76">
        <f t="shared" ref="Z7:Z28" si="9">SUM(AA7,AD7,AG7)</f>
        <v>0</v>
      </c>
      <c r="AA7" s="76">
        <f t="shared" ref="AA7:AA28" si="10">SUM(AB7:AC7)</f>
        <v>0</v>
      </c>
      <c r="AB7" s="76">
        <v>0</v>
      </c>
      <c r="AC7" s="76">
        <v>0</v>
      </c>
      <c r="AD7" s="76">
        <f t="shared" ref="AD7:AD28" si="11">SUM(AE7,AF7)</f>
        <v>0</v>
      </c>
      <c r="AE7" s="76">
        <v>0</v>
      </c>
      <c r="AF7" s="76">
        <v>0</v>
      </c>
      <c r="AG7" s="76">
        <f t="shared" ref="AG7:AG28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82</v>
      </c>
      <c r="D8" s="92" t="s">
        <v>0</v>
      </c>
      <c r="E8" s="76">
        <f t="shared" si="0"/>
        <v>8525097.3</v>
      </c>
      <c r="F8" s="76">
        <f t="shared" si="1"/>
        <v>8525097.3</v>
      </c>
      <c r="G8" s="76">
        <f t="shared" si="2"/>
        <v>8525097.3</v>
      </c>
      <c r="H8" s="76">
        <v>5454297.3</v>
      </c>
      <c r="I8" s="76">
        <v>3070800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169</v>
      </c>
      <c r="B9" s="92" t="s">
        <v>16</v>
      </c>
      <c r="C9" s="92" t="s">
        <v>16</v>
      </c>
      <c r="D9" s="92" t="s">
        <v>170</v>
      </c>
      <c r="E9" s="76">
        <f t="shared" si="0"/>
        <v>2176118.21</v>
      </c>
      <c r="F9" s="76">
        <f t="shared" si="1"/>
        <v>2176118.21</v>
      </c>
      <c r="G9" s="76">
        <f t="shared" si="2"/>
        <v>2176118.21</v>
      </c>
      <c r="H9" s="76">
        <v>2176118.21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171</v>
      </c>
      <c r="B10" s="92" t="s">
        <v>94</v>
      </c>
      <c r="C10" s="92" t="s">
        <v>86</v>
      </c>
      <c r="D10" s="92" t="s">
        <v>172</v>
      </c>
      <c r="E10" s="76">
        <f t="shared" si="0"/>
        <v>1452726</v>
      </c>
      <c r="F10" s="76">
        <f t="shared" si="1"/>
        <v>1452726</v>
      </c>
      <c r="G10" s="76">
        <f t="shared" si="2"/>
        <v>1452726</v>
      </c>
      <c r="H10" s="76">
        <v>1452726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171</v>
      </c>
      <c r="B11" s="92" t="s">
        <v>96</v>
      </c>
      <c r="C11" s="92" t="s">
        <v>86</v>
      </c>
      <c r="D11" s="92" t="s">
        <v>173</v>
      </c>
      <c r="E11" s="76">
        <f t="shared" si="0"/>
        <v>496251.97</v>
      </c>
      <c r="F11" s="76">
        <f t="shared" si="1"/>
        <v>496251.97</v>
      </c>
      <c r="G11" s="76">
        <f t="shared" si="2"/>
        <v>496251.97</v>
      </c>
      <c r="H11" s="76">
        <v>496251.97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171</v>
      </c>
      <c r="B12" s="92" t="s">
        <v>98</v>
      </c>
      <c r="C12" s="92" t="s">
        <v>86</v>
      </c>
      <c r="D12" s="92" t="s">
        <v>174</v>
      </c>
      <c r="E12" s="76">
        <f t="shared" si="0"/>
        <v>214740.24</v>
      </c>
      <c r="F12" s="76">
        <f t="shared" si="1"/>
        <v>214740.24</v>
      </c>
      <c r="G12" s="76">
        <f t="shared" si="2"/>
        <v>214740.24</v>
      </c>
      <c r="H12" s="76">
        <v>214740.24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171</v>
      </c>
      <c r="B13" s="92" t="s">
        <v>100</v>
      </c>
      <c r="C13" s="92" t="s">
        <v>86</v>
      </c>
      <c r="D13" s="92" t="s">
        <v>175</v>
      </c>
      <c r="E13" s="76">
        <f t="shared" si="0"/>
        <v>12400</v>
      </c>
      <c r="F13" s="76">
        <f t="shared" si="1"/>
        <v>12400</v>
      </c>
      <c r="G13" s="76">
        <f t="shared" si="2"/>
        <v>12400</v>
      </c>
      <c r="H13" s="76">
        <v>12400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176</v>
      </c>
      <c r="B14" s="92" t="s">
        <v>16</v>
      </c>
      <c r="C14" s="92" t="s">
        <v>16</v>
      </c>
      <c r="D14" s="92" t="s">
        <v>177</v>
      </c>
      <c r="E14" s="76">
        <f t="shared" si="0"/>
        <v>2389729.29</v>
      </c>
      <c r="F14" s="76">
        <f t="shared" si="1"/>
        <v>2389729.29</v>
      </c>
      <c r="G14" s="76">
        <f t="shared" si="2"/>
        <v>2389729.29</v>
      </c>
      <c r="H14" s="76">
        <v>218929.29</v>
      </c>
      <c r="I14" s="76">
        <v>2170800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178</v>
      </c>
      <c r="B15" s="92" t="s">
        <v>94</v>
      </c>
      <c r="C15" s="92" t="s">
        <v>86</v>
      </c>
      <c r="D15" s="92" t="s">
        <v>179</v>
      </c>
      <c r="E15" s="76">
        <f t="shared" si="0"/>
        <v>722529.29</v>
      </c>
      <c r="F15" s="76">
        <f t="shared" si="1"/>
        <v>722529.29</v>
      </c>
      <c r="G15" s="76">
        <f t="shared" si="2"/>
        <v>722529.29</v>
      </c>
      <c r="H15" s="76">
        <v>122529.29</v>
      </c>
      <c r="I15" s="76">
        <v>600000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178</v>
      </c>
      <c r="B16" s="92" t="s">
        <v>98</v>
      </c>
      <c r="C16" s="92" t="s">
        <v>86</v>
      </c>
      <c r="D16" s="92" t="s">
        <v>180</v>
      </c>
      <c r="E16" s="76">
        <f t="shared" si="0"/>
        <v>20000</v>
      </c>
      <c r="F16" s="76">
        <f t="shared" si="1"/>
        <v>20000</v>
      </c>
      <c r="G16" s="76">
        <f t="shared" si="2"/>
        <v>20000</v>
      </c>
      <c r="H16" s="76">
        <v>20000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178</v>
      </c>
      <c r="B17" s="92" t="s">
        <v>89</v>
      </c>
      <c r="C17" s="92" t="s">
        <v>86</v>
      </c>
      <c r="D17" s="92" t="s">
        <v>181</v>
      </c>
      <c r="E17" s="76">
        <f t="shared" si="0"/>
        <v>1570800</v>
      </c>
      <c r="F17" s="76">
        <f t="shared" si="1"/>
        <v>1570800</v>
      </c>
      <c r="G17" s="76">
        <f t="shared" si="2"/>
        <v>1570800</v>
      </c>
      <c r="H17" s="76">
        <v>0</v>
      </c>
      <c r="I17" s="76">
        <v>1570800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178</v>
      </c>
      <c r="B18" s="92" t="s">
        <v>85</v>
      </c>
      <c r="C18" s="92" t="s">
        <v>86</v>
      </c>
      <c r="D18" s="92" t="s">
        <v>182</v>
      </c>
      <c r="E18" s="76">
        <f t="shared" si="0"/>
        <v>6657</v>
      </c>
      <c r="F18" s="76">
        <f t="shared" si="1"/>
        <v>6657</v>
      </c>
      <c r="G18" s="76">
        <f t="shared" si="2"/>
        <v>6657</v>
      </c>
      <c r="H18" s="76">
        <v>6657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178</v>
      </c>
      <c r="B19" s="92" t="s">
        <v>183</v>
      </c>
      <c r="C19" s="92" t="s">
        <v>86</v>
      </c>
      <c r="D19" s="92" t="s">
        <v>184</v>
      </c>
      <c r="E19" s="76">
        <f t="shared" si="0"/>
        <v>52400</v>
      </c>
      <c r="F19" s="76">
        <f t="shared" si="1"/>
        <v>52400</v>
      </c>
      <c r="G19" s="76">
        <f t="shared" si="2"/>
        <v>52400</v>
      </c>
      <c r="H19" s="76">
        <v>52400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178</v>
      </c>
      <c r="B20" s="92" t="s">
        <v>185</v>
      </c>
      <c r="C20" s="92" t="s">
        <v>86</v>
      </c>
      <c r="D20" s="92" t="s">
        <v>186</v>
      </c>
      <c r="E20" s="76">
        <f t="shared" si="0"/>
        <v>17343</v>
      </c>
      <c r="F20" s="76">
        <f t="shared" si="1"/>
        <v>17343</v>
      </c>
      <c r="G20" s="76">
        <f t="shared" si="2"/>
        <v>17343</v>
      </c>
      <c r="H20" s="76">
        <v>17343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187</v>
      </c>
      <c r="B21" s="92" t="s">
        <v>16</v>
      </c>
      <c r="C21" s="92" t="s">
        <v>16</v>
      </c>
      <c r="D21" s="92" t="s">
        <v>188</v>
      </c>
      <c r="E21" s="76">
        <f t="shared" si="0"/>
        <v>904080</v>
      </c>
      <c r="F21" s="76">
        <f t="shared" si="1"/>
        <v>904080</v>
      </c>
      <c r="G21" s="76">
        <f t="shared" si="2"/>
        <v>904080</v>
      </c>
      <c r="H21" s="76">
        <v>4080</v>
      </c>
      <c r="I21" s="76">
        <v>900000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189</v>
      </c>
      <c r="B22" s="92" t="s">
        <v>85</v>
      </c>
      <c r="C22" s="92" t="s">
        <v>86</v>
      </c>
      <c r="D22" s="92" t="s">
        <v>190</v>
      </c>
      <c r="E22" s="76">
        <f t="shared" si="0"/>
        <v>4080</v>
      </c>
      <c r="F22" s="76">
        <f t="shared" si="1"/>
        <v>4080</v>
      </c>
      <c r="G22" s="76">
        <f t="shared" si="2"/>
        <v>4080</v>
      </c>
      <c r="H22" s="76">
        <v>4080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189</v>
      </c>
      <c r="B23" s="92" t="s">
        <v>100</v>
      </c>
      <c r="C23" s="92" t="s">
        <v>86</v>
      </c>
      <c r="D23" s="92" t="s">
        <v>191</v>
      </c>
      <c r="E23" s="76">
        <f t="shared" si="0"/>
        <v>900000</v>
      </c>
      <c r="F23" s="76">
        <f t="shared" si="1"/>
        <v>900000</v>
      </c>
      <c r="G23" s="76">
        <f t="shared" si="2"/>
        <v>900000</v>
      </c>
      <c r="H23" s="76">
        <v>0</v>
      </c>
      <c r="I23" s="76">
        <v>900000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192</v>
      </c>
      <c r="B24" s="92" t="s">
        <v>16</v>
      </c>
      <c r="C24" s="92" t="s">
        <v>16</v>
      </c>
      <c r="D24" s="92" t="s">
        <v>193</v>
      </c>
      <c r="E24" s="76">
        <f t="shared" si="0"/>
        <v>3036493.8</v>
      </c>
      <c r="F24" s="76">
        <f t="shared" si="1"/>
        <v>3036493.8</v>
      </c>
      <c r="G24" s="76">
        <f t="shared" si="2"/>
        <v>3036493.8</v>
      </c>
      <c r="H24" s="76">
        <v>3036493.8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1" spans="1:35">
      <c r="A25" s="92" t="s">
        <v>194</v>
      </c>
      <c r="B25" s="92" t="s">
        <v>94</v>
      </c>
      <c r="C25" s="92" t="s">
        <v>86</v>
      </c>
      <c r="D25" s="92" t="s">
        <v>195</v>
      </c>
      <c r="E25" s="76">
        <f t="shared" si="0"/>
        <v>2798079.23</v>
      </c>
      <c r="F25" s="76">
        <f t="shared" si="1"/>
        <v>2798079.23</v>
      </c>
      <c r="G25" s="76">
        <f t="shared" si="2"/>
        <v>2798079.23</v>
      </c>
      <c r="H25" s="76">
        <v>2798079.23</v>
      </c>
      <c r="I25" s="76">
        <v>0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  <row r="26" ht="20.1" customHeight="1" spans="1:35">
      <c r="A26" s="92" t="s">
        <v>194</v>
      </c>
      <c r="B26" s="92" t="s">
        <v>96</v>
      </c>
      <c r="C26" s="92" t="s">
        <v>86</v>
      </c>
      <c r="D26" s="92" t="s">
        <v>196</v>
      </c>
      <c r="E26" s="76">
        <f t="shared" si="0"/>
        <v>238414.57</v>
      </c>
      <c r="F26" s="76">
        <f t="shared" si="1"/>
        <v>238414.57</v>
      </c>
      <c r="G26" s="76">
        <f t="shared" si="2"/>
        <v>238414.57</v>
      </c>
      <c r="H26" s="76">
        <v>238414.57</v>
      </c>
      <c r="I26" s="76">
        <v>0</v>
      </c>
      <c r="J26" s="76">
        <f t="shared" si="3"/>
        <v>0</v>
      </c>
      <c r="K26" s="76">
        <v>0</v>
      </c>
      <c r="L26" s="76">
        <v>0</v>
      </c>
      <c r="M26" s="76">
        <f t="shared" si="4"/>
        <v>0</v>
      </c>
      <c r="N26" s="76" t="s">
        <v>16</v>
      </c>
      <c r="O26" s="76" t="s">
        <v>16</v>
      </c>
      <c r="P26" s="76">
        <f t="shared" si="5"/>
        <v>0</v>
      </c>
      <c r="Q26" s="76">
        <f t="shared" si="6"/>
        <v>0</v>
      </c>
      <c r="R26" s="76" t="s">
        <v>16</v>
      </c>
      <c r="S26" s="76" t="s">
        <v>16</v>
      </c>
      <c r="T26" s="76">
        <f t="shared" si="7"/>
        <v>0</v>
      </c>
      <c r="U26" s="76" t="s">
        <v>16</v>
      </c>
      <c r="V26" s="76" t="s">
        <v>16</v>
      </c>
      <c r="W26" s="76">
        <f t="shared" si="8"/>
        <v>0</v>
      </c>
      <c r="X26" s="76" t="s">
        <v>16</v>
      </c>
      <c r="Y26" s="76"/>
      <c r="Z26" s="76">
        <f t="shared" si="9"/>
        <v>0</v>
      </c>
      <c r="AA26" s="76">
        <f t="shared" si="10"/>
        <v>0</v>
      </c>
      <c r="AB26" s="76">
        <v>0</v>
      </c>
      <c r="AC26" s="76">
        <v>0</v>
      </c>
      <c r="AD26" s="76">
        <f t="shared" si="11"/>
        <v>0</v>
      </c>
      <c r="AE26" s="76">
        <v>0</v>
      </c>
      <c r="AF26" s="76">
        <v>0</v>
      </c>
      <c r="AG26" s="76">
        <f t="shared" si="12"/>
        <v>0</v>
      </c>
      <c r="AH26" s="76" t="s">
        <v>16</v>
      </c>
      <c r="AI26" s="76"/>
    </row>
    <row r="27" ht="20.1" customHeight="1" spans="1:35">
      <c r="A27" s="92" t="s">
        <v>197</v>
      </c>
      <c r="B27" s="92" t="s">
        <v>16</v>
      </c>
      <c r="C27" s="92" t="s">
        <v>16</v>
      </c>
      <c r="D27" s="92" t="s">
        <v>198</v>
      </c>
      <c r="E27" s="76">
        <f t="shared" si="0"/>
        <v>18676</v>
      </c>
      <c r="F27" s="76">
        <f t="shared" si="1"/>
        <v>18676</v>
      </c>
      <c r="G27" s="76">
        <f t="shared" si="2"/>
        <v>18676</v>
      </c>
      <c r="H27" s="76">
        <v>18676</v>
      </c>
      <c r="I27" s="76">
        <v>0</v>
      </c>
      <c r="J27" s="76">
        <f t="shared" si="3"/>
        <v>0</v>
      </c>
      <c r="K27" s="76">
        <v>0</v>
      </c>
      <c r="L27" s="76">
        <v>0</v>
      </c>
      <c r="M27" s="76">
        <f t="shared" si="4"/>
        <v>0</v>
      </c>
      <c r="N27" s="76" t="s">
        <v>16</v>
      </c>
      <c r="O27" s="76" t="s">
        <v>16</v>
      </c>
      <c r="P27" s="76">
        <f t="shared" si="5"/>
        <v>0</v>
      </c>
      <c r="Q27" s="76">
        <f t="shared" si="6"/>
        <v>0</v>
      </c>
      <c r="R27" s="76" t="s">
        <v>16</v>
      </c>
      <c r="S27" s="76" t="s">
        <v>16</v>
      </c>
      <c r="T27" s="76">
        <f t="shared" si="7"/>
        <v>0</v>
      </c>
      <c r="U27" s="76" t="s">
        <v>16</v>
      </c>
      <c r="V27" s="76" t="s">
        <v>16</v>
      </c>
      <c r="W27" s="76">
        <f t="shared" si="8"/>
        <v>0</v>
      </c>
      <c r="X27" s="76" t="s">
        <v>16</v>
      </c>
      <c r="Y27" s="76"/>
      <c r="Z27" s="76">
        <f t="shared" si="9"/>
        <v>0</v>
      </c>
      <c r="AA27" s="76">
        <f t="shared" si="10"/>
        <v>0</v>
      </c>
      <c r="AB27" s="76">
        <v>0</v>
      </c>
      <c r="AC27" s="76">
        <v>0</v>
      </c>
      <c r="AD27" s="76">
        <f t="shared" si="11"/>
        <v>0</v>
      </c>
      <c r="AE27" s="76">
        <v>0</v>
      </c>
      <c r="AF27" s="76">
        <v>0</v>
      </c>
      <c r="AG27" s="76">
        <f t="shared" si="12"/>
        <v>0</v>
      </c>
      <c r="AH27" s="76" t="s">
        <v>16</v>
      </c>
      <c r="AI27" s="76"/>
    </row>
    <row r="28" ht="20.1" customHeight="1" spans="1:35">
      <c r="A28" s="92" t="s">
        <v>199</v>
      </c>
      <c r="B28" s="92" t="s">
        <v>94</v>
      </c>
      <c r="C28" s="92" t="s">
        <v>86</v>
      </c>
      <c r="D28" s="92" t="s">
        <v>200</v>
      </c>
      <c r="E28" s="76">
        <f t="shared" si="0"/>
        <v>18676</v>
      </c>
      <c r="F28" s="76">
        <f t="shared" si="1"/>
        <v>18676</v>
      </c>
      <c r="G28" s="76">
        <f t="shared" si="2"/>
        <v>18676</v>
      </c>
      <c r="H28" s="76">
        <v>18676</v>
      </c>
      <c r="I28" s="76">
        <v>0</v>
      </c>
      <c r="J28" s="76">
        <f t="shared" si="3"/>
        <v>0</v>
      </c>
      <c r="K28" s="76">
        <v>0</v>
      </c>
      <c r="L28" s="76">
        <v>0</v>
      </c>
      <c r="M28" s="76">
        <f t="shared" si="4"/>
        <v>0</v>
      </c>
      <c r="N28" s="76" t="s">
        <v>16</v>
      </c>
      <c r="O28" s="76" t="s">
        <v>16</v>
      </c>
      <c r="P28" s="76">
        <f t="shared" si="5"/>
        <v>0</v>
      </c>
      <c r="Q28" s="76">
        <f t="shared" si="6"/>
        <v>0</v>
      </c>
      <c r="R28" s="76" t="s">
        <v>16</v>
      </c>
      <c r="S28" s="76" t="s">
        <v>16</v>
      </c>
      <c r="T28" s="76">
        <f t="shared" si="7"/>
        <v>0</v>
      </c>
      <c r="U28" s="76" t="s">
        <v>16</v>
      </c>
      <c r="V28" s="76" t="s">
        <v>16</v>
      </c>
      <c r="W28" s="76">
        <f t="shared" si="8"/>
        <v>0</v>
      </c>
      <c r="X28" s="76" t="s">
        <v>16</v>
      </c>
      <c r="Y28" s="76"/>
      <c r="Z28" s="76">
        <f t="shared" si="9"/>
        <v>0</v>
      </c>
      <c r="AA28" s="76">
        <f t="shared" si="10"/>
        <v>0</v>
      </c>
      <c r="AB28" s="76">
        <v>0</v>
      </c>
      <c r="AC28" s="76">
        <v>0</v>
      </c>
      <c r="AD28" s="76">
        <f t="shared" si="11"/>
        <v>0</v>
      </c>
      <c r="AE28" s="76">
        <v>0</v>
      </c>
      <c r="AF28" s="76">
        <v>0</v>
      </c>
      <c r="AG28" s="76">
        <f t="shared" si="12"/>
        <v>0</v>
      </c>
      <c r="AH28" s="76" t="s">
        <v>16</v>
      </c>
      <c r="AI28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H31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201</v>
      </c>
    </row>
    <row r="2" ht="20.1" customHeight="1" spans="1:112">
      <c r="A2" s="10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58</v>
      </c>
      <c r="B4" s="87"/>
      <c r="C4" s="87"/>
      <c r="D4" s="87"/>
      <c r="E4" s="88" t="s">
        <v>59</v>
      </c>
      <c r="F4" s="89" t="s">
        <v>203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204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205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206</v>
      </c>
      <c r="BJ4" s="94"/>
      <c r="BK4" s="94"/>
      <c r="BL4" s="94"/>
      <c r="BM4" s="94"/>
      <c r="BN4" s="94" t="s">
        <v>207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208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209</v>
      </c>
      <c r="CS4" s="94"/>
      <c r="CT4" s="94"/>
      <c r="CU4" s="94" t="s">
        <v>210</v>
      </c>
      <c r="CV4" s="94"/>
      <c r="CW4" s="94"/>
      <c r="CX4" s="94"/>
      <c r="CY4" s="94"/>
      <c r="CZ4" s="94"/>
      <c r="DA4" s="94" t="s">
        <v>211</v>
      </c>
      <c r="DB4" s="94"/>
      <c r="DC4" s="94"/>
      <c r="DD4" s="94" t="s">
        <v>212</v>
      </c>
      <c r="DE4" s="94"/>
      <c r="DF4" s="94"/>
      <c r="DG4" s="94"/>
      <c r="DH4" s="94"/>
    </row>
    <row r="5" ht="20.1" customHeight="1" spans="1:112">
      <c r="A5" s="87" t="s">
        <v>67</v>
      </c>
      <c r="B5" s="87"/>
      <c r="C5" s="87"/>
      <c r="D5" s="88" t="s">
        <v>69</v>
      </c>
      <c r="E5" s="88"/>
      <c r="F5" s="88" t="s">
        <v>74</v>
      </c>
      <c r="G5" s="88" t="s">
        <v>213</v>
      </c>
      <c r="H5" s="88" t="s">
        <v>214</v>
      </c>
      <c r="I5" s="88" t="s">
        <v>215</v>
      </c>
      <c r="J5" s="88" t="s">
        <v>216</v>
      </c>
      <c r="K5" s="88" t="s">
        <v>217</v>
      </c>
      <c r="L5" s="88" t="s">
        <v>218</v>
      </c>
      <c r="M5" s="88" t="s">
        <v>219</v>
      </c>
      <c r="N5" s="88" t="s">
        <v>220</v>
      </c>
      <c r="O5" s="88" t="s">
        <v>221</v>
      </c>
      <c r="P5" s="88" t="s">
        <v>222</v>
      </c>
      <c r="Q5" s="88" t="s">
        <v>223</v>
      </c>
      <c r="R5" s="88" t="s">
        <v>224</v>
      </c>
      <c r="S5" s="88" t="s">
        <v>225</v>
      </c>
      <c r="T5" s="88" t="s">
        <v>74</v>
      </c>
      <c r="U5" s="88" t="s">
        <v>226</v>
      </c>
      <c r="V5" s="88" t="s">
        <v>227</v>
      </c>
      <c r="W5" s="88" t="s">
        <v>228</v>
      </c>
      <c r="X5" s="88" t="s">
        <v>229</v>
      </c>
      <c r="Y5" s="88" t="s">
        <v>230</v>
      </c>
      <c r="Z5" s="88" t="s">
        <v>231</v>
      </c>
      <c r="AA5" s="88" t="s">
        <v>232</v>
      </c>
      <c r="AB5" s="88" t="s">
        <v>233</v>
      </c>
      <c r="AC5" s="88" t="s">
        <v>234</v>
      </c>
      <c r="AD5" s="88" t="s">
        <v>235</v>
      </c>
      <c r="AE5" s="88" t="s">
        <v>236</v>
      </c>
      <c r="AF5" s="88" t="s">
        <v>237</v>
      </c>
      <c r="AG5" s="88" t="s">
        <v>238</v>
      </c>
      <c r="AH5" s="88" t="s">
        <v>239</v>
      </c>
      <c r="AI5" s="88" t="s">
        <v>240</v>
      </c>
      <c r="AJ5" s="88" t="s">
        <v>241</v>
      </c>
      <c r="AK5" s="88" t="s">
        <v>242</v>
      </c>
      <c r="AL5" s="88" t="s">
        <v>243</v>
      </c>
      <c r="AM5" s="88" t="s">
        <v>244</v>
      </c>
      <c r="AN5" s="88" t="s">
        <v>245</v>
      </c>
      <c r="AO5" s="88" t="s">
        <v>246</v>
      </c>
      <c r="AP5" s="88" t="s">
        <v>247</v>
      </c>
      <c r="AQ5" s="88" t="s">
        <v>248</v>
      </c>
      <c r="AR5" s="88" t="s">
        <v>249</v>
      </c>
      <c r="AS5" s="88" t="s">
        <v>250</v>
      </c>
      <c r="AT5" s="88" t="s">
        <v>251</v>
      </c>
      <c r="AU5" s="88" t="s">
        <v>252</v>
      </c>
      <c r="AV5" s="88" t="s">
        <v>74</v>
      </c>
      <c r="AW5" s="88" t="s">
        <v>253</v>
      </c>
      <c r="AX5" s="88" t="s">
        <v>254</v>
      </c>
      <c r="AY5" s="88" t="s">
        <v>255</v>
      </c>
      <c r="AZ5" s="88" t="s">
        <v>256</v>
      </c>
      <c r="BA5" s="88" t="s">
        <v>257</v>
      </c>
      <c r="BB5" s="88" t="s">
        <v>258</v>
      </c>
      <c r="BC5" s="88" t="s">
        <v>224</v>
      </c>
      <c r="BD5" s="88" t="s">
        <v>259</v>
      </c>
      <c r="BE5" s="88" t="s">
        <v>260</v>
      </c>
      <c r="BF5" s="88" t="s">
        <v>261</v>
      </c>
      <c r="BG5" s="95" t="s">
        <v>262</v>
      </c>
      <c r="BH5" s="88" t="s">
        <v>263</v>
      </c>
      <c r="BI5" s="88" t="s">
        <v>74</v>
      </c>
      <c r="BJ5" s="88" t="s">
        <v>264</v>
      </c>
      <c r="BK5" s="88" t="s">
        <v>265</v>
      </c>
      <c r="BL5" s="88" t="s">
        <v>266</v>
      </c>
      <c r="BM5" s="88" t="s">
        <v>267</v>
      </c>
      <c r="BN5" s="88" t="s">
        <v>74</v>
      </c>
      <c r="BO5" s="88" t="s">
        <v>268</v>
      </c>
      <c r="BP5" s="88" t="s">
        <v>269</v>
      </c>
      <c r="BQ5" s="88" t="s">
        <v>270</v>
      </c>
      <c r="BR5" s="88" t="s">
        <v>271</v>
      </c>
      <c r="BS5" s="88" t="s">
        <v>272</v>
      </c>
      <c r="BT5" s="88" t="s">
        <v>273</v>
      </c>
      <c r="BU5" s="88" t="s">
        <v>274</v>
      </c>
      <c r="BV5" s="88" t="s">
        <v>275</v>
      </c>
      <c r="BW5" s="88" t="s">
        <v>276</v>
      </c>
      <c r="BX5" s="88" t="s">
        <v>277</v>
      </c>
      <c r="BY5" s="88" t="s">
        <v>278</v>
      </c>
      <c r="BZ5" s="88" t="s">
        <v>279</v>
      </c>
      <c r="CA5" s="88" t="s">
        <v>74</v>
      </c>
      <c r="CB5" s="88" t="s">
        <v>268</v>
      </c>
      <c r="CC5" s="88" t="s">
        <v>269</v>
      </c>
      <c r="CD5" s="88" t="s">
        <v>270</v>
      </c>
      <c r="CE5" s="88" t="s">
        <v>271</v>
      </c>
      <c r="CF5" s="88" t="s">
        <v>272</v>
      </c>
      <c r="CG5" s="88" t="s">
        <v>273</v>
      </c>
      <c r="CH5" s="88" t="s">
        <v>274</v>
      </c>
      <c r="CI5" s="88" t="s">
        <v>280</v>
      </c>
      <c r="CJ5" s="88" t="s">
        <v>281</v>
      </c>
      <c r="CK5" s="88" t="s">
        <v>282</v>
      </c>
      <c r="CL5" s="88" t="s">
        <v>283</v>
      </c>
      <c r="CM5" s="88" t="s">
        <v>275</v>
      </c>
      <c r="CN5" s="88" t="s">
        <v>276</v>
      </c>
      <c r="CO5" s="88" t="s">
        <v>284</v>
      </c>
      <c r="CP5" s="88" t="s">
        <v>278</v>
      </c>
      <c r="CQ5" s="88" t="s">
        <v>208</v>
      </c>
      <c r="CR5" s="88" t="s">
        <v>74</v>
      </c>
      <c r="CS5" s="88" t="s">
        <v>285</v>
      </c>
      <c r="CT5" s="88" t="s">
        <v>286</v>
      </c>
      <c r="CU5" s="88" t="s">
        <v>74</v>
      </c>
      <c r="CV5" s="88" t="s">
        <v>285</v>
      </c>
      <c r="CW5" s="88" t="s">
        <v>287</v>
      </c>
      <c r="CX5" s="88" t="s">
        <v>288</v>
      </c>
      <c r="CY5" s="88" t="s">
        <v>289</v>
      </c>
      <c r="CZ5" s="88" t="s">
        <v>286</v>
      </c>
      <c r="DA5" s="88" t="s">
        <v>74</v>
      </c>
      <c r="DB5" s="88" t="s">
        <v>211</v>
      </c>
      <c r="DC5" s="88" t="s">
        <v>290</v>
      </c>
      <c r="DD5" s="88" t="s">
        <v>74</v>
      </c>
      <c r="DE5" s="88" t="s">
        <v>291</v>
      </c>
      <c r="DF5" s="88" t="s">
        <v>292</v>
      </c>
      <c r="DG5" s="88" t="s">
        <v>293</v>
      </c>
      <c r="DH5" s="88" t="s">
        <v>212</v>
      </c>
    </row>
    <row r="6" ht="30.75" customHeight="1" spans="1:112">
      <c r="A6" s="90" t="s">
        <v>79</v>
      </c>
      <c r="B6" s="91" t="s">
        <v>80</v>
      </c>
      <c r="C6" s="90" t="s">
        <v>81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294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59</v>
      </c>
      <c r="E7" s="76">
        <f t="shared" ref="E7:E31" si="0">SUM(F7,T7,AV7,BI7,BN7,CA7,CR7,CU7,DA7,DD7)</f>
        <v>8525097.3</v>
      </c>
      <c r="F7" s="76">
        <v>4974197.44</v>
      </c>
      <c r="G7" s="76">
        <v>1121292</v>
      </c>
      <c r="H7" s="76">
        <v>1442904</v>
      </c>
      <c r="I7" s="76">
        <v>43068</v>
      </c>
      <c r="J7" s="76">
        <v>0</v>
      </c>
      <c r="K7" s="76">
        <v>705384.6</v>
      </c>
      <c r="L7" s="76">
        <v>515073.28</v>
      </c>
      <c r="M7" s="76">
        <v>257536.56</v>
      </c>
      <c r="N7" s="76">
        <v>231885.39</v>
      </c>
      <c r="O7" s="76">
        <v>54345.6</v>
      </c>
      <c r="P7" s="76">
        <v>83875.05</v>
      </c>
      <c r="Q7" s="76">
        <v>487232.96</v>
      </c>
      <c r="R7" s="76">
        <v>31600</v>
      </c>
      <c r="S7" s="76">
        <v>0</v>
      </c>
      <c r="T7" s="76">
        <v>2628143.86</v>
      </c>
      <c r="U7" s="76">
        <v>177192.08</v>
      </c>
      <c r="V7" s="76">
        <v>19000</v>
      </c>
      <c r="W7" s="76">
        <v>0</v>
      </c>
      <c r="X7" s="76">
        <v>0</v>
      </c>
      <c r="Y7" s="76">
        <v>0</v>
      </c>
      <c r="Z7" s="76">
        <v>610000</v>
      </c>
      <c r="AA7" s="76">
        <v>5000</v>
      </c>
      <c r="AB7" s="76">
        <v>0</v>
      </c>
      <c r="AC7" s="76">
        <v>0</v>
      </c>
      <c r="AD7" s="76">
        <v>93000</v>
      </c>
      <c r="AE7" s="76">
        <v>0</v>
      </c>
      <c r="AF7" s="76">
        <v>25343</v>
      </c>
      <c r="AG7" s="76">
        <v>0</v>
      </c>
      <c r="AH7" s="76">
        <v>0</v>
      </c>
      <c r="AI7" s="76">
        <v>29000</v>
      </c>
      <c r="AJ7" s="76">
        <v>6657</v>
      </c>
      <c r="AK7" s="76">
        <v>0</v>
      </c>
      <c r="AL7" s="76">
        <v>0</v>
      </c>
      <c r="AM7" s="76">
        <v>0</v>
      </c>
      <c r="AN7" s="76">
        <v>1570800</v>
      </c>
      <c r="AO7" s="76">
        <v>0</v>
      </c>
      <c r="AP7" s="76">
        <v>39751.78</v>
      </c>
      <c r="AQ7" s="76">
        <v>0</v>
      </c>
      <c r="AR7" s="76">
        <v>52400</v>
      </c>
      <c r="AS7" s="76">
        <v>0</v>
      </c>
      <c r="AT7" s="76">
        <v>0</v>
      </c>
      <c r="AU7" s="76">
        <v>0</v>
      </c>
      <c r="AV7" s="76">
        <v>18676</v>
      </c>
      <c r="AW7" s="76">
        <v>0</v>
      </c>
      <c r="AX7" s="76">
        <v>0</v>
      </c>
      <c r="AY7" s="76">
        <v>0</v>
      </c>
      <c r="AZ7" s="76">
        <v>0</v>
      </c>
      <c r="BA7" s="76">
        <v>13800</v>
      </c>
      <c r="BB7" s="76">
        <v>0</v>
      </c>
      <c r="BC7" s="76">
        <v>4600</v>
      </c>
      <c r="BD7" s="76">
        <v>0</v>
      </c>
      <c r="BE7" s="76">
        <v>276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904080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900000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295</v>
      </c>
      <c r="E8" s="76">
        <f t="shared" si="0"/>
        <v>39751.78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39751.78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39751.78</v>
      </c>
      <c r="AQ8" s="76">
        <v>0</v>
      </c>
      <c r="AR8" s="76">
        <v>0</v>
      </c>
      <c r="AS8" s="76">
        <v>0</v>
      </c>
      <c r="AT8" s="76">
        <v>0</v>
      </c>
      <c r="AU8" s="76">
        <v>0</v>
      </c>
      <c r="AV8" s="76">
        <v>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296</v>
      </c>
      <c r="E9" s="76">
        <f t="shared" si="0"/>
        <v>39751.78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39751.78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39751.78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83</v>
      </c>
      <c r="B10" s="92" t="s">
        <v>84</v>
      </c>
      <c r="C10" s="92" t="s">
        <v>85</v>
      </c>
      <c r="D10" s="92" t="s">
        <v>297</v>
      </c>
      <c r="E10" s="76">
        <f t="shared" si="0"/>
        <v>39751.78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39751.78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39751.78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16</v>
      </c>
      <c r="B11" s="92" t="s">
        <v>16</v>
      </c>
      <c r="C11" s="92" t="s">
        <v>16</v>
      </c>
      <c r="D11" s="92" t="s">
        <v>298</v>
      </c>
      <c r="E11" s="76">
        <f t="shared" si="0"/>
        <v>772609.84</v>
      </c>
      <c r="F11" s="76">
        <v>772609.84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515073.28</v>
      </c>
      <c r="M11" s="76">
        <v>257536.56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0</v>
      </c>
      <c r="AI11" s="76">
        <v>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0</v>
      </c>
      <c r="AS11" s="76">
        <v>0</v>
      </c>
      <c r="AT11" s="76">
        <v>0</v>
      </c>
      <c r="AU11" s="76">
        <v>0</v>
      </c>
      <c r="AV11" s="76">
        <v>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16</v>
      </c>
      <c r="B12" s="92" t="s">
        <v>16</v>
      </c>
      <c r="C12" s="92" t="s">
        <v>16</v>
      </c>
      <c r="D12" s="92" t="s">
        <v>299</v>
      </c>
      <c r="E12" s="76">
        <f t="shared" si="0"/>
        <v>772609.84</v>
      </c>
      <c r="F12" s="76">
        <v>772609.84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515073.28</v>
      </c>
      <c r="M12" s="76">
        <v>257536.56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88</v>
      </c>
      <c r="B13" s="92" t="s">
        <v>89</v>
      </c>
      <c r="C13" s="92" t="s">
        <v>89</v>
      </c>
      <c r="D13" s="92" t="s">
        <v>300</v>
      </c>
      <c r="E13" s="76">
        <f t="shared" si="0"/>
        <v>515073.28</v>
      </c>
      <c r="F13" s="76">
        <v>515073.28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515073.28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88</v>
      </c>
      <c r="B14" s="92" t="s">
        <v>89</v>
      </c>
      <c r="C14" s="92" t="s">
        <v>85</v>
      </c>
      <c r="D14" s="92" t="s">
        <v>301</v>
      </c>
      <c r="E14" s="76">
        <f t="shared" si="0"/>
        <v>257536.56</v>
      </c>
      <c r="F14" s="76">
        <v>257536.56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257536.56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302</v>
      </c>
      <c r="E15" s="76">
        <f t="shared" si="0"/>
        <v>286230.99</v>
      </c>
      <c r="F15" s="76">
        <v>286230.99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231885.39</v>
      </c>
      <c r="O15" s="76">
        <v>54345.6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16</v>
      </c>
      <c r="B16" s="92" t="s">
        <v>16</v>
      </c>
      <c r="C16" s="92" t="s">
        <v>16</v>
      </c>
      <c r="D16" s="92" t="s">
        <v>303</v>
      </c>
      <c r="E16" s="76">
        <f t="shared" si="0"/>
        <v>286230.99</v>
      </c>
      <c r="F16" s="76">
        <v>286230.99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231885.39</v>
      </c>
      <c r="O16" s="76">
        <v>54345.6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92</v>
      </c>
      <c r="B17" s="92" t="s">
        <v>93</v>
      </c>
      <c r="C17" s="92" t="s">
        <v>94</v>
      </c>
      <c r="D17" s="92" t="s">
        <v>304</v>
      </c>
      <c r="E17" s="76">
        <f t="shared" si="0"/>
        <v>101690.82</v>
      </c>
      <c r="F17" s="76">
        <v>101690.82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101690.82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92</v>
      </c>
      <c r="B18" s="92" t="s">
        <v>93</v>
      </c>
      <c r="C18" s="92" t="s">
        <v>96</v>
      </c>
      <c r="D18" s="92" t="s">
        <v>305</v>
      </c>
      <c r="E18" s="76">
        <f t="shared" si="0"/>
        <v>130194.57</v>
      </c>
      <c r="F18" s="76">
        <v>130194.57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130194.57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92</v>
      </c>
      <c r="B19" s="92" t="s">
        <v>93</v>
      </c>
      <c r="C19" s="92" t="s">
        <v>98</v>
      </c>
      <c r="D19" s="92" t="s">
        <v>306</v>
      </c>
      <c r="E19" s="76">
        <f t="shared" si="0"/>
        <v>22032</v>
      </c>
      <c r="F19" s="76">
        <v>22032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22032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92</v>
      </c>
      <c r="B20" s="92" t="s">
        <v>93</v>
      </c>
      <c r="C20" s="92" t="s">
        <v>100</v>
      </c>
      <c r="D20" s="92" t="s">
        <v>307</v>
      </c>
      <c r="E20" s="76">
        <f t="shared" si="0"/>
        <v>32313.6</v>
      </c>
      <c r="F20" s="76">
        <v>32313.6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32313.6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16</v>
      </c>
      <c r="B21" s="92" t="s">
        <v>16</v>
      </c>
      <c r="C21" s="92" t="s">
        <v>16</v>
      </c>
      <c r="D21" s="92" t="s">
        <v>308</v>
      </c>
      <c r="E21" s="76">
        <f t="shared" si="0"/>
        <v>6939271.73</v>
      </c>
      <c r="F21" s="76">
        <v>3428123.65</v>
      </c>
      <c r="G21" s="76">
        <v>1121292</v>
      </c>
      <c r="H21" s="76">
        <v>1442904</v>
      </c>
      <c r="I21" s="76">
        <v>43068</v>
      </c>
      <c r="J21" s="76">
        <v>0</v>
      </c>
      <c r="K21" s="76">
        <v>705384.6</v>
      </c>
      <c r="L21" s="76">
        <v>0</v>
      </c>
      <c r="M21" s="76">
        <v>0</v>
      </c>
      <c r="N21" s="76">
        <v>0</v>
      </c>
      <c r="O21" s="76">
        <v>0</v>
      </c>
      <c r="P21" s="76">
        <v>83875.05</v>
      </c>
      <c r="Q21" s="76">
        <v>0</v>
      </c>
      <c r="R21" s="76">
        <v>31600</v>
      </c>
      <c r="S21" s="76">
        <v>0</v>
      </c>
      <c r="T21" s="76">
        <v>2588392.08</v>
      </c>
      <c r="U21" s="76">
        <v>177192.08</v>
      </c>
      <c r="V21" s="76">
        <v>19000</v>
      </c>
      <c r="W21" s="76">
        <v>0</v>
      </c>
      <c r="X21" s="76">
        <v>0</v>
      </c>
      <c r="Y21" s="76">
        <v>0</v>
      </c>
      <c r="Z21" s="76">
        <v>610000</v>
      </c>
      <c r="AA21" s="76">
        <v>5000</v>
      </c>
      <c r="AB21" s="76">
        <v>0</v>
      </c>
      <c r="AC21" s="76">
        <v>0</v>
      </c>
      <c r="AD21" s="76">
        <v>93000</v>
      </c>
      <c r="AE21" s="76">
        <v>0</v>
      </c>
      <c r="AF21" s="76">
        <v>25343</v>
      </c>
      <c r="AG21" s="76">
        <v>0</v>
      </c>
      <c r="AH21" s="76">
        <v>0</v>
      </c>
      <c r="AI21" s="76">
        <v>29000</v>
      </c>
      <c r="AJ21" s="76">
        <v>6657</v>
      </c>
      <c r="AK21" s="76">
        <v>0</v>
      </c>
      <c r="AL21" s="76">
        <v>0</v>
      </c>
      <c r="AM21" s="76">
        <v>0</v>
      </c>
      <c r="AN21" s="76">
        <v>1570800</v>
      </c>
      <c r="AO21" s="76">
        <v>0</v>
      </c>
      <c r="AP21" s="76">
        <v>0</v>
      </c>
      <c r="AQ21" s="76">
        <v>0</v>
      </c>
      <c r="AR21" s="76">
        <v>52400</v>
      </c>
      <c r="AS21" s="76">
        <v>0</v>
      </c>
      <c r="AT21" s="76">
        <v>0</v>
      </c>
      <c r="AU21" s="76">
        <v>0</v>
      </c>
      <c r="AV21" s="76">
        <v>18676</v>
      </c>
      <c r="AW21" s="76">
        <v>0</v>
      </c>
      <c r="AX21" s="76">
        <v>0</v>
      </c>
      <c r="AY21" s="76">
        <v>0</v>
      </c>
      <c r="AZ21" s="76">
        <v>0</v>
      </c>
      <c r="BA21" s="76">
        <v>13800</v>
      </c>
      <c r="BB21" s="76">
        <v>0</v>
      </c>
      <c r="BC21" s="76">
        <v>4600</v>
      </c>
      <c r="BD21" s="76">
        <v>0</v>
      </c>
      <c r="BE21" s="76">
        <v>276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904080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4080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900000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16</v>
      </c>
      <c r="B22" s="92" t="s">
        <v>16</v>
      </c>
      <c r="C22" s="92" t="s">
        <v>16</v>
      </c>
      <c r="D22" s="92" t="s">
        <v>309</v>
      </c>
      <c r="E22" s="76">
        <f t="shared" si="0"/>
        <v>3868471.73</v>
      </c>
      <c r="F22" s="76">
        <v>3428123.65</v>
      </c>
      <c r="G22" s="76">
        <v>1121292</v>
      </c>
      <c r="H22" s="76">
        <v>1442904</v>
      </c>
      <c r="I22" s="76">
        <v>43068</v>
      </c>
      <c r="J22" s="76">
        <v>0</v>
      </c>
      <c r="K22" s="76">
        <v>705384.6</v>
      </c>
      <c r="L22" s="76">
        <v>0</v>
      </c>
      <c r="M22" s="76">
        <v>0</v>
      </c>
      <c r="N22" s="76">
        <v>0</v>
      </c>
      <c r="O22" s="76">
        <v>0</v>
      </c>
      <c r="P22" s="76">
        <v>83875.05</v>
      </c>
      <c r="Q22" s="76">
        <v>0</v>
      </c>
      <c r="R22" s="76">
        <v>31600</v>
      </c>
      <c r="S22" s="76">
        <v>0</v>
      </c>
      <c r="T22" s="76">
        <v>417592.08</v>
      </c>
      <c r="U22" s="76">
        <v>177192.08</v>
      </c>
      <c r="V22" s="76">
        <v>19000</v>
      </c>
      <c r="W22" s="76">
        <v>0</v>
      </c>
      <c r="X22" s="76">
        <v>0</v>
      </c>
      <c r="Y22" s="76">
        <v>0</v>
      </c>
      <c r="Z22" s="76">
        <v>10000</v>
      </c>
      <c r="AA22" s="76">
        <v>5000</v>
      </c>
      <c r="AB22" s="76">
        <v>0</v>
      </c>
      <c r="AC22" s="76">
        <v>0</v>
      </c>
      <c r="AD22" s="76">
        <v>93000</v>
      </c>
      <c r="AE22" s="76">
        <v>0</v>
      </c>
      <c r="AF22" s="76">
        <v>25343</v>
      </c>
      <c r="AG22" s="76">
        <v>0</v>
      </c>
      <c r="AH22" s="76">
        <v>0</v>
      </c>
      <c r="AI22" s="76">
        <v>29000</v>
      </c>
      <c r="AJ22" s="76">
        <v>6657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52400</v>
      </c>
      <c r="AS22" s="76">
        <v>0</v>
      </c>
      <c r="AT22" s="76">
        <v>0</v>
      </c>
      <c r="AU22" s="76">
        <v>0</v>
      </c>
      <c r="AV22" s="76">
        <v>18676</v>
      </c>
      <c r="AW22" s="76">
        <v>0</v>
      </c>
      <c r="AX22" s="76">
        <v>0</v>
      </c>
      <c r="AY22" s="76">
        <v>0</v>
      </c>
      <c r="AZ22" s="76">
        <v>0</v>
      </c>
      <c r="BA22" s="76">
        <v>13800</v>
      </c>
      <c r="BB22" s="76">
        <v>0</v>
      </c>
      <c r="BC22" s="76">
        <v>4600</v>
      </c>
      <c r="BD22" s="76">
        <v>0</v>
      </c>
      <c r="BE22" s="76">
        <v>276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4080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4080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102</v>
      </c>
      <c r="B23" s="92" t="s">
        <v>94</v>
      </c>
      <c r="C23" s="92" t="s">
        <v>94</v>
      </c>
      <c r="D23" s="92" t="s">
        <v>310</v>
      </c>
      <c r="E23" s="76">
        <f t="shared" si="0"/>
        <v>1732589.81</v>
      </c>
      <c r="F23" s="76">
        <v>1499337.23</v>
      </c>
      <c r="G23" s="76">
        <v>516816</v>
      </c>
      <c r="H23" s="76">
        <v>892842</v>
      </c>
      <c r="I23" s="76">
        <v>43068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34211.23</v>
      </c>
      <c r="Q23" s="76">
        <v>0</v>
      </c>
      <c r="R23" s="76">
        <v>12400</v>
      </c>
      <c r="S23" s="76">
        <v>0</v>
      </c>
      <c r="T23" s="76">
        <v>210496.58</v>
      </c>
      <c r="U23" s="76">
        <v>49096.58</v>
      </c>
      <c r="V23" s="76">
        <v>11000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45000</v>
      </c>
      <c r="AE23" s="76">
        <v>0</v>
      </c>
      <c r="AF23" s="76">
        <v>17343</v>
      </c>
      <c r="AG23" s="76">
        <v>0</v>
      </c>
      <c r="AH23" s="76">
        <v>0</v>
      </c>
      <c r="AI23" s="76">
        <v>29000</v>
      </c>
      <c r="AJ23" s="76">
        <v>6657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52400</v>
      </c>
      <c r="AS23" s="76">
        <v>0</v>
      </c>
      <c r="AT23" s="76">
        <v>0</v>
      </c>
      <c r="AU23" s="76">
        <v>0</v>
      </c>
      <c r="AV23" s="76">
        <v>18676</v>
      </c>
      <c r="AW23" s="76">
        <v>0</v>
      </c>
      <c r="AX23" s="76">
        <v>0</v>
      </c>
      <c r="AY23" s="76">
        <v>0</v>
      </c>
      <c r="AZ23" s="76">
        <v>0</v>
      </c>
      <c r="BA23" s="76">
        <v>13800</v>
      </c>
      <c r="BB23" s="76">
        <v>0</v>
      </c>
      <c r="BC23" s="76">
        <v>4600</v>
      </c>
      <c r="BD23" s="76">
        <v>0</v>
      </c>
      <c r="BE23" s="76">
        <v>276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4080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4080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102</v>
      </c>
      <c r="B24" s="92" t="s">
        <v>94</v>
      </c>
      <c r="C24" s="92" t="s">
        <v>104</v>
      </c>
      <c r="D24" s="92" t="s">
        <v>311</v>
      </c>
      <c r="E24" s="76">
        <f t="shared" si="0"/>
        <v>2135881.92</v>
      </c>
      <c r="F24" s="76">
        <v>1928786.42</v>
      </c>
      <c r="G24" s="76">
        <v>604476</v>
      </c>
      <c r="H24" s="76">
        <v>550062</v>
      </c>
      <c r="I24" s="76">
        <v>0</v>
      </c>
      <c r="J24" s="76">
        <v>0</v>
      </c>
      <c r="K24" s="76">
        <v>705384.6</v>
      </c>
      <c r="L24" s="76">
        <v>0</v>
      </c>
      <c r="M24" s="76">
        <v>0</v>
      </c>
      <c r="N24" s="76">
        <v>0</v>
      </c>
      <c r="O24" s="76">
        <v>0</v>
      </c>
      <c r="P24" s="76">
        <v>49663.82</v>
      </c>
      <c r="Q24" s="76">
        <v>0</v>
      </c>
      <c r="R24" s="76">
        <v>19200</v>
      </c>
      <c r="S24" s="76">
        <v>0</v>
      </c>
      <c r="T24" s="76">
        <v>207095.5</v>
      </c>
      <c r="U24" s="76">
        <v>128095.5</v>
      </c>
      <c r="V24" s="76">
        <v>8000</v>
      </c>
      <c r="W24" s="76">
        <v>0</v>
      </c>
      <c r="X24" s="76">
        <v>0</v>
      </c>
      <c r="Y24" s="76">
        <v>0</v>
      </c>
      <c r="Z24" s="76">
        <v>10000</v>
      </c>
      <c r="AA24" s="76">
        <v>5000</v>
      </c>
      <c r="AB24" s="76">
        <v>0</v>
      </c>
      <c r="AC24" s="76">
        <v>0</v>
      </c>
      <c r="AD24" s="76">
        <v>48000</v>
      </c>
      <c r="AE24" s="76">
        <v>0</v>
      </c>
      <c r="AF24" s="76">
        <v>8000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16</v>
      </c>
      <c r="B25" s="92" t="s">
        <v>16</v>
      </c>
      <c r="C25" s="92" t="s">
        <v>16</v>
      </c>
      <c r="D25" s="92" t="s">
        <v>312</v>
      </c>
      <c r="E25" s="76">
        <f t="shared" si="0"/>
        <v>600000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600000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600000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  <row r="26" ht="20.1" customHeight="1" spans="1:112">
      <c r="A26" s="92" t="s">
        <v>102</v>
      </c>
      <c r="B26" s="92" t="s">
        <v>98</v>
      </c>
      <c r="C26" s="92" t="s">
        <v>100</v>
      </c>
      <c r="D26" s="92" t="s">
        <v>313</v>
      </c>
      <c r="E26" s="76">
        <f t="shared" si="0"/>
        <v>600000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600000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600000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  <row r="27" ht="20.1" customHeight="1" spans="1:112">
      <c r="A27" s="92" t="s">
        <v>16</v>
      </c>
      <c r="B27" s="92" t="s">
        <v>16</v>
      </c>
      <c r="C27" s="92" t="s">
        <v>16</v>
      </c>
      <c r="D27" s="92" t="s">
        <v>107</v>
      </c>
      <c r="E27" s="76">
        <f t="shared" si="0"/>
        <v>2470800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76">
        <v>1570800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1570800</v>
      </c>
      <c r="AO27" s="76">
        <v>0</v>
      </c>
      <c r="AP27" s="76">
        <v>0</v>
      </c>
      <c r="AQ27" s="76">
        <v>0</v>
      </c>
      <c r="AR27" s="76">
        <v>0</v>
      </c>
      <c r="AS27" s="76">
        <v>0</v>
      </c>
      <c r="AT27" s="76">
        <v>0</v>
      </c>
      <c r="AU27" s="76">
        <v>0</v>
      </c>
      <c r="AV27" s="76">
        <v>0</v>
      </c>
      <c r="AW27" s="76">
        <v>0</v>
      </c>
      <c r="AX27" s="76">
        <v>0</v>
      </c>
      <c r="AY27" s="76">
        <v>0</v>
      </c>
      <c r="AZ27" s="76">
        <v>0</v>
      </c>
      <c r="BA27" s="76">
        <v>0</v>
      </c>
      <c r="BB27" s="76">
        <v>0</v>
      </c>
      <c r="BC27" s="76">
        <v>0</v>
      </c>
      <c r="BD27" s="76">
        <v>0</v>
      </c>
      <c r="BE27" s="76">
        <v>0</v>
      </c>
      <c r="BF27" s="76">
        <v>0</v>
      </c>
      <c r="BG27" s="76">
        <v>0</v>
      </c>
      <c r="BH27" s="76">
        <v>0</v>
      </c>
      <c r="BI27" s="76">
        <v>0</v>
      </c>
      <c r="BJ27" s="76">
        <v>0</v>
      </c>
      <c r="BK27" s="76">
        <v>0</v>
      </c>
      <c r="BL27" s="76">
        <v>0</v>
      </c>
      <c r="BM27" s="76">
        <v>0</v>
      </c>
      <c r="BN27" s="76">
        <v>0</v>
      </c>
      <c r="BO27" s="76">
        <v>0</v>
      </c>
      <c r="BP27" s="76">
        <v>0</v>
      </c>
      <c r="BQ27" s="76">
        <v>0</v>
      </c>
      <c r="BR27" s="76">
        <v>0</v>
      </c>
      <c r="BS27" s="76">
        <v>0</v>
      </c>
      <c r="BT27" s="76">
        <v>0</v>
      </c>
      <c r="BU27" s="76">
        <v>0</v>
      </c>
      <c r="BV27" s="76">
        <v>0</v>
      </c>
      <c r="BW27" s="76">
        <v>0</v>
      </c>
      <c r="BX27" s="76">
        <v>0</v>
      </c>
      <c r="BY27" s="76">
        <v>0</v>
      </c>
      <c r="BZ27" s="76">
        <v>0</v>
      </c>
      <c r="CA27" s="76">
        <v>900000</v>
      </c>
      <c r="CB27" s="76">
        <v>0</v>
      </c>
      <c r="CC27" s="76">
        <v>0</v>
      </c>
      <c r="CD27" s="76">
        <v>0</v>
      </c>
      <c r="CE27" s="76">
        <v>0</v>
      </c>
      <c r="CF27" s="76">
        <v>0</v>
      </c>
      <c r="CG27" s="76">
        <v>0</v>
      </c>
      <c r="CH27" s="76">
        <v>0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0</v>
      </c>
      <c r="CQ27" s="76">
        <v>900000</v>
      </c>
      <c r="CR27" s="76">
        <v>0</v>
      </c>
      <c r="CS27" s="76">
        <v>0</v>
      </c>
      <c r="CT27" s="76">
        <v>0</v>
      </c>
      <c r="CU27" s="76">
        <v>0</v>
      </c>
      <c r="CV27" s="76">
        <v>0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0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</row>
    <row r="28" ht="20.1" customHeight="1" spans="1:112">
      <c r="A28" s="92" t="s">
        <v>102</v>
      </c>
      <c r="B28" s="92" t="s">
        <v>89</v>
      </c>
      <c r="C28" s="92" t="s">
        <v>94</v>
      </c>
      <c r="D28" s="92" t="s">
        <v>314</v>
      </c>
      <c r="E28" s="76">
        <f t="shared" si="0"/>
        <v>2470800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1570800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6">
        <v>0</v>
      </c>
      <c r="AF28" s="76">
        <v>0</v>
      </c>
      <c r="AG28" s="76">
        <v>0</v>
      </c>
      <c r="AH28" s="76">
        <v>0</v>
      </c>
      <c r="AI28" s="76">
        <v>0</v>
      </c>
      <c r="AJ28" s="76">
        <v>0</v>
      </c>
      <c r="AK28" s="76">
        <v>0</v>
      </c>
      <c r="AL28" s="76">
        <v>0</v>
      </c>
      <c r="AM28" s="76">
        <v>0</v>
      </c>
      <c r="AN28" s="76">
        <v>1570800</v>
      </c>
      <c r="AO28" s="76">
        <v>0</v>
      </c>
      <c r="AP28" s="76">
        <v>0</v>
      </c>
      <c r="AQ28" s="76">
        <v>0</v>
      </c>
      <c r="AR28" s="76">
        <v>0</v>
      </c>
      <c r="AS28" s="76">
        <v>0</v>
      </c>
      <c r="AT28" s="76">
        <v>0</v>
      </c>
      <c r="AU28" s="76">
        <v>0</v>
      </c>
      <c r="AV28" s="76">
        <v>0</v>
      </c>
      <c r="AW28" s="76">
        <v>0</v>
      </c>
      <c r="AX28" s="76">
        <v>0</v>
      </c>
      <c r="AY28" s="76">
        <v>0</v>
      </c>
      <c r="AZ28" s="76">
        <v>0</v>
      </c>
      <c r="BA28" s="76">
        <v>0</v>
      </c>
      <c r="BB28" s="76">
        <v>0</v>
      </c>
      <c r="BC28" s="76">
        <v>0</v>
      </c>
      <c r="BD28" s="76">
        <v>0</v>
      </c>
      <c r="BE28" s="76">
        <v>0</v>
      </c>
      <c r="BF28" s="76">
        <v>0</v>
      </c>
      <c r="BG28" s="76">
        <v>0</v>
      </c>
      <c r="BH28" s="76">
        <v>0</v>
      </c>
      <c r="BI28" s="76">
        <v>0</v>
      </c>
      <c r="BJ28" s="76">
        <v>0</v>
      </c>
      <c r="BK28" s="76">
        <v>0</v>
      </c>
      <c r="BL28" s="76">
        <v>0</v>
      </c>
      <c r="BM28" s="76">
        <v>0</v>
      </c>
      <c r="BN28" s="76">
        <v>0</v>
      </c>
      <c r="BO28" s="76">
        <v>0</v>
      </c>
      <c r="BP28" s="76">
        <v>0</v>
      </c>
      <c r="BQ28" s="76">
        <v>0</v>
      </c>
      <c r="BR28" s="76">
        <v>0</v>
      </c>
      <c r="BS28" s="76">
        <v>0</v>
      </c>
      <c r="BT28" s="76">
        <v>0</v>
      </c>
      <c r="BU28" s="76">
        <v>0</v>
      </c>
      <c r="BV28" s="76">
        <v>0</v>
      </c>
      <c r="BW28" s="76">
        <v>0</v>
      </c>
      <c r="BX28" s="76">
        <v>0</v>
      </c>
      <c r="BY28" s="76">
        <v>0</v>
      </c>
      <c r="BZ28" s="76">
        <v>0</v>
      </c>
      <c r="CA28" s="76">
        <v>900000</v>
      </c>
      <c r="CB28" s="76">
        <v>0</v>
      </c>
      <c r="CC28" s="76">
        <v>0</v>
      </c>
      <c r="CD28" s="76">
        <v>0</v>
      </c>
      <c r="CE28" s="76">
        <v>0</v>
      </c>
      <c r="CF28" s="76">
        <v>0</v>
      </c>
      <c r="CG28" s="76">
        <v>0</v>
      </c>
      <c r="CH28" s="76">
        <v>0</v>
      </c>
      <c r="CI28" s="76">
        <v>0</v>
      </c>
      <c r="CJ28" s="76">
        <v>0</v>
      </c>
      <c r="CK28" s="76">
        <v>0</v>
      </c>
      <c r="CL28" s="76">
        <v>0</v>
      </c>
      <c r="CM28" s="76">
        <v>0</v>
      </c>
      <c r="CN28" s="76">
        <v>0</v>
      </c>
      <c r="CO28" s="76">
        <v>0</v>
      </c>
      <c r="CP28" s="76">
        <v>0</v>
      </c>
      <c r="CQ28" s="76">
        <v>900000</v>
      </c>
      <c r="CR28" s="76">
        <v>0</v>
      </c>
      <c r="CS28" s="76">
        <v>0</v>
      </c>
      <c r="CT28" s="76">
        <v>0</v>
      </c>
      <c r="CU28" s="76">
        <v>0</v>
      </c>
      <c r="CV28" s="76">
        <v>0</v>
      </c>
      <c r="CW28" s="76">
        <v>0</v>
      </c>
      <c r="CX28" s="76">
        <v>0</v>
      </c>
      <c r="CY28" s="76">
        <v>0</v>
      </c>
      <c r="CZ28" s="76">
        <v>0</v>
      </c>
      <c r="DA28" s="76">
        <v>0</v>
      </c>
      <c r="DB28" s="76">
        <v>0</v>
      </c>
      <c r="DC28" s="76">
        <v>0</v>
      </c>
      <c r="DD28" s="76">
        <v>0</v>
      </c>
      <c r="DE28" s="76">
        <v>0</v>
      </c>
      <c r="DF28" s="76">
        <v>0</v>
      </c>
      <c r="DG28" s="76">
        <v>0</v>
      </c>
      <c r="DH28" s="76">
        <v>0</v>
      </c>
    </row>
    <row r="29" ht="20.1" customHeight="1" spans="1:112">
      <c r="A29" s="92" t="s">
        <v>16</v>
      </c>
      <c r="B29" s="92" t="s">
        <v>16</v>
      </c>
      <c r="C29" s="92" t="s">
        <v>16</v>
      </c>
      <c r="D29" s="92" t="s">
        <v>315</v>
      </c>
      <c r="E29" s="76">
        <f t="shared" si="0"/>
        <v>487232.96</v>
      </c>
      <c r="F29" s="76">
        <v>487232.96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487232.96</v>
      </c>
      <c r="R29" s="76">
        <v>0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6">
        <v>0</v>
      </c>
      <c r="AA29" s="76">
        <v>0</v>
      </c>
      <c r="AB29" s="76">
        <v>0</v>
      </c>
      <c r="AC29" s="76">
        <v>0</v>
      </c>
      <c r="AD29" s="76">
        <v>0</v>
      </c>
      <c r="AE29" s="76">
        <v>0</v>
      </c>
      <c r="AF29" s="76">
        <v>0</v>
      </c>
      <c r="AG29" s="76">
        <v>0</v>
      </c>
      <c r="AH29" s="76">
        <v>0</v>
      </c>
      <c r="AI29" s="76">
        <v>0</v>
      </c>
      <c r="AJ29" s="76">
        <v>0</v>
      </c>
      <c r="AK29" s="76">
        <v>0</v>
      </c>
      <c r="AL29" s="76">
        <v>0</v>
      </c>
      <c r="AM29" s="76">
        <v>0</v>
      </c>
      <c r="AN29" s="76">
        <v>0</v>
      </c>
      <c r="AO29" s="76">
        <v>0</v>
      </c>
      <c r="AP29" s="76">
        <v>0</v>
      </c>
      <c r="AQ29" s="76">
        <v>0</v>
      </c>
      <c r="AR29" s="76">
        <v>0</v>
      </c>
      <c r="AS29" s="76">
        <v>0</v>
      </c>
      <c r="AT29" s="76">
        <v>0</v>
      </c>
      <c r="AU29" s="76">
        <v>0</v>
      </c>
      <c r="AV29" s="76">
        <v>0</v>
      </c>
      <c r="AW29" s="76">
        <v>0</v>
      </c>
      <c r="AX29" s="76">
        <v>0</v>
      </c>
      <c r="AY29" s="76">
        <v>0</v>
      </c>
      <c r="AZ29" s="76">
        <v>0</v>
      </c>
      <c r="BA29" s="76">
        <v>0</v>
      </c>
      <c r="BB29" s="76">
        <v>0</v>
      </c>
      <c r="BC29" s="76">
        <v>0</v>
      </c>
      <c r="BD29" s="76">
        <v>0</v>
      </c>
      <c r="BE29" s="76">
        <v>0</v>
      </c>
      <c r="BF29" s="76">
        <v>0</v>
      </c>
      <c r="BG29" s="76">
        <v>0</v>
      </c>
      <c r="BH29" s="76">
        <v>0</v>
      </c>
      <c r="BI29" s="76">
        <v>0</v>
      </c>
      <c r="BJ29" s="76">
        <v>0</v>
      </c>
      <c r="BK29" s="76">
        <v>0</v>
      </c>
      <c r="BL29" s="76">
        <v>0</v>
      </c>
      <c r="BM29" s="76">
        <v>0</v>
      </c>
      <c r="BN29" s="76">
        <v>0</v>
      </c>
      <c r="BO29" s="76">
        <v>0</v>
      </c>
      <c r="BP29" s="76">
        <v>0</v>
      </c>
      <c r="BQ29" s="76">
        <v>0</v>
      </c>
      <c r="BR29" s="76">
        <v>0</v>
      </c>
      <c r="BS29" s="76">
        <v>0</v>
      </c>
      <c r="BT29" s="76">
        <v>0</v>
      </c>
      <c r="BU29" s="76">
        <v>0</v>
      </c>
      <c r="BV29" s="76">
        <v>0</v>
      </c>
      <c r="BW29" s="76">
        <v>0</v>
      </c>
      <c r="BX29" s="76">
        <v>0</v>
      </c>
      <c r="BY29" s="76">
        <v>0</v>
      </c>
      <c r="BZ29" s="76">
        <v>0</v>
      </c>
      <c r="CA29" s="76">
        <v>0</v>
      </c>
      <c r="CB29" s="76">
        <v>0</v>
      </c>
      <c r="CC29" s="76">
        <v>0</v>
      </c>
      <c r="CD29" s="76">
        <v>0</v>
      </c>
      <c r="CE29" s="76">
        <v>0</v>
      </c>
      <c r="CF29" s="76">
        <v>0</v>
      </c>
      <c r="CG29" s="76">
        <v>0</v>
      </c>
      <c r="CH29" s="76">
        <v>0</v>
      </c>
      <c r="CI29" s="76">
        <v>0</v>
      </c>
      <c r="CJ29" s="76">
        <v>0</v>
      </c>
      <c r="CK29" s="76">
        <v>0</v>
      </c>
      <c r="CL29" s="76">
        <v>0</v>
      </c>
      <c r="CM29" s="76">
        <v>0</v>
      </c>
      <c r="CN29" s="76">
        <v>0</v>
      </c>
      <c r="CO29" s="76">
        <v>0</v>
      </c>
      <c r="CP29" s="76">
        <v>0</v>
      </c>
      <c r="CQ29" s="76">
        <v>0</v>
      </c>
      <c r="CR29" s="76">
        <v>0</v>
      </c>
      <c r="CS29" s="76">
        <v>0</v>
      </c>
      <c r="CT29" s="76">
        <v>0</v>
      </c>
      <c r="CU29" s="76">
        <v>0</v>
      </c>
      <c r="CV29" s="76">
        <v>0</v>
      </c>
      <c r="CW29" s="76">
        <v>0</v>
      </c>
      <c r="CX29" s="76">
        <v>0</v>
      </c>
      <c r="CY29" s="76">
        <v>0</v>
      </c>
      <c r="CZ29" s="76">
        <v>0</v>
      </c>
      <c r="DA29" s="76">
        <v>0</v>
      </c>
      <c r="DB29" s="76">
        <v>0</v>
      </c>
      <c r="DC29" s="76">
        <v>0</v>
      </c>
      <c r="DD29" s="76">
        <v>0</v>
      </c>
      <c r="DE29" s="76">
        <v>0</v>
      </c>
      <c r="DF29" s="76">
        <v>0</v>
      </c>
      <c r="DG29" s="76">
        <v>0</v>
      </c>
      <c r="DH29" s="76">
        <v>0</v>
      </c>
    </row>
    <row r="30" ht="20.1" customHeight="1" spans="1:112">
      <c r="A30" s="92" t="s">
        <v>16</v>
      </c>
      <c r="B30" s="92" t="s">
        <v>16</v>
      </c>
      <c r="C30" s="92" t="s">
        <v>16</v>
      </c>
      <c r="D30" s="92" t="s">
        <v>316</v>
      </c>
      <c r="E30" s="76">
        <f t="shared" si="0"/>
        <v>487232.96</v>
      </c>
      <c r="F30" s="76">
        <v>487232.96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487232.96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76">
        <v>0</v>
      </c>
      <c r="AE30" s="76">
        <v>0</v>
      </c>
      <c r="AF30" s="76">
        <v>0</v>
      </c>
      <c r="AG30" s="76">
        <v>0</v>
      </c>
      <c r="AH30" s="76">
        <v>0</v>
      </c>
      <c r="AI30" s="76">
        <v>0</v>
      </c>
      <c r="AJ30" s="76">
        <v>0</v>
      </c>
      <c r="AK30" s="76">
        <v>0</v>
      </c>
      <c r="AL30" s="76">
        <v>0</v>
      </c>
      <c r="AM30" s="76">
        <v>0</v>
      </c>
      <c r="AN30" s="76">
        <v>0</v>
      </c>
      <c r="AO30" s="76">
        <v>0</v>
      </c>
      <c r="AP30" s="76">
        <v>0</v>
      </c>
      <c r="AQ30" s="76">
        <v>0</v>
      </c>
      <c r="AR30" s="76">
        <v>0</v>
      </c>
      <c r="AS30" s="76">
        <v>0</v>
      </c>
      <c r="AT30" s="76">
        <v>0</v>
      </c>
      <c r="AU30" s="76">
        <v>0</v>
      </c>
      <c r="AV30" s="76">
        <v>0</v>
      </c>
      <c r="AW30" s="76">
        <v>0</v>
      </c>
      <c r="AX30" s="76">
        <v>0</v>
      </c>
      <c r="AY30" s="76">
        <v>0</v>
      </c>
      <c r="AZ30" s="76">
        <v>0</v>
      </c>
      <c r="BA30" s="76">
        <v>0</v>
      </c>
      <c r="BB30" s="76">
        <v>0</v>
      </c>
      <c r="BC30" s="76">
        <v>0</v>
      </c>
      <c r="BD30" s="76">
        <v>0</v>
      </c>
      <c r="BE30" s="76">
        <v>0</v>
      </c>
      <c r="BF30" s="76">
        <v>0</v>
      </c>
      <c r="BG30" s="76">
        <v>0</v>
      </c>
      <c r="BH30" s="76">
        <v>0</v>
      </c>
      <c r="BI30" s="76">
        <v>0</v>
      </c>
      <c r="BJ30" s="76">
        <v>0</v>
      </c>
      <c r="BK30" s="76">
        <v>0</v>
      </c>
      <c r="BL30" s="76">
        <v>0</v>
      </c>
      <c r="BM30" s="76">
        <v>0</v>
      </c>
      <c r="BN30" s="76">
        <v>0</v>
      </c>
      <c r="BO30" s="76">
        <v>0</v>
      </c>
      <c r="BP30" s="76">
        <v>0</v>
      </c>
      <c r="BQ30" s="76">
        <v>0</v>
      </c>
      <c r="BR30" s="76">
        <v>0</v>
      </c>
      <c r="BS30" s="76">
        <v>0</v>
      </c>
      <c r="BT30" s="76">
        <v>0</v>
      </c>
      <c r="BU30" s="76">
        <v>0</v>
      </c>
      <c r="BV30" s="76">
        <v>0</v>
      </c>
      <c r="BW30" s="76">
        <v>0</v>
      </c>
      <c r="BX30" s="76">
        <v>0</v>
      </c>
      <c r="BY30" s="76">
        <v>0</v>
      </c>
      <c r="BZ30" s="76">
        <v>0</v>
      </c>
      <c r="CA30" s="76">
        <v>0</v>
      </c>
      <c r="CB30" s="76">
        <v>0</v>
      </c>
      <c r="CC30" s="76">
        <v>0</v>
      </c>
      <c r="CD30" s="76">
        <v>0</v>
      </c>
      <c r="CE30" s="76">
        <v>0</v>
      </c>
      <c r="CF30" s="76">
        <v>0</v>
      </c>
      <c r="CG30" s="76">
        <v>0</v>
      </c>
      <c r="CH30" s="76">
        <v>0</v>
      </c>
      <c r="CI30" s="76">
        <v>0</v>
      </c>
      <c r="CJ30" s="76">
        <v>0</v>
      </c>
      <c r="CK30" s="76">
        <v>0</v>
      </c>
      <c r="CL30" s="76">
        <v>0</v>
      </c>
      <c r="CM30" s="76">
        <v>0</v>
      </c>
      <c r="CN30" s="76">
        <v>0</v>
      </c>
      <c r="CO30" s="76">
        <v>0</v>
      </c>
      <c r="CP30" s="76">
        <v>0</v>
      </c>
      <c r="CQ30" s="76">
        <v>0</v>
      </c>
      <c r="CR30" s="76">
        <v>0</v>
      </c>
      <c r="CS30" s="76">
        <v>0</v>
      </c>
      <c r="CT30" s="76">
        <v>0</v>
      </c>
      <c r="CU30" s="76">
        <v>0</v>
      </c>
      <c r="CV30" s="76">
        <v>0</v>
      </c>
      <c r="CW30" s="76">
        <v>0</v>
      </c>
      <c r="CX30" s="76">
        <v>0</v>
      </c>
      <c r="CY30" s="76">
        <v>0</v>
      </c>
      <c r="CZ30" s="76">
        <v>0</v>
      </c>
      <c r="DA30" s="76">
        <v>0</v>
      </c>
      <c r="DB30" s="76">
        <v>0</v>
      </c>
      <c r="DC30" s="76">
        <v>0</v>
      </c>
      <c r="DD30" s="76">
        <v>0</v>
      </c>
      <c r="DE30" s="76">
        <v>0</v>
      </c>
      <c r="DF30" s="76">
        <v>0</v>
      </c>
      <c r="DG30" s="76">
        <v>0</v>
      </c>
      <c r="DH30" s="76">
        <v>0</v>
      </c>
    </row>
    <row r="31" ht="20.1" customHeight="1" spans="1:112">
      <c r="A31" s="92" t="s">
        <v>108</v>
      </c>
      <c r="B31" s="92" t="s">
        <v>96</v>
      </c>
      <c r="C31" s="92" t="s">
        <v>94</v>
      </c>
      <c r="D31" s="92" t="s">
        <v>174</v>
      </c>
      <c r="E31" s="76">
        <f t="shared" si="0"/>
        <v>487232.96</v>
      </c>
      <c r="F31" s="76">
        <v>487232.96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487232.96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76">
        <v>0</v>
      </c>
      <c r="AE31" s="76">
        <v>0</v>
      </c>
      <c r="AF31" s="76">
        <v>0</v>
      </c>
      <c r="AG31" s="76">
        <v>0</v>
      </c>
      <c r="AH31" s="76">
        <v>0</v>
      </c>
      <c r="AI31" s="76">
        <v>0</v>
      </c>
      <c r="AJ31" s="76">
        <v>0</v>
      </c>
      <c r="AK31" s="76">
        <v>0</v>
      </c>
      <c r="AL31" s="76">
        <v>0</v>
      </c>
      <c r="AM31" s="76">
        <v>0</v>
      </c>
      <c r="AN31" s="76">
        <v>0</v>
      </c>
      <c r="AO31" s="76">
        <v>0</v>
      </c>
      <c r="AP31" s="76">
        <v>0</v>
      </c>
      <c r="AQ31" s="76">
        <v>0</v>
      </c>
      <c r="AR31" s="76">
        <v>0</v>
      </c>
      <c r="AS31" s="76">
        <v>0</v>
      </c>
      <c r="AT31" s="76">
        <v>0</v>
      </c>
      <c r="AU31" s="76">
        <v>0</v>
      </c>
      <c r="AV31" s="76">
        <v>0</v>
      </c>
      <c r="AW31" s="76">
        <v>0</v>
      </c>
      <c r="AX31" s="76">
        <v>0</v>
      </c>
      <c r="AY31" s="76">
        <v>0</v>
      </c>
      <c r="AZ31" s="76">
        <v>0</v>
      </c>
      <c r="BA31" s="76">
        <v>0</v>
      </c>
      <c r="BB31" s="76">
        <v>0</v>
      </c>
      <c r="BC31" s="76">
        <v>0</v>
      </c>
      <c r="BD31" s="76">
        <v>0</v>
      </c>
      <c r="BE31" s="76">
        <v>0</v>
      </c>
      <c r="BF31" s="76">
        <v>0</v>
      </c>
      <c r="BG31" s="76">
        <v>0</v>
      </c>
      <c r="BH31" s="76">
        <v>0</v>
      </c>
      <c r="BI31" s="76">
        <v>0</v>
      </c>
      <c r="BJ31" s="76">
        <v>0</v>
      </c>
      <c r="BK31" s="76">
        <v>0</v>
      </c>
      <c r="BL31" s="76">
        <v>0</v>
      </c>
      <c r="BM31" s="76">
        <v>0</v>
      </c>
      <c r="BN31" s="76">
        <v>0</v>
      </c>
      <c r="BO31" s="76">
        <v>0</v>
      </c>
      <c r="BP31" s="76">
        <v>0</v>
      </c>
      <c r="BQ31" s="76">
        <v>0</v>
      </c>
      <c r="BR31" s="76">
        <v>0</v>
      </c>
      <c r="BS31" s="76">
        <v>0</v>
      </c>
      <c r="BT31" s="76">
        <v>0</v>
      </c>
      <c r="BU31" s="76">
        <v>0</v>
      </c>
      <c r="BV31" s="76">
        <v>0</v>
      </c>
      <c r="BW31" s="76">
        <v>0</v>
      </c>
      <c r="BX31" s="76">
        <v>0</v>
      </c>
      <c r="BY31" s="76">
        <v>0</v>
      </c>
      <c r="BZ31" s="76">
        <v>0</v>
      </c>
      <c r="CA31" s="76">
        <v>0</v>
      </c>
      <c r="CB31" s="76">
        <v>0</v>
      </c>
      <c r="CC31" s="76">
        <v>0</v>
      </c>
      <c r="CD31" s="76">
        <v>0</v>
      </c>
      <c r="CE31" s="76">
        <v>0</v>
      </c>
      <c r="CF31" s="76">
        <v>0</v>
      </c>
      <c r="CG31" s="76">
        <v>0</v>
      </c>
      <c r="CH31" s="76">
        <v>0</v>
      </c>
      <c r="CI31" s="76">
        <v>0</v>
      </c>
      <c r="CJ31" s="76">
        <v>0</v>
      </c>
      <c r="CK31" s="76">
        <v>0</v>
      </c>
      <c r="CL31" s="76">
        <v>0</v>
      </c>
      <c r="CM31" s="76">
        <v>0</v>
      </c>
      <c r="CN31" s="76">
        <v>0</v>
      </c>
      <c r="CO31" s="76">
        <v>0</v>
      </c>
      <c r="CP31" s="76">
        <v>0</v>
      </c>
      <c r="CQ31" s="76">
        <v>0</v>
      </c>
      <c r="CR31" s="76">
        <v>0</v>
      </c>
      <c r="CS31" s="76">
        <v>0</v>
      </c>
      <c r="CT31" s="76">
        <v>0</v>
      </c>
      <c r="CU31" s="76">
        <v>0</v>
      </c>
      <c r="CV31" s="76">
        <v>0</v>
      </c>
      <c r="CW31" s="76">
        <v>0</v>
      </c>
      <c r="CX31" s="76">
        <v>0</v>
      </c>
      <c r="CY31" s="76">
        <v>0</v>
      </c>
      <c r="CZ31" s="76">
        <v>0</v>
      </c>
      <c r="DA31" s="76">
        <v>0</v>
      </c>
      <c r="DB31" s="76">
        <v>0</v>
      </c>
      <c r="DC31" s="76">
        <v>0</v>
      </c>
      <c r="DD31" s="76">
        <v>0</v>
      </c>
      <c r="DE31" s="76">
        <v>0</v>
      </c>
      <c r="DF31" s="76">
        <v>0</v>
      </c>
      <c r="DG31" s="76">
        <v>0</v>
      </c>
      <c r="DH31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37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317</v>
      </c>
    </row>
    <row r="2" ht="25.5" customHeight="1" spans="1:7">
      <c r="A2" s="10" t="s">
        <v>318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319</v>
      </c>
      <c r="B4" s="57"/>
      <c r="C4" s="57"/>
      <c r="D4" s="58"/>
      <c r="E4" s="77" t="s">
        <v>112</v>
      </c>
      <c r="F4" s="22"/>
      <c r="G4" s="22"/>
    </row>
    <row r="5" ht="20.1" customHeight="1" spans="1:7">
      <c r="A5" s="15" t="s">
        <v>67</v>
      </c>
      <c r="B5" s="17"/>
      <c r="C5" s="78" t="s">
        <v>68</v>
      </c>
      <c r="D5" s="79" t="s">
        <v>320</v>
      </c>
      <c r="E5" s="22" t="s">
        <v>59</v>
      </c>
      <c r="F5" s="19" t="s">
        <v>321</v>
      </c>
      <c r="G5" s="80" t="s">
        <v>322</v>
      </c>
    </row>
    <row r="6" ht="33.75" customHeight="1" spans="1:7">
      <c r="A6" s="24" t="s">
        <v>79</v>
      </c>
      <c r="B6" s="25" t="s">
        <v>80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59</v>
      </c>
      <c r="E7" s="84">
        <v>5454297.3</v>
      </c>
      <c r="F7" s="85">
        <v>4992873.44</v>
      </c>
      <c r="G7" s="76">
        <v>461423.86</v>
      </c>
    </row>
    <row r="8" ht="20.1" customHeight="1" spans="1:7">
      <c r="A8" s="30" t="s">
        <v>16</v>
      </c>
      <c r="B8" s="74" t="s">
        <v>16</v>
      </c>
      <c r="C8" s="83" t="s">
        <v>82</v>
      </c>
      <c r="D8" s="30" t="s">
        <v>0</v>
      </c>
      <c r="E8" s="84">
        <v>5454297.3</v>
      </c>
      <c r="F8" s="85">
        <v>4992873.44</v>
      </c>
      <c r="G8" s="76">
        <v>461423.86</v>
      </c>
    </row>
    <row r="9" ht="20.1" customHeight="1" spans="1:7">
      <c r="A9" s="30" t="s">
        <v>323</v>
      </c>
      <c r="B9" s="74" t="s">
        <v>16</v>
      </c>
      <c r="C9" s="83" t="s">
        <v>16</v>
      </c>
      <c r="D9" s="30" t="s">
        <v>324</v>
      </c>
      <c r="E9" s="84">
        <v>4974197.44</v>
      </c>
      <c r="F9" s="85">
        <v>4974197.44</v>
      </c>
      <c r="G9" s="76">
        <v>0</v>
      </c>
    </row>
    <row r="10" ht="20.1" customHeight="1" spans="1:7">
      <c r="A10" s="30" t="s">
        <v>325</v>
      </c>
      <c r="B10" s="74" t="s">
        <v>94</v>
      </c>
      <c r="C10" s="83" t="s">
        <v>86</v>
      </c>
      <c r="D10" s="30" t="s">
        <v>326</v>
      </c>
      <c r="E10" s="84">
        <v>1121292</v>
      </c>
      <c r="F10" s="85">
        <v>1121292</v>
      </c>
      <c r="G10" s="76">
        <v>0</v>
      </c>
    </row>
    <row r="11" ht="20.1" customHeight="1" spans="1:7">
      <c r="A11" s="30" t="s">
        <v>325</v>
      </c>
      <c r="B11" s="74" t="s">
        <v>96</v>
      </c>
      <c r="C11" s="83" t="s">
        <v>86</v>
      </c>
      <c r="D11" s="30" t="s">
        <v>327</v>
      </c>
      <c r="E11" s="84">
        <v>1442904</v>
      </c>
      <c r="F11" s="85">
        <v>1442904</v>
      </c>
      <c r="G11" s="76">
        <v>0</v>
      </c>
    </row>
    <row r="12" ht="20.1" customHeight="1" spans="1:7">
      <c r="A12" s="30" t="s">
        <v>325</v>
      </c>
      <c r="B12" s="74" t="s">
        <v>98</v>
      </c>
      <c r="C12" s="83" t="s">
        <v>86</v>
      </c>
      <c r="D12" s="30" t="s">
        <v>328</v>
      </c>
      <c r="E12" s="84">
        <v>43068</v>
      </c>
      <c r="F12" s="85">
        <v>43068</v>
      </c>
      <c r="G12" s="76">
        <v>0</v>
      </c>
    </row>
    <row r="13" ht="20.1" customHeight="1" spans="1:7">
      <c r="A13" s="30" t="s">
        <v>325</v>
      </c>
      <c r="B13" s="74" t="s">
        <v>329</v>
      </c>
      <c r="C13" s="83" t="s">
        <v>86</v>
      </c>
      <c r="D13" s="30" t="s">
        <v>330</v>
      </c>
      <c r="E13" s="84">
        <v>705384.6</v>
      </c>
      <c r="F13" s="85">
        <v>705384.6</v>
      </c>
      <c r="G13" s="76">
        <v>0</v>
      </c>
    </row>
    <row r="14" ht="20.1" customHeight="1" spans="1:7">
      <c r="A14" s="30" t="s">
        <v>325</v>
      </c>
      <c r="B14" s="74" t="s">
        <v>183</v>
      </c>
      <c r="C14" s="83" t="s">
        <v>86</v>
      </c>
      <c r="D14" s="30" t="s">
        <v>331</v>
      </c>
      <c r="E14" s="84">
        <v>515073.28</v>
      </c>
      <c r="F14" s="85">
        <v>515073.28</v>
      </c>
      <c r="G14" s="76">
        <v>0</v>
      </c>
    </row>
    <row r="15" ht="20.1" customHeight="1" spans="1:7">
      <c r="A15" s="30" t="s">
        <v>325</v>
      </c>
      <c r="B15" s="74" t="s">
        <v>185</v>
      </c>
      <c r="C15" s="83" t="s">
        <v>86</v>
      </c>
      <c r="D15" s="30" t="s">
        <v>332</v>
      </c>
      <c r="E15" s="84">
        <v>257536.56</v>
      </c>
      <c r="F15" s="85">
        <v>257536.56</v>
      </c>
      <c r="G15" s="76">
        <v>0</v>
      </c>
    </row>
    <row r="16" ht="20.1" customHeight="1" spans="1:7">
      <c r="A16" s="30" t="s">
        <v>325</v>
      </c>
      <c r="B16" s="74" t="s">
        <v>333</v>
      </c>
      <c r="C16" s="83" t="s">
        <v>86</v>
      </c>
      <c r="D16" s="30" t="s">
        <v>334</v>
      </c>
      <c r="E16" s="84">
        <v>231885.39</v>
      </c>
      <c r="F16" s="85">
        <v>231885.39</v>
      </c>
      <c r="G16" s="76">
        <v>0</v>
      </c>
    </row>
    <row r="17" ht="20.1" customHeight="1" spans="1:7">
      <c r="A17" s="30" t="s">
        <v>325</v>
      </c>
      <c r="B17" s="74" t="s">
        <v>93</v>
      </c>
      <c r="C17" s="83" t="s">
        <v>86</v>
      </c>
      <c r="D17" s="30" t="s">
        <v>335</v>
      </c>
      <c r="E17" s="84">
        <v>54345.6</v>
      </c>
      <c r="F17" s="85">
        <v>54345.6</v>
      </c>
      <c r="G17" s="76">
        <v>0</v>
      </c>
    </row>
    <row r="18" ht="20.1" customHeight="1" spans="1:7">
      <c r="A18" s="30" t="s">
        <v>325</v>
      </c>
      <c r="B18" s="74" t="s">
        <v>336</v>
      </c>
      <c r="C18" s="83" t="s">
        <v>86</v>
      </c>
      <c r="D18" s="30" t="s">
        <v>337</v>
      </c>
      <c r="E18" s="84">
        <v>83875.05</v>
      </c>
      <c r="F18" s="85">
        <v>83875.05</v>
      </c>
      <c r="G18" s="76">
        <v>0</v>
      </c>
    </row>
    <row r="19" ht="20.1" customHeight="1" spans="1:7">
      <c r="A19" s="30" t="s">
        <v>325</v>
      </c>
      <c r="B19" s="74" t="s">
        <v>338</v>
      </c>
      <c r="C19" s="83" t="s">
        <v>86</v>
      </c>
      <c r="D19" s="30" t="s">
        <v>174</v>
      </c>
      <c r="E19" s="84">
        <v>487232.96</v>
      </c>
      <c r="F19" s="85">
        <v>487232.96</v>
      </c>
      <c r="G19" s="76">
        <v>0</v>
      </c>
    </row>
    <row r="20" ht="20.1" customHeight="1" spans="1:7">
      <c r="A20" s="30" t="s">
        <v>325</v>
      </c>
      <c r="B20" s="74" t="s">
        <v>339</v>
      </c>
      <c r="C20" s="83" t="s">
        <v>86</v>
      </c>
      <c r="D20" s="30" t="s">
        <v>340</v>
      </c>
      <c r="E20" s="84">
        <v>31600</v>
      </c>
      <c r="F20" s="85">
        <v>31600</v>
      </c>
      <c r="G20" s="76">
        <v>0</v>
      </c>
    </row>
    <row r="21" ht="20.1" customHeight="1" spans="1:7">
      <c r="A21" s="30" t="s">
        <v>341</v>
      </c>
      <c r="B21" s="74" t="s">
        <v>16</v>
      </c>
      <c r="C21" s="83" t="s">
        <v>16</v>
      </c>
      <c r="D21" s="30" t="s">
        <v>342</v>
      </c>
      <c r="E21" s="84">
        <v>457343.86</v>
      </c>
      <c r="F21" s="85">
        <v>0</v>
      </c>
      <c r="G21" s="76">
        <v>457343.86</v>
      </c>
    </row>
    <row r="22" ht="20.1" customHeight="1" spans="1:7">
      <c r="A22" s="30" t="s">
        <v>343</v>
      </c>
      <c r="B22" s="74" t="s">
        <v>94</v>
      </c>
      <c r="C22" s="83" t="s">
        <v>86</v>
      </c>
      <c r="D22" s="30" t="s">
        <v>344</v>
      </c>
      <c r="E22" s="84">
        <v>177192.08</v>
      </c>
      <c r="F22" s="85">
        <v>0</v>
      </c>
      <c r="G22" s="76">
        <v>177192.08</v>
      </c>
    </row>
    <row r="23" ht="20.1" customHeight="1" spans="1:7">
      <c r="A23" s="30" t="s">
        <v>343</v>
      </c>
      <c r="B23" s="74" t="s">
        <v>96</v>
      </c>
      <c r="C23" s="83" t="s">
        <v>86</v>
      </c>
      <c r="D23" s="30" t="s">
        <v>345</v>
      </c>
      <c r="E23" s="84">
        <v>19000</v>
      </c>
      <c r="F23" s="85">
        <v>0</v>
      </c>
      <c r="G23" s="76">
        <v>19000</v>
      </c>
    </row>
    <row r="24" ht="20.1" customHeight="1" spans="1:7">
      <c r="A24" s="30" t="s">
        <v>343</v>
      </c>
      <c r="B24" s="74" t="s">
        <v>85</v>
      </c>
      <c r="C24" s="83" t="s">
        <v>86</v>
      </c>
      <c r="D24" s="30" t="s">
        <v>346</v>
      </c>
      <c r="E24" s="84">
        <v>10000</v>
      </c>
      <c r="F24" s="85">
        <v>0</v>
      </c>
      <c r="G24" s="76">
        <v>10000</v>
      </c>
    </row>
    <row r="25" ht="20.1" customHeight="1" spans="1:7">
      <c r="A25" s="30" t="s">
        <v>343</v>
      </c>
      <c r="B25" s="74" t="s">
        <v>329</v>
      </c>
      <c r="C25" s="83" t="s">
        <v>86</v>
      </c>
      <c r="D25" s="30" t="s">
        <v>347</v>
      </c>
      <c r="E25" s="84">
        <v>5000</v>
      </c>
      <c r="F25" s="85">
        <v>0</v>
      </c>
      <c r="G25" s="76">
        <v>5000</v>
      </c>
    </row>
    <row r="26" ht="20.1" customHeight="1" spans="1:7">
      <c r="A26" s="30" t="s">
        <v>343</v>
      </c>
      <c r="B26" s="74" t="s">
        <v>93</v>
      </c>
      <c r="C26" s="83" t="s">
        <v>86</v>
      </c>
      <c r="D26" s="30" t="s">
        <v>348</v>
      </c>
      <c r="E26" s="84">
        <v>93000</v>
      </c>
      <c r="F26" s="85">
        <v>0</v>
      </c>
      <c r="G26" s="76">
        <v>93000</v>
      </c>
    </row>
    <row r="27" ht="20.1" customHeight="1" spans="1:7">
      <c r="A27" s="30" t="s">
        <v>343</v>
      </c>
      <c r="B27" s="74" t="s">
        <v>338</v>
      </c>
      <c r="C27" s="83" t="s">
        <v>86</v>
      </c>
      <c r="D27" s="30" t="s">
        <v>349</v>
      </c>
      <c r="E27" s="84">
        <v>25343</v>
      </c>
      <c r="F27" s="85">
        <v>0</v>
      </c>
      <c r="G27" s="76">
        <v>25343</v>
      </c>
    </row>
    <row r="28" ht="20.1" customHeight="1" spans="1:7">
      <c r="A28" s="30" t="s">
        <v>343</v>
      </c>
      <c r="B28" s="74" t="s">
        <v>350</v>
      </c>
      <c r="C28" s="83" t="s">
        <v>86</v>
      </c>
      <c r="D28" s="30" t="s">
        <v>180</v>
      </c>
      <c r="E28" s="84">
        <v>29000</v>
      </c>
      <c r="F28" s="85">
        <v>0</v>
      </c>
      <c r="G28" s="76">
        <v>29000</v>
      </c>
    </row>
    <row r="29" ht="20.1" customHeight="1" spans="1:7">
      <c r="A29" s="30" t="s">
        <v>343</v>
      </c>
      <c r="B29" s="74" t="s">
        <v>351</v>
      </c>
      <c r="C29" s="83" t="s">
        <v>86</v>
      </c>
      <c r="D29" s="30" t="s">
        <v>182</v>
      </c>
      <c r="E29" s="84">
        <v>6657</v>
      </c>
      <c r="F29" s="85">
        <v>0</v>
      </c>
      <c r="G29" s="76">
        <v>6657</v>
      </c>
    </row>
    <row r="30" ht="20.1" customHeight="1" spans="1:7">
      <c r="A30" s="30" t="s">
        <v>343</v>
      </c>
      <c r="B30" s="74" t="s">
        <v>352</v>
      </c>
      <c r="C30" s="83" t="s">
        <v>86</v>
      </c>
      <c r="D30" s="30" t="s">
        <v>353</v>
      </c>
      <c r="E30" s="84">
        <v>39751.78</v>
      </c>
      <c r="F30" s="85">
        <v>0</v>
      </c>
      <c r="G30" s="76">
        <v>39751.78</v>
      </c>
    </row>
    <row r="31" ht="20.1" customHeight="1" spans="1:7">
      <c r="A31" s="30" t="s">
        <v>343</v>
      </c>
      <c r="B31" s="74" t="s">
        <v>354</v>
      </c>
      <c r="C31" s="83" t="s">
        <v>86</v>
      </c>
      <c r="D31" s="30" t="s">
        <v>184</v>
      </c>
      <c r="E31" s="84">
        <v>52400</v>
      </c>
      <c r="F31" s="85">
        <v>0</v>
      </c>
      <c r="G31" s="76">
        <v>52400</v>
      </c>
    </row>
    <row r="32" ht="20.1" customHeight="1" spans="1:7">
      <c r="A32" s="30" t="s">
        <v>355</v>
      </c>
      <c r="B32" s="74" t="s">
        <v>16</v>
      </c>
      <c r="C32" s="83" t="s">
        <v>16</v>
      </c>
      <c r="D32" s="30" t="s">
        <v>356</v>
      </c>
      <c r="E32" s="84">
        <v>18676</v>
      </c>
      <c r="F32" s="85">
        <v>18676</v>
      </c>
      <c r="G32" s="76">
        <v>0</v>
      </c>
    </row>
    <row r="33" ht="20.1" customHeight="1" spans="1:7">
      <c r="A33" s="30" t="s">
        <v>357</v>
      </c>
      <c r="B33" s="74" t="s">
        <v>89</v>
      </c>
      <c r="C33" s="83" t="s">
        <v>86</v>
      </c>
      <c r="D33" s="30" t="s">
        <v>358</v>
      </c>
      <c r="E33" s="84">
        <v>13800</v>
      </c>
      <c r="F33" s="85">
        <v>13800</v>
      </c>
      <c r="G33" s="76">
        <v>0</v>
      </c>
    </row>
    <row r="34" ht="20.1" customHeight="1" spans="1:7">
      <c r="A34" s="30" t="s">
        <v>357</v>
      </c>
      <c r="B34" s="74" t="s">
        <v>329</v>
      </c>
      <c r="C34" s="83" t="s">
        <v>86</v>
      </c>
      <c r="D34" s="30" t="s">
        <v>359</v>
      </c>
      <c r="E34" s="84">
        <v>4600</v>
      </c>
      <c r="F34" s="85">
        <v>4600</v>
      </c>
      <c r="G34" s="76">
        <v>0</v>
      </c>
    </row>
    <row r="35" ht="20.1" customHeight="1" spans="1:7">
      <c r="A35" s="30" t="s">
        <v>357</v>
      </c>
      <c r="B35" s="74" t="s">
        <v>185</v>
      </c>
      <c r="C35" s="83" t="s">
        <v>86</v>
      </c>
      <c r="D35" s="30" t="s">
        <v>360</v>
      </c>
      <c r="E35" s="84">
        <v>276</v>
      </c>
      <c r="F35" s="85">
        <v>276</v>
      </c>
      <c r="G35" s="76">
        <v>0</v>
      </c>
    </row>
    <row r="36" ht="20.1" customHeight="1" spans="1:7">
      <c r="A36" s="30" t="s">
        <v>361</v>
      </c>
      <c r="B36" s="74" t="s">
        <v>16</v>
      </c>
      <c r="C36" s="83" t="s">
        <v>16</v>
      </c>
      <c r="D36" s="30" t="s">
        <v>362</v>
      </c>
      <c r="E36" s="84">
        <v>4080</v>
      </c>
      <c r="F36" s="85">
        <v>0</v>
      </c>
      <c r="G36" s="76">
        <v>4080</v>
      </c>
    </row>
    <row r="37" ht="20.1" customHeight="1" spans="1:7">
      <c r="A37" s="30" t="s">
        <v>363</v>
      </c>
      <c r="B37" s="74" t="s">
        <v>329</v>
      </c>
      <c r="C37" s="83" t="s">
        <v>86</v>
      </c>
      <c r="D37" s="30" t="s">
        <v>364</v>
      </c>
      <c r="E37" s="84">
        <v>4080</v>
      </c>
      <c r="F37" s="85">
        <v>0</v>
      </c>
      <c r="G37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3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365</v>
      </c>
    </row>
    <row r="2" ht="20.1" customHeight="1" spans="1:6">
      <c r="A2" s="10" t="s">
        <v>366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67</v>
      </c>
      <c r="B4" s="16"/>
      <c r="C4" s="17"/>
      <c r="D4" s="72" t="s">
        <v>68</v>
      </c>
      <c r="E4" s="52" t="s">
        <v>367</v>
      </c>
      <c r="F4" s="19" t="s">
        <v>72</v>
      </c>
    </row>
    <row r="5" ht="20.1" customHeight="1" spans="1:6">
      <c r="A5" s="23" t="s">
        <v>79</v>
      </c>
      <c r="B5" s="24" t="s">
        <v>80</v>
      </c>
      <c r="C5" s="25" t="s">
        <v>81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59</v>
      </c>
      <c r="F6" s="76">
        <v>3070800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82</v>
      </c>
      <c r="E7" s="75" t="s">
        <v>0</v>
      </c>
      <c r="F7" s="76">
        <v>3070800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106</v>
      </c>
      <c r="F8" s="76">
        <v>600000</v>
      </c>
    </row>
    <row r="9" ht="20.1" customHeight="1" spans="1:6">
      <c r="A9" s="74" t="s">
        <v>102</v>
      </c>
      <c r="B9" s="74" t="s">
        <v>98</v>
      </c>
      <c r="C9" s="74" t="s">
        <v>100</v>
      </c>
      <c r="D9" s="75" t="s">
        <v>86</v>
      </c>
      <c r="E9" s="75" t="s">
        <v>368</v>
      </c>
      <c r="F9" s="76">
        <v>600000</v>
      </c>
    </row>
    <row r="10" ht="20.1" customHeight="1" spans="1:6">
      <c r="A10" s="74" t="s">
        <v>16</v>
      </c>
      <c r="B10" s="74" t="s">
        <v>16</v>
      </c>
      <c r="C10" s="74" t="s">
        <v>16</v>
      </c>
      <c r="D10" s="75" t="s">
        <v>16</v>
      </c>
      <c r="E10" s="75" t="s">
        <v>107</v>
      </c>
      <c r="F10" s="76">
        <v>2470800</v>
      </c>
    </row>
    <row r="11" ht="20.1" customHeight="1" spans="1:6">
      <c r="A11" s="74" t="s">
        <v>102</v>
      </c>
      <c r="B11" s="74" t="s">
        <v>89</v>
      </c>
      <c r="C11" s="74" t="s">
        <v>94</v>
      </c>
      <c r="D11" s="75" t="s">
        <v>86</v>
      </c>
      <c r="E11" s="75" t="s">
        <v>369</v>
      </c>
      <c r="F11" s="76">
        <v>100000</v>
      </c>
    </row>
    <row r="12" ht="20.1" customHeight="1" spans="1:6">
      <c r="A12" s="74" t="s">
        <v>102</v>
      </c>
      <c r="B12" s="74" t="s">
        <v>89</v>
      </c>
      <c r="C12" s="74" t="s">
        <v>94</v>
      </c>
      <c r="D12" s="75" t="s">
        <v>86</v>
      </c>
      <c r="E12" s="75" t="s">
        <v>370</v>
      </c>
      <c r="F12" s="76">
        <v>800000</v>
      </c>
    </row>
    <row r="13" ht="20.1" customHeight="1" spans="1:6">
      <c r="A13" s="74" t="s">
        <v>102</v>
      </c>
      <c r="B13" s="74" t="s">
        <v>89</v>
      </c>
      <c r="C13" s="74" t="s">
        <v>94</v>
      </c>
      <c r="D13" s="75" t="s">
        <v>86</v>
      </c>
      <c r="E13" s="75" t="s">
        <v>371</v>
      </c>
      <c r="F13" s="76">
        <v>1570800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XIAOLAJI\Administrator</cp:lastModifiedBy>
  <dcterms:created xsi:type="dcterms:W3CDTF">2020-03-26T12:11:36Z</dcterms:created>
  <dcterms:modified xsi:type="dcterms:W3CDTF">2020-03-26T12:12:15Z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