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3" activeTab="13"/>
  </bookViews>
  <sheets>
    <sheet name="封面" sheetId="171" r:id="rId1"/>
    <sheet name="1" sheetId="172" r:id="rId2"/>
    <sheet name="1-1" sheetId="173" r:id="rId3"/>
    <sheet name="1-2" sheetId="174" r:id="rId4"/>
    <sheet name="2" sheetId="175" r:id="rId5"/>
    <sheet name="2-1" sheetId="176" r:id="rId6"/>
    <sheet name="3" sheetId="177" r:id="rId7"/>
    <sheet name="3-1" sheetId="178" r:id="rId8"/>
    <sheet name="3-2" sheetId="179" r:id="rId9"/>
    <sheet name="3-3" sheetId="180" r:id="rId10"/>
    <sheet name="4" sheetId="181" r:id="rId11"/>
    <sheet name="4-1" sheetId="182" r:id="rId12"/>
    <sheet name="5" sheetId="13" r:id="rId13"/>
    <sheet name="项目绩效" sheetId="183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'1-1'!$A$1:$T$19</definedName>
    <definedName name="_xlnm.Print_Area" localSheetId="3">'1-2'!$A$1:$J$19</definedName>
    <definedName name="_xlnm.Print_Area" localSheetId="4">'2'!$A$1:$H$39</definedName>
    <definedName name="_xlnm.Print_Titles" localSheetId="4">'2'!$1:$39</definedName>
    <definedName name="_xlnm.Print_Area" localSheetId="5">'2-1'!$A$1:$AI$25</definedName>
    <definedName name="_xlnm.Print_Area" localSheetId="6">'3'!$A$1:$DH$27</definedName>
    <definedName name="_xlnm.Print_Area" localSheetId="7">'3-1'!$A$1:$G$37</definedName>
    <definedName name="_xlnm.Print_Area" localSheetId="8">'3-2'!$A$1:$F$17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<sst xmlns="http://schemas.openxmlformats.org/spreadsheetml/2006/main" count="1694" uniqueCount="525">
  <si>
    <t>红原县委宣传部</t>
  </si>
  <si>
    <t>2021年部门预算</t>
  </si>
  <si>
    <t>报送日期： 2021年 5月12 日</t>
  </si>
  <si>
    <t>表1</t>
  </si>
  <si>
    <t>部门收支总表</t>
  </si>
  <si>
    <t>单位名称：红原县委宣传部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</si>
  <si>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</si>
  <si>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</si>
  <si>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</si>
  <si>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</si>
  <si>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</si>
  <si>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</si>
  <si>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</si>
  <si>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</si>
  <si>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</si>
  <si>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</si>
  <si>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</si>
  <si>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</si>
  <si>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</si>
  <si>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</si>
  <si>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</si>
  <si>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</si>
  <si>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</si>
  <si>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</si>
  <si>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</si>
  <si>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</si>
  <si>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</si>
  <si>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</si>
  <si>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</si>
  <si>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</si>
  <si>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</si>
  <si>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</si>
  <si>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</si>
  <si>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</si>
  <si>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</si>
  <si>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</si>
  <si>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</si>
  <si>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</si>
  <si>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</si>
  <si>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</si>
  <si>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</si>
  <si>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</si>
  <si>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</si>
  <si>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</si>
  <si>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</si>
  <si>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</si>
  <si>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</si>
  <si>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</si>
  <si>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</si>
  <si>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</si>
  <si>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</si>
  <si>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</si>
  <si>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</si>
  <si>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</si>
  <si>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</si>
  <si>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</si>
  <si>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</si>
  <si>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</si>
  <si>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</si>
  <si>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</si>
  <si>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</si>
  <si>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</si>
  <si>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</si>
  <si>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</si>
  <si>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</si>
  <si>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</si>
  <si>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</si>
  <si>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</si>
  <si>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</si>
  <si>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</si>
  <si>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</si>
  <si>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</si>
  <si>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</si>
  <si>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</si>
  <si>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</si>
  <si>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</si>
  <si>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</si>
  <si>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</si>
  <si>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</si>
  <si>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</si>
  <si>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</si>
  <si>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</si>
  <si>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</si>
  <si>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113</t>
  </si>
  <si>
    <t>201</t>
  </si>
  <si>
    <t>29</t>
  </si>
  <si>
    <t>06</t>
  </si>
  <si>
    <t xml:space="preserve">  113</t>
  </si>
  <si>
    <t xml:space="preserve">  工会事务</t>
  </si>
  <si>
    <t>33</t>
  </si>
  <si>
    <t>01</t>
  </si>
  <si>
    <t xml:space="preserve">  行政运行</t>
  </si>
  <si>
    <t>02</t>
  </si>
  <si>
    <t xml:space="preserve">  一般行政管理事务</t>
  </si>
  <si>
    <t>50</t>
  </si>
  <si>
    <t xml:space="preserve">  事业运行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</si>
  <si>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</si>
  <si>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</si>
  <si>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</si>
  <si>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</si>
  <si>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</si>
  <si>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</si>
  <si>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</si>
  <si>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</si>
  <si>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>03</t>
  </si>
  <si>
    <t xml:space="preserve">  公务员医疗补助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</si>
  <si>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</si>
  <si>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</si>
  <si>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</si>
  <si>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</si>
  <si>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</si>
  <si>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</si>
  <si>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</si>
  <si>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</si>
  <si>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</si>
  <si>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</si>
  <si>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</si>
  <si>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</si>
  <si>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</si>
  <si>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</si>
  <si>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</si>
  <si>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</si>
  <si>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</si>
  <si>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</si>
  <si>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</si>
  <si>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</si>
  <si>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</si>
  <si>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</si>
  <si>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</si>
  <si>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</si>
  <si>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</si>
  <si>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</si>
  <si>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</si>
  <si>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</si>
  <si>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</si>
  <si>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</si>
  <si>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</si>
  <si>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</si>
  <si>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</si>
  <si>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</si>
  <si>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</si>
  <si>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</si>
  <si>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</si>
  <si>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</si>
  <si>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</si>
  <si>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</si>
  <si>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</si>
  <si>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</si>
  <si>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</si>
  <si>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</si>
  <si>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</si>
  <si>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</si>
  <si>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</si>
  <si>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</si>
  <si>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</si>
  <si>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</si>
  <si>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</si>
  <si>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</si>
  <si>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</si>
  <si>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</si>
  <si>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</si>
  <si>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</si>
  <si>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</si>
  <si>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</si>
  <si>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</si>
  <si>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</si>
  <si>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</si>
  <si>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</si>
  <si>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</si>
  <si>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</si>
  <si>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</si>
  <si>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</si>
  <si>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</si>
  <si>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</si>
  <si>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</si>
  <si>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</si>
  <si>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</si>
  <si>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</si>
  <si>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</si>
  <si>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</si>
  <si>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</si>
  <si>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</si>
  <si>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公务接待费</t>
  </si>
  <si>
    <t>08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</si>
  <si>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</si>
  <si>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</si>
  <si>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</si>
  <si>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</si>
  <si>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</si>
  <si>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</si>
  <si>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</si>
  <si>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</si>
  <si>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</si>
  <si>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</si>
  <si>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</si>
  <si>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</si>
  <si>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</si>
  <si>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</si>
  <si>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</si>
  <si>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</si>
  <si>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</si>
  <si>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</si>
  <si>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</si>
  <si>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</si>
  <si>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</si>
  <si>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</si>
  <si>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</si>
  <si>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</si>
  <si>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</si>
  <si>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</si>
  <si>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</si>
  <si>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</si>
  <si>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</si>
  <si>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</si>
  <si>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</si>
  <si>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</si>
  <si>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</si>
  <si>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</si>
  <si>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</si>
  <si>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</si>
  <si>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</si>
  <si>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</si>
  <si>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</si>
  <si>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</si>
  <si>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</si>
  <si>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</si>
  <si>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</si>
  <si>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</si>
  <si>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</si>
  <si>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</si>
  <si>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</si>
  <si>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</si>
  <si>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</si>
  <si>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</si>
  <si>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</si>
  <si>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</si>
  <si>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</si>
  <si>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</si>
  <si>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</si>
  <si>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</si>
  <si>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</si>
  <si>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</si>
  <si>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</si>
  <si>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</si>
  <si>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</si>
  <si>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</si>
  <si>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</si>
  <si>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</si>
  <si>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</si>
  <si>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</si>
  <si>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</si>
  <si>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</si>
  <si>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</si>
  <si>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</si>
  <si>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</si>
  <si>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</si>
  <si>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</si>
  <si>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</si>
  <si>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</si>
  <si>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</si>
  <si>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</si>
  <si>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</si>
  <si>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</si>
  <si>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</si>
  <si>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</si>
  <si>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</si>
  <si>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</si>
  <si>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</si>
  <si>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</si>
  <si>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</si>
  <si>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</si>
  <si>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</si>
  <si>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</si>
  <si>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</si>
  <si>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</si>
  <si>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</si>
  <si>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</si>
  <si>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</si>
  <si>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</si>
  <si>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</si>
  <si>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</si>
  <si>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</si>
  <si>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</si>
  <si>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</si>
  <si>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</si>
  <si>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</si>
  <si>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</si>
  <si>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</si>
  <si>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</si>
  <si>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</si>
  <si>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</si>
  <si>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</si>
  <si>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</si>
  <si>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</si>
  <si>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</si>
  <si>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 xml:space="preserve">  宣传事务</t>
  </si>
  <si>
    <t xml:space="preserve">    行政运行</t>
  </si>
  <si>
    <t xml:space="preserve">    一般行政管理事务</t>
  </si>
  <si>
    <t xml:space="preserve">    事业运行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</si>
  <si>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</si>
  <si>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</si>
  <si>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</si>
  <si>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</si>
  <si>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</si>
  <si>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</si>
  <si>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</si>
  <si>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</si>
  <si>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</si>
  <si>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</si>
  <si>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</si>
  <si>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</si>
  <si>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</si>
  <si>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</si>
  <si>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</si>
  <si>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</si>
  <si>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</si>
  <si>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</si>
  <si>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</si>
  <si>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</si>
  <si>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</si>
  <si>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</si>
  <si>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</si>
  <si>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</si>
  <si>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</si>
  <si>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</si>
  <si>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</si>
  <si>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</si>
  <si>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</si>
  <si>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</si>
  <si>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</si>
  <si>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</si>
  <si>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</si>
  <si>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</si>
  <si>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</si>
  <si>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</si>
  <si>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</si>
  <si>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</si>
  <si>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</si>
  <si>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</si>
  <si>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</si>
  <si>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</si>
  <si>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</si>
  <si>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电费</t>
  </si>
  <si>
    <t xml:space="preserve">    邮电费</t>
  </si>
  <si>
    <t xml:space="preserve">    取暖费</t>
  </si>
  <si>
    <t xml:space="preserve">    差旅费</t>
  </si>
  <si>
    <t>16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</si>
  <si>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</si>
  <si>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</si>
  <si>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</si>
  <si>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</si>
  <si>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</si>
  <si>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</si>
  <si>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</si>
  <si>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</si>
  <si>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</si>
  <si>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</si>
  <si>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</si>
  <si>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</si>
  <si>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</si>
  <si>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</si>
  <si>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</si>
  <si>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</si>
  <si>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1.宣传文化事业费</t>
  </si>
  <si>
    <t xml:space="preserve">    2.县委理论学习中心组工作经费</t>
  </si>
  <si>
    <t xml:space="preserve">    3.书法、摄影、音舞等七个协会工作经费</t>
  </si>
  <si>
    <t xml:space="preserve">    4.县委网信办工作经费</t>
  </si>
  <si>
    <t xml:space="preserve">    5.未成年人思想道德建设工作经费</t>
  </si>
  <si>
    <t xml:space="preserve">    6.《红柳》杂志出版经费（每年三期，每期三万元）</t>
  </si>
  <si>
    <t xml:space="preserve">    7.新闻宣传报道稿酬</t>
  </si>
  <si>
    <t xml:space="preserve">    8.户外大型公益广告宣传经费</t>
  </si>
  <si>
    <t xml:space="preserve">    9.省级文明城市创建及精神文明建设专项经费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</si>
  <si>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</si>
  <si>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</si>
  <si>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</si>
  <si>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</si>
  <si>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</si>
  <si>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</si>
  <si>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</si>
  <si>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</si>
  <si>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</si>
  <si>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</si>
  <si>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</si>
  <si>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</si>
  <si>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</si>
  <si>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</si>
  <si>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</si>
  <si>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</si>
  <si>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</si>
  <si>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</si>
  <si>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</si>
  <si>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</si>
  <si>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</si>
  <si>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</si>
  <si>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</si>
  <si>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</si>
  <si>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</si>
  <si>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</si>
  <si>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</si>
  <si>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</si>
  <si>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</si>
  <si>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</si>
  <si>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</si>
  <si>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红原县委宣传部（行政）</t>
  </si>
  <si>
    <t>宣传党的重要精神，省委关于治蜀兴川方针政策，加强藏区宣传和舆论引导工作，加强重大理论学习研究宣传，加强全县经济建设宣传工作。</t>
  </si>
  <si>
    <t>满足我县精神文化需求覆盖人数</t>
  </si>
  <si>
    <t>近五万人</t>
  </si>
  <si>
    <t>宣传、教育、报道工作</t>
  </si>
  <si>
    <t>满足人民群众多层次、多方面、多样性的精神文化需求</t>
  </si>
  <si>
    <t>县委县政府，文化、教育受益人群满意度</t>
  </si>
  <si>
    <t>≥90%</t>
  </si>
  <si>
    <t xml:space="preserve">    </t>
  </si>
  <si>
    <t>开展重大理论宣传教育、涉藏宣传次数</t>
  </si>
  <si>
    <t>不少于1次</t>
  </si>
  <si>
    <t>宣传党的重要精神，宣传我县人文、经济、环境的覆盖面，社会影响力</t>
  </si>
  <si>
    <t>有所提升</t>
  </si>
  <si>
    <t>开展宣传文化工作建设使用方式方法（例：平台建设、网络宣传方法等）</t>
  </si>
  <si>
    <t>网络微红原等</t>
  </si>
  <si>
    <t>针对宣传文化工作质量考核</t>
  </si>
  <si>
    <t>完成时效</t>
  </si>
  <si>
    <t>2020年12月底前</t>
  </si>
  <si>
    <t>成本测算：经费保障</t>
  </si>
  <si>
    <t>20万元以内</t>
  </si>
  <si>
    <t>中心组理论学习经费，运用马克思主义立场观点方法观察问题、分析问题、解决问题的能力得到进一步增强，有力促进经济社会又好又快发展</t>
  </si>
  <si>
    <t>每年完成每年专题学习次数</t>
  </si>
  <si>
    <t>12次专题学习会</t>
  </si>
  <si>
    <t>做好中心组学习服务保障工作</t>
  </si>
  <si>
    <t>进一步提高广大党员干部政治素质和领导水平</t>
  </si>
  <si>
    <t>中心组成员满意度</t>
  </si>
  <si>
    <t>达到95%</t>
  </si>
  <si>
    <t>全县参加学习人员数量</t>
  </si>
  <si>
    <t>共计60名中心组成员</t>
  </si>
  <si>
    <t>做好成员能力水平提升工作</t>
  </si>
  <si>
    <t>提升中心组成员综合能力</t>
  </si>
  <si>
    <t>每月1次专题学习</t>
  </si>
  <si>
    <t>完成时限</t>
  </si>
  <si>
    <t>2020年12月底</t>
  </si>
  <si>
    <t>成本测算</t>
  </si>
  <si>
    <t>5万元内</t>
  </si>
  <si>
    <t>完成七个协会活动经费保障</t>
  </si>
  <si>
    <t>协会开展活动数量</t>
  </si>
  <si>
    <t>每年至少10次</t>
  </si>
  <si>
    <t>社会效益</t>
  </si>
  <si>
    <t>推动红原文化事业发展，丰富群众文化生活，提高各协会会员业务水平。</t>
  </si>
  <si>
    <t>协会活动受益人满意度</t>
  </si>
  <si>
    <t>＞90%</t>
  </si>
  <si>
    <t>完成时间</t>
  </si>
  <si>
    <t>12月底前</t>
  </si>
  <si>
    <t>可持续性影响</t>
  </si>
  <si>
    <t>推进红原文化大发展、大繁荣。</t>
  </si>
  <si>
    <t>成本测算：书法、摄影、音舞有情七个协会活动费用</t>
  </si>
  <si>
    <t>5万元</t>
  </si>
  <si>
    <t>保障网络安全信息化领导小组办公室日常工作</t>
  </si>
  <si>
    <t>保障网络日常运转情况</t>
  </si>
  <si>
    <t>故障率＜10%</t>
  </si>
  <si>
    <t>对我县重大会议等敏感时间节点的有害信息的发现和处置</t>
  </si>
  <si>
    <t>及时有效</t>
  </si>
  <si>
    <t>县委、县政府、相关管理部门等网络使用人的满意度</t>
  </si>
  <si>
    <t>提高我县网络安全覆盖率</t>
  </si>
  <si>
    <t>≥10%</t>
  </si>
  <si>
    <t>加强对我县重大会议等信息的宣传和舆论监控</t>
  </si>
  <si>
    <t>系统运行质量</t>
  </si>
  <si>
    <t>全年正常运行</t>
  </si>
  <si>
    <t>维护网络安全</t>
  </si>
  <si>
    <t>2020年12底之前</t>
  </si>
  <si>
    <t>成本测算：经费控制</t>
  </si>
  <si>
    <t>10万元以内</t>
  </si>
  <si>
    <t>通过思想道德建设，进一步丰富未成年人精神文化生活</t>
  </si>
  <si>
    <t>全县未成年人精神文化覆盖人数</t>
  </si>
  <si>
    <t>8000人（次）</t>
  </si>
  <si>
    <t>丰富未成年人精神文化生活，扩大未成年人思想道德建设的覆盖面和影响力</t>
  </si>
  <si>
    <t>=100%</t>
  </si>
  <si>
    <t>全县未成年人及监护人满意度</t>
  </si>
  <si>
    <t>开展未成年人思想道德建设开展工作次数</t>
  </si>
  <si>
    <t>全年不少于100余次</t>
  </si>
  <si>
    <t>未成年人群体内思想优化</t>
  </si>
  <si>
    <t>持续、增长</t>
  </si>
  <si>
    <t>全县未成年人思想道德建设覆盖率</t>
  </si>
  <si>
    <t>开展未成年人思想道德建设工作内容组成（例：开展宣讲方式、宣讲内容组成等）</t>
  </si>
  <si>
    <t>2万元以内</t>
  </si>
  <si>
    <t>为挖掘和发扬红原灿烂的文化艺术资源，培育和在就新一代文化艺术骨干，也为红原县文艺爱好者搭建一个学习交流的平台，营造浓厚的创作氛围，同时丰富全县干部群众的文化生活。</t>
  </si>
  <si>
    <t>出版杂志数量</t>
  </si>
  <si>
    <t>每期1000册，全年共计出版3000。</t>
  </si>
  <si>
    <t>培养造就文化艺术骨干，丰富全县干部群众的文化生活，杂志受益人群</t>
  </si>
  <si>
    <t>4万余人</t>
  </si>
  <si>
    <t>杂志相关读者、受益人群满意度</t>
  </si>
  <si>
    <t>杂志出版频率</t>
  </si>
  <si>
    <t>每年三期</t>
  </si>
  <si>
    <t>杂志内容水平</t>
  </si>
  <si>
    <t>内容前沿，及时有效</t>
  </si>
  <si>
    <t>工作任务完成率</t>
  </si>
  <si>
    <t>达100%，暨每年完成三期《红柳》杂志，每期出版1000册。</t>
  </si>
  <si>
    <t>2020年12月底以前</t>
  </si>
  <si>
    <t>成本测算：杂志出版经费</t>
  </si>
  <si>
    <t>一期3万元，共计9万元</t>
  </si>
  <si>
    <t>支付全县新闻稿酬，充分调动全县各部门、各宣传媒体、通讯员和新闻干事者的积极性，提升我县新闻宣传工作质量。</t>
  </si>
  <si>
    <t>国家级纸质媒体及网络媒体、省级纸质及网络媒体、州级纸质及网络媒体：（按照对应分数预计总分值为1000分）</t>
  </si>
  <si>
    <t>1000分*30元=30000元</t>
  </si>
  <si>
    <t>加大红原县对内对外宣传、扩大红原县知名度和影响力。</t>
  </si>
  <si>
    <t>县委县政府、群众满意度</t>
  </si>
  <si>
    <t>开展宣传媒体报道条数</t>
  </si>
  <si>
    <t>国家级纸质媒体及网络媒体24条；省级纸质及网络媒体70条；州级纸质及网络媒体170条。</t>
  </si>
  <si>
    <t>充分调动全县各部门、各宣传媒体、通讯员和新闻干事者的积极性，提升我县新闻宣传工作质量。</t>
  </si>
  <si>
    <t>成本测算：分值计算</t>
  </si>
  <si>
    <t>通过户外广告牌宣传加强党的十九大精神传达、加强红原人文公益引导、加强红原文化和旅游影响力、知名度。</t>
  </si>
  <si>
    <t>开展全县户外单立柱、墙体、路名牌、城区公益广告宣传栏维护更新工作，涉及维护面积。</t>
  </si>
  <si>
    <t>9000平方米</t>
  </si>
  <si>
    <t>营造践行社会主义核心价值观，宣传贯彻党和国家、省委、州委、县委重大部署、重要精神等，覆盖面和影响力。</t>
  </si>
  <si>
    <t>10万人（次），有所提升。</t>
  </si>
  <si>
    <t>州委宣传部及县委县政府满意度</t>
  </si>
  <si>
    <t>通过户外大型公益广告宣传党的政策精神、县委县政府重大决策部署次数</t>
  </si>
  <si>
    <t>不少于3次</t>
  </si>
  <si>
    <t>通过户外大型公益广告宣传红原文化</t>
  </si>
  <si>
    <t>宣传内容时效性</t>
  </si>
  <si>
    <t>成本测算：经费使用</t>
  </si>
  <si>
    <t>以培育和弘扬社会主义核心价值观为根本，着力加强思想道德建设，着力培育社会文明新风，着力提高群众文明素质和城市文明程度。</t>
  </si>
  <si>
    <t>35个行政村（社区）移风易俗宣传标语、墙体广告</t>
  </si>
  <si>
    <t>100%</t>
  </si>
  <si>
    <t>通过文明创建，使文明理念深入人心</t>
  </si>
  <si>
    <t>干部职工群众群众满意度达100%</t>
  </si>
  <si>
    <t>社会主义核心价值观的氛围营造</t>
  </si>
  <si>
    <t>通过精神文明建设，提高群众思想道德素质</t>
  </si>
  <si>
    <t>户外广告喷绘至少保持半年及以上，KT板保持两年及以上</t>
  </si>
  <si>
    <t>深入推习近平新时代中国特色社会主义核心价值观建设，使社会主义核心价值观理念深入人心，逐步提高群众的文明素养。</t>
  </si>
  <si>
    <t>2021年12月30日前完成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</si>
</sst>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#"/>
    <numFmt numFmtId="177" formatCode="#,###.00"/>
    <numFmt numFmtId="178" formatCode="&quot;\&quot;#,##0.00_);\(&quot;\&quot;#,##0.00\)"/>
    <numFmt numFmtId="179" formatCode="#,##0.00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1" fontId="0" fillId="0" borderId="0"/>
    <xf numFmtId="42" fontId="1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3" borderId="41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6" borderId="43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44" applyNumberFormat="0" applyFill="0" applyAlignment="0" applyProtection="0">
      <alignment vertical="center"/>
    </xf>
    <xf numFmtId="0" fontId="28" fillId="0" borderId="4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5" fillId="0" borderId="45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9" fillId="8" borderId="42" applyNumberFormat="0" applyAlignment="0" applyProtection="0">
      <alignment vertical="center"/>
    </xf>
    <xf numFmtId="0" fontId="30" fillId="8" borderId="41" applyNumberFormat="0" applyAlignment="0" applyProtection="0">
      <alignment vertical="center"/>
    </xf>
    <xf numFmtId="0" fontId="31" fillId="23" borderId="46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2" fillId="0" borderId="47" applyNumberFormat="0" applyFill="0" applyAlignment="0" applyProtection="0">
      <alignment vertical="center"/>
    </xf>
    <xf numFmtId="0" fontId="33" fillId="0" borderId="48" applyNumberFormat="0" applyFill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9" fillId="0" borderId="0"/>
  </cellStyleXfs>
  <cellXfs count="185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6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7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3" fontId="2" fillId="0" borderId="31" xfId="0" applyNumberFormat="1" applyFont="1" applyBorder="1" applyAlignment="1" applyProtection="1">
      <alignment vertical="center" wrapText="1"/>
    </xf>
    <xf numFmtId="177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7" fontId="2" fillId="0" borderId="17" xfId="0" applyNumberFormat="1" applyFont="1" applyBorder="1" applyAlignment="1">
      <alignment vertical="center" wrapText="1"/>
    </xf>
    <xf numFmtId="177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7" fontId="2" fillId="0" borderId="20" xfId="0" applyNumberFormat="1" applyFont="1" applyBorder="1" applyAlignment="1" applyProtection="1">
      <alignment vertical="center" wrapText="1"/>
    </xf>
    <xf numFmtId="177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7" fontId="2" fillId="0" borderId="16" xfId="0" applyNumberFormat="1" applyFont="1" applyBorder="1" applyAlignment="1">
      <alignment vertical="center" wrapText="1"/>
    </xf>
    <xf numFmtId="177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7" fontId="2" fillId="0" borderId="36" xfId="0" applyNumberFormat="1" applyFont="1" applyBorder="1" applyAlignment="1">
      <alignment vertical="center" wrapText="1"/>
    </xf>
    <xf numFmtId="177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8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8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177" fontId="10" fillId="0" borderId="25" xfId="0" applyNumberFormat="1" applyFont="1" applyBorder="1" applyAlignment="1"/>
    <xf numFmtId="177" fontId="8" fillId="0" borderId="0" xfId="0" applyNumberFormat="1" applyFont="1" applyBorder="1" applyAlignment="1"/>
    <xf numFmtId="1" fontId="11" fillId="0" borderId="0" xfId="0" applyNumberFormat="1" applyFont="1" applyFill="1"/>
    <xf numFmtId="179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workbookViewId="0">
      <selection activeCell="B4" sqref="B4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79"/>
    </row>
    <row r="3" ht="102" customHeight="1" spans="1:1">
      <c r="A3" s="180" t="s">
        <v>0</v>
      </c>
    </row>
    <row r="4" ht="107.25" customHeight="1" spans="1:1">
      <c r="A4" s="181" t="s">
        <v>1</v>
      </c>
    </row>
    <row r="5" ht="409.5" hidden="1" customHeight="1" spans="1:1">
      <c r="A5" s="182"/>
    </row>
    <row r="6" ht="29.25" customHeight="1" spans="1:1">
      <c r="A6" s="183"/>
    </row>
    <row r="7" ht="78" customHeight="1"/>
    <row r="8" ht="82.5" customHeight="1" spans="1:1">
      <c r="A8" s="184" t="s">
        <v>2</v>
      </c>
    </row>
  </sheetData>
  <printOptions horizontalCentered="1" verticalCentered="1"/>
  <pageMargins left="0.5909722" right="0.5909722" top="0.5909722" bottom="0.5909722" header="0" footer="0"/>
  <pageSetup paperSize="9" scale="2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7"/>
      <c r="B1" s="47"/>
      <c r="C1" s="47"/>
      <c r="D1" s="47"/>
      <c r="E1" s="48"/>
      <c r="F1" s="47"/>
      <c r="G1" s="47"/>
      <c r="H1" s="13" t="s">
        <v>372</v>
      </c>
    </row>
    <row r="2" ht="25.5" customHeight="1" spans="1:8">
      <c r="A2" s="10" t="s">
        <v>373</v>
      </c>
      <c r="B2" s="10"/>
      <c r="C2" s="10"/>
      <c r="D2" s="10"/>
      <c r="E2" s="10"/>
      <c r="F2" s="10"/>
      <c r="G2" s="10"/>
      <c r="H2" s="10"/>
    </row>
    <row r="3" ht="20.1" customHeight="1" spans="1:8">
      <c r="A3" s="49" t="s">
        <v>5</v>
      </c>
      <c r="B3" s="50"/>
      <c r="C3" s="50"/>
      <c r="D3" s="50"/>
      <c r="E3" s="50"/>
      <c r="F3" s="50"/>
      <c r="G3" s="50"/>
      <c r="H3" s="13" t="s">
        <v>6</v>
      </c>
    </row>
    <row r="4" ht="20.1" customHeight="1" spans="1:8">
      <c r="A4" s="51" t="s">
        <v>374</v>
      </c>
      <c r="B4" s="51" t="s">
        <v>375</v>
      </c>
      <c r="C4" s="18" t="s">
        <v>376</v>
      </c>
      <c r="D4" s="18"/>
      <c r="E4" s="28"/>
      <c r="F4" s="28"/>
      <c r="G4" s="28"/>
      <c r="H4" s="18"/>
    </row>
    <row r="5" ht="20.1" customHeight="1" spans="1:8">
      <c r="A5" s="51"/>
      <c r="B5" s="51"/>
      <c r="C5" s="52" t="s">
        <v>60</v>
      </c>
      <c r="D5" s="20" t="s">
        <v>233</v>
      </c>
      <c r="E5" s="53" t="s">
        <v>377</v>
      </c>
      <c r="F5" s="54"/>
      <c r="G5" s="55"/>
      <c r="H5" s="56" t="s">
        <v>238</v>
      </c>
    </row>
    <row r="6" ht="33.75" customHeight="1" spans="1:8">
      <c r="A6" s="26"/>
      <c r="B6" s="26"/>
      <c r="C6" s="57"/>
      <c r="D6" s="27"/>
      <c r="E6" s="58" t="s">
        <v>75</v>
      </c>
      <c r="F6" s="59" t="s">
        <v>378</v>
      </c>
      <c r="G6" s="60" t="s">
        <v>379</v>
      </c>
      <c r="H6" s="61"/>
    </row>
    <row r="7" ht="20.1" customHeight="1" spans="1:8">
      <c r="A7" s="29" t="s">
        <v>16</v>
      </c>
      <c r="B7" s="29" t="s">
        <v>60</v>
      </c>
      <c r="C7" s="62">
        <f>SUM(D7,E7,H7)</f>
        <v>153130</v>
      </c>
      <c r="D7" s="63">
        <v>0</v>
      </c>
      <c r="E7" s="63">
        <f>SUM(F7,G7)</f>
        <v>148250</v>
      </c>
      <c r="F7" s="63">
        <v>0</v>
      </c>
      <c r="G7" s="64">
        <v>148250</v>
      </c>
      <c r="H7" s="65">
        <v>4880</v>
      </c>
    </row>
    <row r="8" ht="20.1" customHeight="1" spans="1:8">
      <c r="A8" s="29" t="s">
        <v>83</v>
      </c>
      <c r="B8" s="29" t="s">
        <v>0</v>
      </c>
      <c r="C8" s="62">
        <f>SUM(D8,E8,H8)</f>
        <v>153130</v>
      </c>
      <c r="D8" s="63">
        <v>0</v>
      </c>
      <c r="E8" s="63">
        <f>SUM(F8,G8)</f>
        <v>148250</v>
      </c>
      <c r="F8" s="63">
        <v>0</v>
      </c>
      <c r="G8" s="64">
        <v>148250</v>
      </c>
      <c r="H8" s="65">
        <v>4880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380</v>
      </c>
    </row>
    <row r="2" ht="20.1" customHeight="1" spans="1:8">
      <c r="A2" s="10" t="s">
        <v>381</v>
      </c>
      <c r="B2" s="10"/>
      <c r="C2" s="10"/>
      <c r="D2" s="10"/>
      <c r="E2" s="10"/>
      <c r="F2" s="10"/>
      <c r="G2" s="10"/>
      <c r="H2" s="10"/>
    </row>
    <row r="3" ht="20.1" customHeight="1" spans="1:8">
      <c r="A3" s="66" t="s">
        <v>5</v>
      </c>
      <c r="B3" s="11"/>
      <c r="C3" s="11"/>
      <c r="D3" s="11"/>
      <c r="E3" s="11"/>
      <c r="F3" s="12"/>
      <c r="G3" s="12"/>
      <c r="H3" s="13" t="s">
        <v>6</v>
      </c>
    </row>
    <row r="4" ht="20.1" customHeight="1" spans="1:8">
      <c r="A4" s="14" t="s">
        <v>59</v>
      </c>
      <c r="B4" s="15"/>
      <c r="C4" s="15"/>
      <c r="D4" s="15"/>
      <c r="E4" s="16"/>
      <c r="F4" s="17" t="s">
        <v>382</v>
      </c>
      <c r="G4" s="18"/>
      <c r="H4" s="18"/>
    </row>
    <row r="5" ht="20.1" customHeight="1" spans="1:8">
      <c r="A5" s="14" t="s">
        <v>68</v>
      </c>
      <c r="B5" s="15"/>
      <c r="C5" s="16"/>
      <c r="D5" s="19" t="s">
        <v>69</v>
      </c>
      <c r="E5" s="20" t="s">
        <v>116</v>
      </c>
      <c r="F5" s="21" t="s">
        <v>60</v>
      </c>
      <c r="G5" s="21" t="s">
        <v>112</v>
      </c>
      <c r="H5" s="18" t="s">
        <v>113</v>
      </c>
    </row>
    <row r="6" ht="20.1" customHeight="1" spans="1:8">
      <c r="A6" s="22" t="s">
        <v>80</v>
      </c>
      <c r="B6" s="23" t="s">
        <v>81</v>
      </c>
      <c r="C6" s="24" t="s">
        <v>82</v>
      </c>
      <c r="D6" s="25"/>
      <c r="E6" s="26"/>
      <c r="F6" s="27"/>
      <c r="G6" s="27"/>
      <c r="H6" s="28"/>
    </row>
    <row r="7" ht="20.1" customHeight="1" spans="1:8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16</v>
      </c>
      <c r="F7" s="30">
        <f t="shared" ref="F7:F16" si="0">SUM(G7,H7)</f>
        <v>0</v>
      </c>
      <c r="G7" s="31" t="s">
        <v>16</v>
      </c>
      <c r="H7" s="32" t="s">
        <v>16</v>
      </c>
    </row>
    <row r="8" ht="20.1" customHeight="1" spans="1:8">
      <c r="A8" s="29" t="s">
        <v>16</v>
      </c>
      <c r="B8" s="29" t="s">
        <v>16</v>
      </c>
      <c r="C8" s="29" t="s">
        <v>16</v>
      </c>
      <c r="D8" s="29" t="s">
        <v>16</v>
      </c>
      <c r="E8" s="29" t="s">
        <v>16</v>
      </c>
      <c r="F8" s="30">
        <f t="shared" si="0"/>
        <v>0</v>
      </c>
      <c r="G8" s="31" t="s">
        <v>16</v>
      </c>
      <c r="H8" s="32" t="s">
        <v>16</v>
      </c>
    </row>
    <row r="9" ht="20.1" customHeight="1" spans="1:8">
      <c r="A9" s="29" t="s">
        <v>16</v>
      </c>
      <c r="B9" s="29" t="s">
        <v>16</v>
      </c>
      <c r="C9" s="29" t="s">
        <v>16</v>
      </c>
      <c r="D9" s="29" t="s">
        <v>16</v>
      </c>
      <c r="E9" s="29" t="s">
        <v>16</v>
      </c>
      <c r="F9" s="30">
        <f t="shared" si="0"/>
        <v>0</v>
      </c>
      <c r="G9" s="31" t="s">
        <v>16</v>
      </c>
      <c r="H9" s="32" t="s">
        <v>16</v>
      </c>
    </row>
    <row r="10" ht="20.1" customHeight="1" spans="1:8">
      <c r="A10" s="29" t="s">
        <v>16</v>
      </c>
      <c r="B10" s="29" t="s">
        <v>16</v>
      </c>
      <c r="C10" s="29" t="s">
        <v>16</v>
      </c>
      <c r="D10" s="29" t="s">
        <v>16</v>
      </c>
      <c r="E10" s="29" t="s">
        <v>16</v>
      </c>
      <c r="F10" s="30">
        <f t="shared" si="0"/>
        <v>0</v>
      </c>
      <c r="G10" s="31" t="s">
        <v>16</v>
      </c>
      <c r="H10" s="32" t="s">
        <v>16</v>
      </c>
    </row>
    <row r="11" ht="20.1" customHeight="1" spans="1:8">
      <c r="A11" s="29" t="s">
        <v>16</v>
      </c>
      <c r="B11" s="29" t="s">
        <v>16</v>
      </c>
      <c r="C11" s="29" t="s">
        <v>16</v>
      </c>
      <c r="D11" s="29" t="s">
        <v>16</v>
      </c>
      <c r="E11" s="29" t="s">
        <v>16</v>
      </c>
      <c r="F11" s="30">
        <f t="shared" si="0"/>
        <v>0</v>
      </c>
      <c r="G11" s="31" t="s">
        <v>16</v>
      </c>
      <c r="H11" s="32" t="s">
        <v>16</v>
      </c>
    </row>
    <row r="12" ht="20.1" customHeight="1" spans="1:8">
      <c r="A12" s="29" t="s">
        <v>16</v>
      </c>
      <c r="B12" s="29" t="s">
        <v>16</v>
      </c>
      <c r="C12" s="29" t="s">
        <v>16</v>
      </c>
      <c r="D12" s="29" t="s">
        <v>16</v>
      </c>
      <c r="E12" s="29" t="s">
        <v>16</v>
      </c>
      <c r="F12" s="30">
        <f t="shared" si="0"/>
        <v>0</v>
      </c>
      <c r="G12" s="31" t="s">
        <v>16</v>
      </c>
      <c r="H12" s="32" t="s">
        <v>16</v>
      </c>
    </row>
    <row r="13" ht="20.1" customHeight="1" spans="1:8">
      <c r="A13" s="29" t="s">
        <v>16</v>
      </c>
      <c r="B13" s="29" t="s">
        <v>16</v>
      </c>
      <c r="C13" s="29" t="s">
        <v>16</v>
      </c>
      <c r="D13" s="29" t="s">
        <v>16</v>
      </c>
      <c r="E13" s="29" t="s">
        <v>16</v>
      </c>
      <c r="F13" s="30">
        <f t="shared" si="0"/>
        <v>0</v>
      </c>
      <c r="G13" s="31" t="s">
        <v>16</v>
      </c>
      <c r="H13" s="32" t="s">
        <v>16</v>
      </c>
    </row>
    <row r="14" ht="20.1" customHeight="1" spans="1:8">
      <c r="A14" s="29" t="s">
        <v>16</v>
      </c>
      <c r="B14" s="29" t="s">
        <v>16</v>
      </c>
      <c r="C14" s="29" t="s">
        <v>16</v>
      </c>
      <c r="D14" s="29" t="s">
        <v>16</v>
      </c>
      <c r="E14" s="29" t="s">
        <v>16</v>
      </c>
      <c r="F14" s="30">
        <f t="shared" si="0"/>
        <v>0</v>
      </c>
      <c r="G14" s="31" t="s">
        <v>16</v>
      </c>
      <c r="H14" s="32" t="s">
        <v>16</v>
      </c>
    </row>
    <row r="15" ht="20.1" customHeight="1" spans="1:8">
      <c r="A15" s="29" t="s">
        <v>16</v>
      </c>
      <c r="B15" s="29" t="s">
        <v>16</v>
      </c>
      <c r="C15" s="29" t="s">
        <v>16</v>
      </c>
      <c r="D15" s="29" t="s">
        <v>16</v>
      </c>
      <c r="E15" s="29" t="s">
        <v>16</v>
      </c>
      <c r="F15" s="30">
        <f t="shared" si="0"/>
        <v>0</v>
      </c>
      <c r="G15" s="31" t="s">
        <v>16</v>
      </c>
      <c r="H15" s="32" t="s">
        <v>16</v>
      </c>
    </row>
    <row r="16" ht="20.1" customHeight="1" spans="1:8">
      <c r="A16" s="29" t="s">
        <v>16</v>
      </c>
      <c r="B16" s="29" t="s">
        <v>16</v>
      </c>
      <c r="C16" s="29" t="s">
        <v>16</v>
      </c>
      <c r="D16" s="29" t="s">
        <v>16</v>
      </c>
      <c r="E16" s="29" t="s">
        <v>16</v>
      </c>
      <c r="F16" s="30">
        <f t="shared" si="0"/>
        <v>0</v>
      </c>
      <c r="G16" s="31" t="s">
        <v>16</v>
      </c>
      <c r="H16" s="32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7"/>
      <c r="B1" s="47"/>
      <c r="C1" s="47"/>
      <c r="D1" s="47"/>
      <c r="E1" s="48"/>
      <c r="F1" s="47"/>
      <c r="G1" s="47"/>
      <c r="H1" s="13" t="s">
        <v>383</v>
      </c>
    </row>
    <row r="2" ht="25.5" customHeight="1" spans="1:8">
      <c r="A2" s="10" t="s">
        <v>384</v>
      </c>
      <c r="B2" s="10"/>
      <c r="C2" s="10"/>
      <c r="D2" s="10"/>
      <c r="E2" s="10"/>
      <c r="F2" s="10"/>
      <c r="G2" s="10"/>
      <c r="H2" s="10"/>
    </row>
    <row r="3" ht="20.1" customHeight="1" spans="1:8">
      <c r="A3" s="49" t="s">
        <v>5</v>
      </c>
      <c r="B3" s="50"/>
      <c r="C3" s="50"/>
      <c r="D3" s="50"/>
      <c r="E3" s="50"/>
      <c r="F3" s="50"/>
      <c r="G3" s="50"/>
      <c r="H3" s="13" t="s">
        <v>6</v>
      </c>
    </row>
    <row r="4" ht="20.1" customHeight="1" spans="1:8">
      <c r="A4" s="51" t="s">
        <v>374</v>
      </c>
      <c r="B4" s="51" t="s">
        <v>375</v>
      </c>
      <c r="C4" s="18" t="s">
        <v>376</v>
      </c>
      <c r="D4" s="18"/>
      <c r="E4" s="28"/>
      <c r="F4" s="28"/>
      <c r="G4" s="28"/>
      <c r="H4" s="18"/>
    </row>
    <row r="5" ht="20.1" customHeight="1" spans="1:8">
      <c r="A5" s="51"/>
      <c r="B5" s="51"/>
      <c r="C5" s="52" t="s">
        <v>60</v>
      </c>
      <c r="D5" s="20" t="s">
        <v>233</v>
      </c>
      <c r="E5" s="53" t="s">
        <v>377</v>
      </c>
      <c r="F5" s="54"/>
      <c r="G5" s="55"/>
      <c r="H5" s="56" t="s">
        <v>238</v>
      </c>
    </row>
    <row r="6" ht="33.75" customHeight="1" spans="1:8">
      <c r="A6" s="26"/>
      <c r="B6" s="26"/>
      <c r="C6" s="57"/>
      <c r="D6" s="27"/>
      <c r="E6" s="58" t="s">
        <v>75</v>
      </c>
      <c r="F6" s="59" t="s">
        <v>378</v>
      </c>
      <c r="G6" s="60" t="s">
        <v>379</v>
      </c>
      <c r="H6" s="61"/>
    </row>
    <row r="7" ht="20.1" customHeight="1" spans="1:8">
      <c r="A7" s="29" t="s">
        <v>16</v>
      </c>
      <c r="B7" s="29" t="s">
        <v>16</v>
      </c>
      <c r="C7" s="62">
        <f t="shared" ref="C7:C16" si="0">SUM(D7,E7,H7)</f>
        <v>0</v>
      </c>
      <c r="D7" s="63" t="s">
        <v>16</v>
      </c>
      <c r="E7" s="63">
        <f t="shared" ref="E7:E16" si="1">SUM(F7,G7)</f>
        <v>0</v>
      </c>
      <c r="F7" s="63" t="s">
        <v>16</v>
      </c>
      <c r="G7" s="64" t="s">
        <v>16</v>
      </c>
      <c r="H7" s="65" t="s">
        <v>16</v>
      </c>
    </row>
    <row r="8" ht="20.1" customHeight="1" spans="1:8">
      <c r="A8" s="29" t="s">
        <v>16</v>
      </c>
      <c r="B8" s="29" t="s">
        <v>16</v>
      </c>
      <c r="C8" s="62">
        <f t="shared" si="0"/>
        <v>0</v>
      </c>
      <c r="D8" s="63" t="s">
        <v>16</v>
      </c>
      <c r="E8" s="63">
        <f t="shared" si="1"/>
        <v>0</v>
      </c>
      <c r="F8" s="63" t="s">
        <v>16</v>
      </c>
      <c r="G8" s="64" t="s">
        <v>16</v>
      </c>
      <c r="H8" s="65" t="s">
        <v>16</v>
      </c>
    </row>
    <row r="9" ht="20.1" customHeight="1" spans="1:8">
      <c r="A9" s="29" t="s">
        <v>16</v>
      </c>
      <c r="B9" s="29" t="s">
        <v>16</v>
      </c>
      <c r="C9" s="62">
        <f t="shared" si="0"/>
        <v>0</v>
      </c>
      <c r="D9" s="63" t="s">
        <v>16</v>
      </c>
      <c r="E9" s="63">
        <f t="shared" si="1"/>
        <v>0</v>
      </c>
      <c r="F9" s="63" t="s">
        <v>16</v>
      </c>
      <c r="G9" s="64" t="s">
        <v>16</v>
      </c>
      <c r="H9" s="65" t="s">
        <v>16</v>
      </c>
    </row>
    <row r="10" ht="20.1" customHeight="1" spans="1:8">
      <c r="A10" s="29" t="s">
        <v>16</v>
      </c>
      <c r="B10" s="29" t="s">
        <v>16</v>
      </c>
      <c r="C10" s="62">
        <f t="shared" si="0"/>
        <v>0</v>
      </c>
      <c r="D10" s="63" t="s">
        <v>16</v>
      </c>
      <c r="E10" s="63">
        <f t="shared" si="1"/>
        <v>0</v>
      </c>
      <c r="F10" s="63" t="s">
        <v>16</v>
      </c>
      <c r="G10" s="64" t="s">
        <v>16</v>
      </c>
      <c r="H10" s="65" t="s">
        <v>16</v>
      </c>
    </row>
    <row r="11" ht="20.1" customHeight="1" spans="1:8">
      <c r="A11" s="29" t="s">
        <v>16</v>
      </c>
      <c r="B11" s="29" t="s">
        <v>16</v>
      </c>
      <c r="C11" s="62">
        <f t="shared" si="0"/>
        <v>0</v>
      </c>
      <c r="D11" s="63" t="s">
        <v>16</v>
      </c>
      <c r="E11" s="63">
        <f t="shared" si="1"/>
        <v>0</v>
      </c>
      <c r="F11" s="63" t="s">
        <v>16</v>
      </c>
      <c r="G11" s="64" t="s">
        <v>16</v>
      </c>
      <c r="H11" s="65" t="s">
        <v>16</v>
      </c>
    </row>
    <row r="12" ht="20.1" customHeight="1" spans="1:8">
      <c r="A12" s="29" t="s">
        <v>16</v>
      </c>
      <c r="B12" s="29" t="s">
        <v>16</v>
      </c>
      <c r="C12" s="62">
        <f t="shared" si="0"/>
        <v>0</v>
      </c>
      <c r="D12" s="63" t="s">
        <v>16</v>
      </c>
      <c r="E12" s="63">
        <f t="shared" si="1"/>
        <v>0</v>
      </c>
      <c r="F12" s="63" t="s">
        <v>16</v>
      </c>
      <c r="G12" s="64" t="s">
        <v>16</v>
      </c>
      <c r="H12" s="65" t="s">
        <v>16</v>
      </c>
    </row>
    <row r="13" ht="20.1" customHeight="1" spans="1:8">
      <c r="A13" s="29" t="s">
        <v>16</v>
      </c>
      <c r="B13" s="29" t="s">
        <v>16</v>
      </c>
      <c r="C13" s="62">
        <f t="shared" si="0"/>
        <v>0</v>
      </c>
      <c r="D13" s="63" t="s">
        <v>16</v>
      </c>
      <c r="E13" s="63">
        <f t="shared" si="1"/>
        <v>0</v>
      </c>
      <c r="F13" s="63" t="s">
        <v>16</v>
      </c>
      <c r="G13" s="64" t="s">
        <v>16</v>
      </c>
      <c r="H13" s="65" t="s">
        <v>16</v>
      </c>
    </row>
    <row r="14" ht="20.1" customHeight="1" spans="1:8">
      <c r="A14" s="29" t="s">
        <v>16</v>
      </c>
      <c r="B14" s="29" t="s">
        <v>16</v>
      </c>
      <c r="C14" s="62">
        <f t="shared" si="0"/>
        <v>0</v>
      </c>
      <c r="D14" s="63" t="s">
        <v>16</v>
      </c>
      <c r="E14" s="63">
        <f t="shared" si="1"/>
        <v>0</v>
      </c>
      <c r="F14" s="63" t="s">
        <v>16</v>
      </c>
      <c r="G14" s="64" t="s">
        <v>16</v>
      </c>
      <c r="H14" s="65" t="s">
        <v>16</v>
      </c>
    </row>
    <row r="15" ht="20.1" customHeight="1" spans="1:8">
      <c r="A15" s="29" t="s">
        <v>16</v>
      </c>
      <c r="B15" s="29" t="s">
        <v>16</v>
      </c>
      <c r="C15" s="62">
        <f t="shared" si="0"/>
        <v>0</v>
      </c>
      <c r="D15" s="63" t="s">
        <v>16</v>
      </c>
      <c r="E15" s="63">
        <f t="shared" si="1"/>
        <v>0</v>
      </c>
      <c r="F15" s="63" t="s">
        <v>16</v>
      </c>
      <c r="G15" s="64" t="s">
        <v>16</v>
      </c>
      <c r="H15" s="65" t="s">
        <v>16</v>
      </c>
    </row>
    <row r="16" ht="20.1" customHeight="1" spans="1:8">
      <c r="A16" s="29" t="s">
        <v>16</v>
      </c>
      <c r="B16" s="29" t="s">
        <v>16</v>
      </c>
      <c r="C16" s="62">
        <f t="shared" si="0"/>
        <v>0</v>
      </c>
      <c r="D16" s="63" t="s">
        <v>16</v>
      </c>
      <c r="E16" s="63">
        <f t="shared" si="1"/>
        <v>0</v>
      </c>
      <c r="F16" s="63" t="s">
        <v>16</v>
      </c>
      <c r="G16" s="64" t="s">
        <v>16</v>
      </c>
      <c r="H16" s="65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385</v>
      </c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</row>
    <row r="2" ht="20.1" customHeight="1" spans="1:245">
      <c r="A2" s="10" t="s">
        <v>386</v>
      </c>
      <c r="B2" s="10"/>
      <c r="C2" s="10"/>
      <c r="D2" s="10"/>
      <c r="E2" s="10"/>
      <c r="F2" s="10"/>
      <c r="G2" s="10"/>
      <c r="H2" s="10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</row>
    <row r="3" ht="20.1" customHeight="1" spans="1:245">
      <c r="A3" s="11" t="s">
        <v>16</v>
      </c>
      <c r="B3" s="11"/>
      <c r="C3" s="11"/>
      <c r="D3" s="11"/>
      <c r="E3" s="11"/>
      <c r="F3" s="12"/>
      <c r="G3" s="12"/>
      <c r="H3" s="13" t="s">
        <v>6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</row>
    <row r="4" ht="20.1" customHeight="1" spans="1:245">
      <c r="A4" s="14" t="s">
        <v>59</v>
      </c>
      <c r="B4" s="15"/>
      <c r="C4" s="15"/>
      <c r="D4" s="15"/>
      <c r="E4" s="16"/>
      <c r="F4" s="17" t="s">
        <v>387</v>
      </c>
      <c r="G4" s="18"/>
      <c r="H4" s="18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</row>
    <row r="5" ht="20.1" customHeight="1" spans="1:245">
      <c r="A5" s="14" t="s">
        <v>68</v>
      </c>
      <c r="B5" s="15"/>
      <c r="C5" s="16"/>
      <c r="D5" s="19" t="s">
        <v>69</v>
      </c>
      <c r="E5" s="20" t="s">
        <v>116</v>
      </c>
      <c r="F5" s="21" t="s">
        <v>60</v>
      </c>
      <c r="G5" s="21" t="s">
        <v>112</v>
      </c>
      <c r="H5" s="18" t="s">
        <v>113</v>
      </c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</row>
    <row r="6" ht="20.1" customHeight="1" spans="1:245">
      <c r="A6" s="22" t="s">
        <v>80</v>
      </c>
      <c r="B6" s="23" t="s">
        <v>81</v>
      </c>
      <c r="C6" s="24" t="s">
        <v>82</v>
      </c>
      <c r="D6" s="25"/>
      <c r="E6" s="26"/>
      <c r="F6" s="27"/>
      <c r="G6" s="27"/>
      <c r="H6" s="28"/>
      <c r="I6" s="46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</row>
    <row r="7" ht="20.1" customHeight="1" spans="1:245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16</v>
      </c>
      <c r="F7" s="30" t="s">
        <v>16</v>
      </c>
      <c r="G7" s="31" t="s">
        <v>16</v>
      </c>
      <c r="H7" s="32" t="s">
        <v>16</v>
      </c>
      <c r="I7" s="46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  <c r="FE7" s="45"/>
      <c r="FF7" s="45"/>
      <c r="FG7" s="45"/>
      <c r="FH7" s="45"/>
      <c r="FI7" s="45"/>
      <c r="FJ7" s="45"/>
      <c r="FK7" s="45"/>
      <c r="FL7" s="45"/>
      <c r="FM7" s="45"/>
      <c r="FN7" s="45"/>
      <c r="FO7" s="45"/>
      <c r="FP7" s="45"/>
      <c r="FQ7" s="45"/>
      <c r="FR7" s="45"/>
      <c r="FS7" s="45"/>
      <c r="FT7" s="45"/>
      <c r="FU7" s="45"/>
      <c r="FV7" s="45"/>
      <c r="FW7" s="45"/>
      <c r="FX7" s="45"/>
      <c r="FY7" s="45"/>
      <c r="FZ7" s="45"/>
      <c r="GA7" s="45"/>
      <c r="GB7" s="45"/>
      <c r="GC7" s="45"/>
      <c r="GD7" s="45"/>
      <c r="GE7" s="45"/>
      <c r="GF7" s="45"/>
      <c r="GG7" s="45"/>
      <c r="GH7" s="45"/>
      <c r="GI7" s="45"/>
      <c r="GJ7" s="45"/>
      <c r="GK7" s="45"/>
      <c r="GL7" s="45"/>
      <c r="GM7" s="45"/>
      <c r="GN7" s="45"/>
      <c r="GO7" s="45"/>
      <c r="GP7" s="45"/>
      <c r="GQ7" s="45"/>
      <c r="GR7" s="45"/>
      <c r="GS7" s="45"/>
      <c r="GT7" s="45"/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</row>
    <row r="8" ht="20.1" customHeight="1" spans="1:245">
      <c r="A8" s="33"/>
      <c r="B8" s="33"/>
      <c r="C8" s="33"/>
      <c r="D8" s="34"/>
      <c r="E8" s="35"/>
      <c r="F8" s="35"/>
      <c r="G8" s="35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</row>
    <row r="9" ht="20.1" customHeight="1" spans="1:245">
      <c r="A9" s="36"/>
      <c r="B9" s="36"/>
      <c r="C9" s="36"/>
      <c r="D9" s="37"/>
      <c r="E9" s="37"/>
      <c r="F9" s="37"/>
      <c r="G9" s="37"/>
      <c r="H9" s="37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</row>
    <row r="10" ht="20.1" customHeight="1" spans="1:245">
      <c r="A10" s="36"/>
      <c r="B10" s="36"/>
      <c r="C10" s="36"/>
      <c r="D10" s="36"/>
      <c r="E10" s="36"/>
      <c r="F10" s="36"/>
      <c r="G10" s="36"/>
      <c r="H10" s="37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  <c r="EI10" s="38"/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</row>
    <row r="11" ht="20.1" customHeight="1" spans="1:245">
      <c r="A11" s="36"/>
      <c r="B11" s="36"/>
      <c r="C11" s="36"/>
      <c r="D11" s="37"/>
      <c r="E11" s="37"/>
      <c r="F11" s="37"/>
      <c r="G11" s="37"/>
      <c r="H11" s="37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8"/>
      <c r="DB11" s="38"/>
      <c r="DC11" s="38"/>
      <c r="DD11" s="38"/>
      <c r="DE11" s="38"/>
      <c r="DF11" s="38"/>
      <c r="DG11" s="38"/>
      <c r="DH11" s="38"/>
      <c r="DI11" s="38"/>
      <c r="DJ11" s="38"/>
      <c r="DK11" s="38"/>
      <c r="DL11" s="38"/>
      <c r="DM11" s="38"/>
      <c r="DN11" s="38"/>
      <c r="DO11" s="38"/>
      <c r="DP11" s="38"/>
      <c r="DQ11" s="38"/>
      <c r="DR11" s="38"/>
      <c r="DS11" s="38"/>
      <c r="DT11" s="38"/>
      <c r="DU11" s="38"/>
      <c r="DV11" s="38"/>
      <c r="DW11" s="38"/>
      <c r="DX11" s="38"/>
      <c r="DY11" s="38"/>
      <c r="DZ11" s="38"/>
      <c r="EA11" s="38"/>
      <c r="EB11" s="38"/>
      <c r="EC11" s="38"/>
      <c r="ED11" s="38"/>
      <c r="EE11" s="38"/>
      <c r="EF11" s="38"/>
      <c r="EG11" s="38"/>
      <c r="EH11" s="38"/>
      <c r="EI11" s="38"/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</row>
    <row r="12" ht="20.1" customHeight="1" spans="1:245">
      <c r="A12" s="36"/>
      <c r="B12" s="36"/>
      <c r="C12" s="36"/>
      <c r="D12" s="37"/>
      <c r="E12" s="37"/>
      <c r="F12" s="37"/>
      <c r="G12" s="37"/>
      <c r="H12" s="37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8"/>
      <c r="HW12" s="38"/>
      <c r="HX12" s="38"/>
      <c r="HY12" s="38"/>
      <c r="HZ12" s="38"/>
      <c r="IA12" s="38"/>
      <c r="IB12" s="38"/>
      <c r="IC12" s="38"/>
      <c r="ID12" s="38"/>
      <c r="IE12" s="38"/>
      <c r="IF12" s="38"/>
      <c r="IG12" s="38"/>
      <c r="IH12" s="38"/>
      <c r="II12" s="38"/>
      <c r="IJ12" s="38"/>
      <c r="IK12" s="38"/>
    </row>
    <row r="13" ht="20.1" customHeight="1" spans="1:245">
      <c r="A13" s="36"/>
      <c r="B13" s="36"/>
      <c r="C13" s="36"/>
      <c r="D13" s="36"/>
      <c r="E13" s="36"/>
      <c r="F13" s="36"/>
      <c r="G13" s="36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  <c r="EI13" s="38"/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8"/>
      <c r="HW13" s="38"/>
      <c r="HX13" s="38"/>
      <c r="HY13" s="38"/>
      <c r="HZ13" s="38"/>
      <c r="IA13" s="38"/>
      <c r="IB13" s="38"/>
      <c r="IC13" s="38"/>
      <c r="ID13" s="38"/>
      <c r="IE13" s="38"/>
      <c r="IF13" s="38"/>
      <c r="IG13" s="38"/>
      <c r="IH13" s="38"/>
      <c r="II13" s="38"/>
      <c r="IJ13" s="38"/>
      <c r="IK13" s="38"/>
    </row>
    <row r="14" ht="20.1" customHeight="1" spans="1:245">
      <c r="A14" s="36"/>
      <c r="B14" s="36"/>
      <c r="C14" s="36"/>
      <c r="D14" s="37"/>
      <c r="E14" s="37"/>
      <c r="F14" s="37"/>
      <c r="G14" s="37"/>
      <c r="H14" s="37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8"/>
      <c r="HW14" s="38"/>
      <c r="HX14" s="38"/>
      <c r="HY14" s="38"/>
      <c r="HZ14" s="38"/>
      <c r="IA14" s="38"/>
      <c r="IB14" s="38"/>
      <c r="IC14" s="38"/>
      <c r="ID14" s="38"/>
      <c r="IE14" s="38"/>
      <c r="IF14" s="38"/>
      <c r="IG14" s="38"/>
      <c r="IH14" s="38"/>
      <c r="II14" s="38"/>
      <c r="IJ14" s="38"/>
      <c r="IK14" s="38"/>
    </row>
    <row r="15" ht="20.1" customHeight="1" spans="1:245">
      <c r="A15" s="38"/>
      <c r="B15" s="36"/>
      <c r="C15" s="36"/>
      <c r="D15" s="37"/>
      <c r="E15" s="37"/>
      <c r="F15" s="37"/>
      <c r="G15" s="37"/>
      <c r="H15" s="37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8"/>
      <c r="HW15" s="38"/>
      <c r="HX15" s="38"/>
      <c r="HY15" s="38"/>
      <c r="HZ15" s="38"/>
      <c r="IA15" s="38"/>
      <c r="IB15" s="38"/>
      <c r="IC15" s="38"/>
      <c r="ID15" s="38"/>
      <c r="IE15" s="38"/>
      <c r="IF15" s="38"/>
      <c r="IG15" s="38"/>
      <c r="IH15" s="38"/>
      <c r="II15" s="38"/>
      <c r="IJ15" s="38"/>
      <c r="IK15" s="38"/>
    </row>
    <row r="16" ht="20.1" customHeight="1" spans="1:245">
      <c r="A16" s="38"/>
      <c r="B16" s="38"/>
      <c r="C16" s="36"/>
      <c r="D16" s="36"/>
      <c r="E16" s="38"/>
      <c r="F16" s="38"/>
      <c r="G16" s="38"/>
      <c r="H16" s="37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  <c r="HM16" s="38"/>
      <c r="HN16" s="38"/>
      <c r="HO16" s="38"/>
      <c r="HP16" s="38"/>
      <c r="HQ16" s="38"/>
      <c r="HR16" s="38"/>
      <c r="HS16" s="38"/>
      <c r="HT16" s="38"/>
      <c r="HU16" s="38"/>
      <c r="HV16" s="38"/>
      <c r="HW16" s="38"/>
      <c r="HX16" s="38"/>
      <c r="HY16" s="38"/>
      <c r="HZ16" s="38"/>
      <c r="IA16" s="38"/>
      <c r="IB16" s="38"/>
      <c r="IC16" s="38"/>
      <c r="ID16" s="38"/>
      <c r="IE16" s="38"/>
      <c r="IF16" s="38"/>
      <c r="IG16" s="38"/>
      <c r="IH16" s="38"/>
      <c r="II16" s="38"/>
      <c r="IJ16" s="38"/>
      <c r="IK16" s="38"/>
    </row>
    <row r="17" ht="20.1" customHeight="1" spans="1:245">
      <c r="A17" s="38"/>
      <c r="B17" s="38"/>
      <c r="C17" s="36"/>
      <c r="D17" s="37"/>
      <c r="E17" s="37"/>
      <c r="F17" s="37"/>
      <c r="G17" s="37"/>
      <c r="H17" s="37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  <c r="HM17" s="38"/>
      <c r="HN17" s="38"/>
      <c r="HO17" s="38"/>
      <c r="HP17" s="38"/>
      <c r="HQ17" s="38"/>
      <c r="HR17" s="38"/>
      <c r="HS17" s="38"/>
      <c r="HT17" s="38"/>
      <c r="HU17" s="38"/>
      <c r="HV17" s="38"/>
      <c r="HW17" s="38"/>
      <c r="HX17" s="38"/>
      <c r="HY17" s="38"/>
      <c r="HZ17" s="38"/>
      <c r="IA17" s="38"/>
      <c r="IB17" s="38"/>
      <c r="IC17" s="38"/>
      <c r="ID17" s="38"/>
      <c r="IE17" s="38"/>
      <c r="IF17" s="38"/>
      <c r="IG17" s="38"/>
      <c r="IH17" s="38"/>
      <c r="II17" s="38"/>
      <c r="IJ17" s="38"/>
      <c r="IK17" s="38"/>
    </row>
    <row r="18" ht="20.1" customHeight="1" spans="1:245">
      <c r="A18" s="36"/>
      <c r="B18" s="38"/>
      <c r="C18" s="36"/>
      <c r="D18" s="37"/>
      <c r="E18" s="37"/>
      <c r="F18" s="37"/>
      <c r="G18" s="37"/>
      <c r="H18" s="37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 s="38"/>
      <c r="FL18" s="38"/>
      <c r="FM18" s="38"/>
      <c r="FN18" s="38"/>
      <c r="FO18" s="38"/>
      <c r="FP18" s="38"/>
      <c r="FQ18" s="38"/>
      <c r="FR18" s="38"/>
      <c r="FS18" s="38"/>
      <c r="FT18" s="38"/>
      <c r="FU18" s="38"/>
      <c r="FV18" s="38"/>
      <c r="FW18" s="38"/>
      <c r="FX18" s="38"/>
      <c r="FY18" s="38"/>
      <c r="FZ18" s="38"/>
      <c r="GA18" s="38"/>
      <c r="GB18" s="38"/>
      <c r="GC18" s="38"/>
      <c r="GD18" s="38"/>
      <c r="GE18" s="38"/>
      <c r="GF18" s="38"/>
      <c r="GG18" s="38"/>
      <c r="GH18" s="38"/>
      <c r="GI18" s="38"/>
      <c r="GJ18" s="38"/>
      <c r="GK18" s="38"/>
      <c r="GL18" s="38"/>
      <c r="GM18" s="38"/>
      <c r="GN18" s="38"/>
      <c r="GO18" s="38"/>
      <c r="GP18" s="38"/>
      <c r="GQ18" s="38"/>
      <c r="GR18" s="38"/>
      <c r="GS18" s="38"/>
      <c r="GT18" s="38"/>
      <c r="GU18" s="38"/>
      <c r="GV18" s="38"/>
      <c r="GW18" s="38"/>
      <c r="GX18" s="38"/>
      <c r="GY18" s="38"/>
      <c r="GZ18" s="38"/>
      <c r="HA18" s="38"/>
      <c r="HB18" s="38"/>
      <c r="HC18" s="38"/>
      <c r="HD18" s="38"/>
      <c r="HE18" s="38"/>
      <c r="HF18" s="38"/>
      <c r="HG18" s="38"/>
      <c r="HH18" s="38"/>
      <c r="HI18" s="38"/>
      <c r="HJ18" s="38"/>
      <c r="HK18" s="38"/>
      <c r="HL18" s="38"/>
      <c r="HM18" s="38"/>
      <c r="HN18" s="38"/>
      <c r="HO18" s="38"/>
      <c r="HP18" s="38"/>
      <c r="HQ18" s="38"/>
      <c r="HR18" s="38"/>
      <c r="HS18" s="38"/>
      <c r="HT18" s="38"/>
      <c r="HU18" s="38"/>
      <c r="HV18" s="38"/>
      <c r="HW18" s="38"/>
      <c r="HX18" s="38"/>
      <c r="HY18" s="38"/>
      <c r="HZ18" s="38"/>
      <c r="IA18" s="38"/>
      <c r="IB18" s="38"/>
      <c r="IC18" s="38"/>
      <c r="ID18" s="38"/>
      <c r="IE18" s="38"/>
      <c r="IF18" s="38"/>
      <c r="IG18" s="38"/>
      <c r="IH18" s="38"/>
      <c r="II18" s="38"/>
      <c r="IJ18" s="38"/>
      <c r="IK18" s="38"/>
    </row>
    <row r="19" ht="20.1" customHeight="1" spans="1:245">
      <c r="A19" s="36"/>
      <c r="B19" s="38"/>
      <c r="C19" s="38"/>
      <c r="D19" s="38"/>
      <c r="E19" s="38"/>
      <c r="F19" s="38"/>
      <c r="G19" s="38"/>
      <c r="H19" s="37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 s="38"/>
      <c r="FL19" s="38"/>
      <c r="FM19" s="38"/>
      <c r="FN19" s="38"/>
      <c r="FO19" s="38"/>
      <c r="FP19" s="38"/>
      <c r="FQ19" s="38"/>
      <c r="FR19" s="38"/>
      <c r="FS19" s="38"/>
      <c r="FT19" s="38"/>
      <c r="FU19" s="38"/>
      <c r="FV19" s="38"/>
      <c r="FW19" s="38"/>
      <c r="FX19" s="38"/>
      <c r="FY19" s="38"/>
      <c r="FZ19" s="38"/>
      <c r="GA19" s="38"/>
      <c r="GB19" s="38"/>
      <c r="GC19" s="38"/>
      <c r="GD19" s="38"/>
      <c r="GE19" s="38"/>
      <c r="GF19" s="38"/>
      <c r="GG19" s="38"/>
      <c r="GH19" s="38"/>
      <c r="GI19" s="38"/>
      <c r="GJ19" s="38"/>
      <c r="GK19" s="38"/>
      <c r="GL19" s="38"/>
      <c r="GM19" s="38"/>
      <c r="GN19" s="38"/>
      <c r="GO19" s="38"/>
      <c r="GP19" s="38"/>
      <c r="GQ19" s="38"/>
      <c r="GR19" s="38"/>
      <c r="GS19" s="38"/>
      <c r="GT19" s="38"/>
      <c r="GU19" s="38"/>
      <c r="GV19" s="38"/>
      <c r="GW19" s="38"/>
      <c r="GX19" s="38"/>
      <c r="GY19" s="38"/>
      <c r="GZ19" s="38"/>
      <c r="HA19" s="38"/>
      <c r="HB19" s="38"/>
      <c r="HC19" s="38"/>
      <c r="HD19" s="38"/>
      <c r="HE19" s="38"/>
      <c r="HF19" s="38"/>
      <c r="HG19" s="38"/>
      <c r="HH19" s="38"/>
      <c r="HI19" s="38"/>
      <c r="HJ19" s="38"/>
      <c r="HK19" s="38"/>
      <c r="HL19" s="38"/>
      <c r="HM19" s="38"/>
      <c r="HN19" s="38"/>
      <c r="HO19" s="38"/>
      <c r="HP19" s="38"/>
      <c r="HQ19" s="38"/>
      <c r="HR19" s="38"/>
      <c r="HS19" s="38"/>
      <c r="HT19" s="38"/>
      <c r="HU19" s="38"/>
      <c r="HV19" s="38"/>
      <c r="HW19" s="38"/>
      <c r="HX19" s="38"/>
      <c r="HY19" s="38"/>
      <c r="HZ19" s="38"/>
      <c r="IA19" s="38"/>
      <c r="IB19" s="38"/>
      <c r="IC19" s="38"/>
      <c r="ID19" s="38"/>
      <c r="IE19" s="38"/>
      <c r="IF19" s="38"/>
      <c r="IG19" s="38"/>
      <c r="IH19" s="38"/>
      <c r="II19" s="38"/>
      <c r="IJ19" s="38"/>
      <c r="IK19" s="38"/>
    </row>
    <row r="20" ht="20.1" customHeight="1" spans="1:245">
      <c r="A20" s="38"/>
      <c r="B20" s="38"/>
      <c r="C20" s="38"/>
      <c r="D20" s="37"/>
      <c r="E20" s="37"/>
      <c r="F20" s="37"/>
      <c r="G20" s="37"/>
      <c r="H20" s="37"/>
      <c r="I20" s="38"/>
      <c r="J20" s="36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  <c r="DV20" s="38"/>
      <c r="DW20" s="38"/>
      <c r="DX20" s="38"/>
      <c r="DY20" s="38"/>
      <c r="DZ20" s="38"/>
      <c r="EA20" s="38"/>
      <c r="EB20" s="38"/>
      <c r="EC20" s="38"/>
      <c r="ED20" s="38"/>
      <c r="EE20" s="38"/>
      <c r="EF20" s="38"/>
      <c r="EG20" s="38"/>
      <c r="EH20" s="38"/>
      <c r="EI20" s="38"/>
      <c r="EJ20" s="38"/>
      <c r="EK20" s="38"/>
      <c r="EL20" s="38"/>
      <c r="EM20" s="38"/>
      <c r="EN20" s="38"/>
      <c r="EO20" s="38"/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  <c r="FE20" s="38"/>
      <c r="FF20" s="38"/>
      <c r="FG20" s="38"/>
      <c r="FH20" s="38"/>
      <c r="FI20" s="38"/>
      <c r="FJ20" s="38"/>
      <c r="FK20" s="38"/>
      <c r="FL20" s="38"/>
      <c r="FM20" s="38"/>
      <c r="FN20" s="38"/>
      <c r="FO20" s="38"/>
      <c r="FP20" s="38"/>
      <c r="FQ20" s="38"/>
      <c r="FR20" s="38"/>
      <c r="FS20" s="38"/>
      <c r="FT20" s="38"/>
      <c r="FU20" s="38"/>
      <c r="FV20" s="38"/>
      <c r="FW20" s="38"/>
      <c r="FX20" s="38"/>
      <c r="FY20" s="38"/>
      <c r="FZ20" s="38"/>
      <c r="GA20" s="38"/>
      <c r="GB20" s="38"/>
      <c r="GC20" s="38"/>
      <c r="GD20" s="38"/>
      <c r="GE20" s="38"/>
      <c r="GF20" s="38"/>
      <c r="GG20" s="38"/>
      <c r="GH20" s="38"/>
      <c r="GI20" s="38"/>
      <c r="GJ20" s="38"/>
      <c r="GK20" s="38"/>
      <c r="GL20" s="38"/>
      <c r="GM20" s="38"/>
      <c r="GN20" s="38"/>
      <c r="GO20" s="38"/>
      <c r="GP20" s="38"/>
      <c r="GQ20" s="38"/>
      <c r="GR20" s="38"/>
      <c r="GS20" s="38"/>
      <c r="GT20" s="38"/>
      <c r="GU20" s="38"/>
      <c r="GV20" s="38"/>
      <c r="GW20" s="38"/>
      <c r="GX20" s="38"/>
      <c r="GY20" s="38"/>
      <c r="GZ20" s="38"/>
      <c r="HA20" s="38"/>
      <c r="HB20" s="38"/>
      <c r="HC20" s="38"/>
      <c r="HD20" s="38"/>
      <c r="HE20" s="38"/>
      <c r="HF20" s="38"/>
      <c r="HG20" s="38"/>
      <c r="HH20" s="38"/>
      <c r="HI20" s="38"/>
      <c r="HJ20" s="38"/>
      <c r="HK20" s="38"/>
      <c r="HL20" s="38"/>
      <c r="HM20" s="38"/>
      <c r="HN20" s="38"/>
      <c r="HO20" s="38"/>
      <c r="HP20" s="38"/>
      <c r="HQ20" s="38"/>
      <c r="HR20" s="38"/>
      <c r="HS20" s="38"/>
      <c r="HT20" s="38"/>
      <c r="HU20" s="38"/>
      <c r="HV20" s="38"/>
      <c r="HW20" s="38"/>
      <c r="HX20" s="38"/>
      <c r="HY20" s="38"/>
      <c r="HZ20" s="38"/>
      <c r="IA20" s="38"/>
      <c r="IB20" s="38"/>
      <c r="IC20" s="38"/>
      <c r="ID20" s="38"/>
      <c r="IE20" s="38"/>
      <c r="IF20" s="38"/>
      <c r="IG20" s="38"/>
      <c r="IH20" s="38"/>
      <c r="II20" s="38"/>
      <c r="IJ20" s="38"/>
      <c r="IK20" s="38"/>
    </row>
    <row r="21" ht="20.1" customHeight="1" spans="1:245">
      <c r="A21" s="38"/>
      <c r="B21" s="38"/>
      <c r="C21" s="38"/>
      <c r="D21" s="37"/>
      <c r="E21" s="37"/>
      <c r="F21" s="37"/>
      <c r="G21" s="37"/>
      <c r="H21" s="37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  <c r="EI21" s="38"/>
      <c r="EJ21" s="38"/>
      <c r="EK21" s="38"/>
      <c r="EL21" s="38"/>
      <c r="EM21" s="38"/>
      <c r="EN21" s="38"/>
      <c r="EO21" s="38"/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  <c r="FE21" s="38"/>
      <c r="FF21" s="38"/>
      <c r="FG21" s="38"/>
      <c r="FH21" s="38"/>
      <c r="FI21" s="38"/>
      <c r="FJ21" s="38"/>
      <c r="FK21" s="38"/>
      <c r="FL21" s="38"/>
      <c r="FM21" s="38"/>
      <c r="FN21" s="38"/>
      <c r="FO21" s="38"/>
      <c r="FP21" s="38"/>
      <c r="FQ21" s="38"/>
      <c r="FR21" s="38"/>
      <c r="FS21" s="38"/>
      <c r="FT21" s="38"/>
      <c r="FU21" s="38"/>
      <c r="FV21" s="38"/>
      <c r="FW21" s="38"/>
      <c r="FX21" s="38"/>
      <c r="FY21" s="38"/>
      <c r="FZ21" s="38"/>
      <c r="GA21" s="38"/>
      <c r="GB21" s="38"/>
      <c r="GC21" s="38"/>
      <c r="GD21" s="38"/>
      <c r="GE21" s="38"/>
      <c r="GF21" s="38"/>
      <c r="GG21" s="38"/>
      <c r="GH21" s="38"/>
      <c r="GI21" s="38"/>
      <c r="GJ21" s="38"/>
      <c r="GK21" s="38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8"/>
      <c r="HI21" s="38"/>
      <c r="HJ21" s="38"/>
      <c r="HK21" s="38"/>
      <c r="HL21" s="38"/>
      <c r="HM21" s="38"/>
      <c r="HN21" s="38"/>
      <c r="HO21" s="38"/>
      <c r="HP21" s="38"/>
      <c r="HQ21" s="38"/>
      <c r="HR21" s="38"/>
      <c r="HS21" s="38"/>
      <c r="HT21" s="38"/>
      <c r="HU21" s="38"/>
      <c r="HV21" s="38"/>
      <c r="HW21" s="38"/>
      <c r="HX21" s="38"/>
      <c r="HY21" s="38"/>
      <c r="HZ21" s="38"/>
      <c r="IA21" s="38"/>
      <c r="IB21" s="38"/>
      <c r="IC21" s="38"/>
      <c r="ID21" s="38"/>
      <c r="IE21" s="38"/>
      <c r="IF21" s="38"/>
      <c r="IG21" s="38"/>
      <c r="IH21" s="38"/>
      <c r="II21" s="38"/>
      <c r="IJ21" s="38"/>
      <c r="IK21" s="38"/>
    </row>
    <row r="22" ht="20.1" customHeight="1" spans="1:245">
      <c r="A22" s="38"/>
      <c r="B22" s="38"/>
      <c r="C22" s="38"/>
      <c r="D22" s="38"/>
      <c r="E22" s="38"/>
      <c r="F22" s="38"/>
      <c r="G22" s="38"/>
      <c r="H22" s="37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  <c r="EL22" s="38"/>
      <c r="EM22" s="38"/>
      <c r="EN22" s="38"/>
      <c r="EO22" s="38"/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  <c r="FE22" s="38"/>
      <c r="FF22" s="38"/>
      <c r="FG22" s="38"/>
      <c r="FH22" s="38"/>
      <c r="FI22" s="38"/>
      <c r="FJ22" s="38"/>
      <c r="FK22" s="38"/>
      <c r="FL22" s="38"/>
      <c r="FM22" s="38"/>
      <c r="FN22" s="38"/>
      <c r="FO22" s="38"/>
      <c r="FP22" s="38"/>
      <c r="FQ22" s="38"/>
      <c r="FR22" s="38"/>
      <c r="FS22" s="38"/>
      <c r="FT22" s="38"/>
      <c r="FU22" s="38"/>
      <c r="FV22" s="38"/>
      <c r="FW22" s="38"/>
      <c r="FX22" s="38"/>
      <c r="FY22" s="38"/>
      <c r="FZ22" s="38"/>
      <c r="GA22" s="38"/>
      <c r="GB22" s="38"/>
      <c r="GC22" s="38"/>
      <c r="GD22" s="38"/>
      <c r="GE22" s="38"/>
      <c r="GF22" s="38"/>
      <c r="GG22" s="38"/>
      <c r="GH22" s="38"/>
      <c r="GI22" s="38"/>
      <c r="GJ22" s="38"/>
      <c r="GK22" s="38"/>
      <c r="GL22" s="38"/>
      <c r="GM22" s="38"/>
      <c r="GN22" s="38"/>
      <c r="GO22" s="38"/>
      <c r="GP22" s="38"/>
      <c r="GQ22" s="38"/>
      <c r="GR22" s="38"/>
      <c r="GS22" s="38"/>
      <c r="GT22" s="38"/>
      <c r="GU22" s="38"/>
      <c r="GV22" s="38"/>
      <c r="GW22" s="38"/>
      <c r="GX22" s="38"/>
      <c r="GY22" s="38"/>
      <c r="GZ22" s="38"/>
      <c r="HA22" s="38"/>
      <c r="HB22" s="38"/>
      <c r="HC22" s="38"/>
      <c r="HD22" s="38"/>
      <c r="HE22" s="38"/>
      <c r="HF22" s="38"/>
      <c r="HG22" s="38"/>
      <c r="HH22" s="38"/>
      <c r="HI22" s="38"/>
      <c r="HJ22" s="38"/>
      <c r="HK22" s="38"/>
      <c r="HL22" s="38"/>
      <c r="HM22" s="38"/>
      <c r="HN22" s="38"/>
      <c r="HO22" s="38"/>
      <c r="HP22" s="38"/>
      <c r="HQ22" s="38"/>
      <c r="HR22" s="38"/>
      <c r="HS22" s="38"/>
      <c r="HT22" s="38"/>
      <c r="HU22" s="38"/>
      <c r="HV22" s="38"/>
      <c r="HW22" s="38"/>
      <c r="HX22" s="38"/>
      <c r="HY22" s="38"/>
      <c r="HZ22" s="38"/>
      <c r="IA22" s="38"/>
      <c r="IB22" s="38"/>
      <c r="IC22" s="38"/>
      <c r="ID22" s="38"/>
      <c r="IE22" s="38"/>
      <c r="IF22" s="38"/>
      <c r="IG22" s="38"/>
      <c r="IH22" s="38"/>
      <c r="II22" s="38"/>
      <c r="IJ22" s="38"/>
      <c r="IK22" s="38"/>
    </row>
    <row r="23" ht="20.1" customHeight="1" spans="1:245">
      <c r="A23" s="38"/>
      <c r="B23" s="38"/>
      <c r="C23" s="38"/>
      <c r="D23" s="37"/>
      <c r="E23" s="37"/>
      <c r="F23" s="37"/>
      <c r="G23" s="37"/>
      <c r="H23" s="37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  <c r="DP23" s="38"/>
      <c r="DQ23" s="38"/>
      <c r="DR23" s="38"/>
      <c r="DS23" s="38"/>
      <c r="DT23" s="38"/>
      <c r="DU23" s="38"/>
      <c r="DV23" s="38"/>
      <c r="DW23" s="38"/>
      <c r="DX23" s="38"/>
      <c r="DY23" s="38"/>
      <c r="DZ23" s="38"/>
      <c r="EA23" s="38"/>
      <c r="EB23" s="38"/>
      <c r="EC23" s="38"/>
      <c r="ED23" s="38"/>
      <c r="EE23" s="38"/>
      <c r="EF23" s="38"/>
      <c r="EG23" s="38"/>
      <c r="EH23" s="38"/>
      <c r="EI23" s="38"/>
      <c r="EJ23" s="38"/>
      <c r="EK23" s="38"/>
      <c r="EL23" s="38"/>
      <c r="EM23" s="38"/>
      <c r="EN23" s="38"/>
      <c r="EO23" s="38"/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  <c r="FE23" s="38"/>
      <c r="FF23" s="38"/>
      <c r="FG23" s="38"/>
      <c r="FH23" s="38"/>
      <c r="FI23" s="38"/>
      <c r="FJ23" s="38"/>
      <c r="FK23" s="38"/>
      <c r="FL23" s="38"/>
      <c r="FM23" s="38"/>
      <c r="FN23" s="38"/>
      <c r="FO23" s="38"/>
      <c r="FP23" s="38"/>
      <c r="FQ23" s="38"/>
      <c r="FR23" s="38"/>
      <c r="FS23" s="38"/>
      <c r="FT23" s="38"/>
      <c r="FU23" s="38"/>
      <c r="FV23" s="38"/>
      <c r="FW23" s="38"/>
      <c r="FX23" s="38"/>
      <c r="FY23" s="38"/>
      <c r="FZ23" s="38"/>
      <c r="GA23" s="38"/>
      <c r="GB23" s="38"/>
      <c r="GC23" s="38"/>
      <c r="GD23" s="38"/>
      <c r="GE23" s="38"/>
      <c r="GF23" s="38"/>
      <c r="GG23" s="38"/>
      <c r="GH23" s="38"/>
      <c r="GI23" s="38"/>
      <c r="GJ23" s="38"/>
      <c r="GK23" s="38"/>
      <c r="GL23" s="38"/>
      <c r="GM23" s="38"/>
      <c r="GN23" s="38"/>
      <c r="GO23" s="38"/>
      <c r="GP23" s="38"/>
      <c r="GQ23" s="38"/>
      <c r="GR23" s="38"/>
      <c r="GS23" s="38"/>
      <c r="GT23" s="38"/>
      <c r="GU23" s="38"/>
      <c r="GV23" s="38"/>
      <c r="GW23" s="38"/>
      <c r="GX23" s="38"/>
      <c r="GY23" s="38"/>
      <c r="GZ23" s="38"/>
      <c r="HA23" s="38"/>
      <c r="HB23" s="38"/>
      <c r="HC23" s="38"/>
      <c r="HD23" s="38"/>
      <c r="HE23" s="38"/>
      <c r="HF23" s="38"/>
      <c r="HG23" s="38"/>
      <c r="HH23" s="38"/>
      <c r="HI23" s="38"/>
      <c r="HJ23" s="38"/>
      <c r="HK23" s="38"/>
      <c r="HL23" s="38"/>
      <c r="HM23" s="38"/>
      <c r="HN23" s="38"/>
      <c r="HO23" s="38"/>
      <c r="HP23" s="38"/>
      <c r="HQ23" s="38"/>
      <c r="HR23" s="38"/>
      <c r="HS23" s="38"/>
      <c r="HT23" s="38"/>
      <c r="HU23" s="38"/>
      <c r="HV23" s="38"/>
      <c r="HW23" s="38"/>
      <c r="HX23" s="38"/>
      <c r="HY23" s="38"/>
      <c r="HZ23" s="38"/>
      <c r="IA23" s="38"/>
      <c r="IB23" s="38"/>
      <c r="IC23" s="38"/>
      <c r="ID23" s="38"/>
      <c r="IE23" s="38"/>
      <c r="IF23" s="38"/>
      <c r="IG23" s="38"/>
      <c r="IH23" s="38"/>
      <c r="II23" s="38"/>
      <c r="IJ23" s="38"/>
      <c r="IK23" s="38"/>
    </row>
    <row r="24" ht="20.1" customHeight="1" spans="1:245">
      <c r="A24" s="38"/>
      <c r="B24" s="38"/>
      <c r="C24" s="38"/>
      <c r="D24" s="37"/>
      <c r="E24" s="37"/>
      <c r="F24" s="37"/>
      <c r="G24" s="37"/>
      <c r="H24" s="37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  <c r="HM24" s="38"/>
      <c r="HN24" s="38"/>
      <c r="HO24" s="38"/>
      <c r="HP24" s="38"/>
      <c r="HQ24" s="38"/>
      <c r="HR24" s="38"/>
      <c r="HS24" s="38"/>
      <c r="HT24" s="38"/>
      <c r="HU24" s="38"/>
      <c r="HV24" s="38"/>
      <c r="HW24" s="38"/>
      <c r="HX24" s="38"/>
      <c r="HY24" s="38"/>
      <c r="HZ24" s="38"/>
      <c r="IA24" s="38"/>
      <c r="IB24" s="38"/>
      <c r="IC24" s="38"/>
      <c r="ID24" s="38"/>
      <c r="IE24" s="38"/>
      <c r="IF24" s="38"/>
      <c r="IG24" s="38"/>
      <c r="IH24" s="38"/>
      <c r="II24" s="38"/>
      <c r="IJ24" s="38"/>
      <c r="IK24" s="38"/>
    </row>
    <row r="25" ht="20.1" customHeight="1" spans="1:245">
      <c r="A25" s="38"/>
      <c r="B25" s="38"/>
      <c r="C25" s="38"/>
      <c r="D25" s="38"/>
      <c r="E25" s="38"/>
      <c r="F25" s="38"/>
      <c r="G25" s="38"/>
      <c r="H25" s="3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  <c r="HM25" s="38"/>
      <c r="HN25" s="38"/>
      <c r="HO25" s="38"/>
      <c r="HP25" s="38"/>
      <c r="HQ25" s="38"/>
      <c r="HR25" s="38"/>
      <c r="HS25" s="38"/>
      <c r="HT25" s="38"/>
      <c r="HU25" s="38"/>
      <c r="HV25" s="38"/>
      <c r="HW25" s="38"/>
      <c r="HX25" s="38"/>
      <c r="HY25" s="38"/>
      <c r="HZ25" s="38"/>
      <c r="IA25" s="38"/>
      <c r="IB25" s="38"/>
      <c r="IC25" s="38"/>
      <c r="ID25" s="38"/>
      <c r="IE25" s="38"/>
      <c r="IF25" s="38"/>
      <c r="IG25" s="38"/>
      <c r="IH25" s="38"/>
      <c r="II25" s="38"/>
      <c r="IJ25" s="38"/>
      <c r="IK25" s="38"/>
    </row>
    <row r="26" ht="20.1" customHeight="1" spans="1:245">
      <c r="A26" s="38"/>
      <c r="B26" s="38"/>
      <c r="C26" s="38"/>
      <c r="D26" s="37"/>
      <c r="E26" s="37"/>
      <c r="F26" s="37"/>
      <c r="G26" s="37"/>
      <c r="H26" s="37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  <c r="FS26" s="38"/>
      <c r="FT26" s="38"/>
      <c r="FU26" s="38"/>
      <c r="FV26" s="38"/>
      <c r="FW26" s="38"/>
      <c r="FX26" s="38"/>
      <c r="FY26" s="38"/>
      <c r="FZ26" s="38"/>
      <c r="GA26" s="38"/>
      <c r="GB26" s="38"/>
      <c r="GC26" s="38"/>
      <c r="GD26" s="38"/>
      <c r="GE26" s="38"/>
      <c r="GF26" s="38"/>
      <c r="GG26" s="38"/>
      <c r="GH26" s="38"/>
      <c r="GI26" s="38"/>
      <c r="GJ26" s="38"/>
      <c r="GK26" s="38"/>
      <c r="GL26" s="38"/>
      <c r="GM26" s="38"/>
      <c r="GN26" s="38"/>
      <c r="GO26" s="38"/>
      <c r="GP26" s="38"/>
      <c r="GQ26" s="38"/>
      <c r="GR26" s="38"/>
      <c r="GS26" s="38"/>
      <c r="GT26" s="38"/>
      <c r="GU26" s="38"/>
      <c r="GV26" s="38"/>
      <c r="GW26" s="38"/>
      <c r="GX26" s="38"/>
      <c r="GY26" s="38"/>
      <c r="GZ26" s="38"/>
      <c r="HA26" s="38"/>
      <c r="HB26" s="38"/>
      <c r="HC26" s="38"/>
      <c r="HD26" s="38"/>
      <c r="HE26" s="38"/>
      <c r="HF26" s="38"/>
      <c r="HG26" s="38"/>
      <c r="HH26" s="38"/>
      <c r="HI26" s="38"/>
      <c r="HJ26" s="38"/>
      <c r="HK26" s="38"/>
      <c r="HL26" s="38"/>
      <c r="HM26" s="38"/>
      <c r="HN26" s="38"/>
      <c r="HO26" s="38"/>
      <c r="HP26" s="38"/>
      <c r="HQ26" s="38"/>
      <c r="HR26" s="38"/>
      <c r="HS26" s="38"/>
      <c r="HT26" s="38"/>
      <c r="HU26" s="38"/>
      <c r="HV26" s="38"/>
      <c r="HW26" s="38"/>
      <c r="HX26" s="38"/>
      <c r="HY26" s="38"/>
      <c r="HZ26" s="38"/>
      <c r="IA26" s="38"/>
      <c r="IB26" s="38"/>
      <c r="IC26" s="38"/>
      <c r="ID26" s="38"/>
      <c r="IE26" s="38"/>
      <c r="IF26" s="38"/>
      <c r="IG26" s="38"/>
      <c r="IH26" s="38"/>
      <c r="II26" s="38"/>
      <c r="IJ26" s="38"/>
      <c r="IK26" s="38"/>
    </row>
    <row r="27" ht="20.1" customHeight="1" spans="1:245">
      <c r="A27" s="38"/>
      <c r="B27" s="38"/>
      <c r="C27" s="38"/>
      <c r="D27" s="37"/>
      <c r="E27" s="37"/>
      <c r="F27" s="37"/>
      <c r="G27" s="37"/>
      <c r="H27" s="37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  <c r="HM27" s="38"/>
      <c r="HN27" s="38"/>
      <c r="HO27" s="38"/>
      <c r="HP27" s="38"/>
      <c r="HQ27" s="38"/>
      <c r="HR27" s="38"/>
      <c r="HS27" s="38"/>
      <c r="HT27" s="38"/>
      <c r="HU27" s="38"/>
      <c r="HV27" s="38"/>
      <c r="HW27" s="38"/>
      <c r="HX27" s="38"/>
      <c r="HY27" s="38"/>
      <c r="HZ27" s="38"/>
      <c r="IA27" s="38"/>
      <c r="IB27" s="38"/>
      <c r="IC27" s="38"/>
      <c r="ID27" s="38"/>
      <c r="IE27" s="38"/>
      <c r="IF27" s="38"/>
      <c r="IG27" s="38"/>
      <c r="IH27" s="38"/>
      <c r="II27" s="38"/>
      <c r="IJ27" s="38"/>
      <c r="IK27" s="38"/>
    </row>
    <row r="28" ht="20.1" customHeight="1" spans="1:245">
      <c r="A28" s="38"/>
      <c r="B28" s="38"/>
      <c r="C28" s="38"/>
      <c r="D28" s="38"/>
      <c r="E28" s="38"/>
      <c r="F28" s="38"/>
      <c r="G28" s="38"/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  <c r="DY28" s="38"/>
      <c r="DZ28" s="38"/>
      <c r="EA28" s="38"/>
      <c r="EB28" s="38"/>
      <c r="EC28" s="38"/>
      <c r="ED28" s="38"/>
      <c r="EE28" s="38"/>
      <c r="EF28" s="38"/>
      <c r="EG28" s="38"/>
      <c r="EH28" s="38"/>
      <c r="EI28" s="38"/>
      <c r="EJ28" s="38"/>
      <c r="EK28" s="38"/>
      <c r="EL28" s="38"/>
      <c r="EM28" s="38"/>
      <c r="EN28" s="38"/>
      <c r="EO28" s="38"/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  <c r="GQ28" s="38"/>
      <c r="GR28" s="38"/>
      <c r="GS28" s="38"/>
      <c r="GT28" s="38"/>
      <c r="GU28" s="38"/>
      <c r="GV28" s="38"/>
      <c r="GW28" s="38"/>
      <c r="GX28" s="38"/>
      <c r="GY28" s="38"/>
      <c r="GZ28" s="38"/>
      <c r="HA28" s="38"/>
      <c r="HB28" s="38"/>
      <c r="HC28" s="38"/>
      <c r="HD28" s="38"/>
      <c r="HE28" s="38"/>
      <c r="HF28" s="38"/>
      <c r="HG28" s="38"/>
      <c r="HH28" s="38"/>
      <c r="HI28" s="38"/>
      <c r="HJ28" s="38"/>
      <c r="HK28" s="38"/>
      <c r="HL28" s="38"/>
      <c r="HM28" s="38"/>
      <c r="HN28" s="38"/>
      <c r="HO28" s="38"/>
      <c r="HP28" s="38"/>
      <c r="HQ28" s="38"/>
      <c r="HR28" s="38"/>
      <c r="HS28" s="38"/>
      <c r="HT28" s="38"/>
      <c r="HU28" s="38"/>
      <c r="HV28" s="38"/>
      <c r="HW28" s="38"/>
      <c r="HX28" s="38"/>
      <c r="HY28" s="38"/>
      <c r="HZ28" s="38"/>
      <c r="IA28" s="38"/>
      <c r="IB28" s="38"/>
      <c r="IC28" s="38"/>
      <c r="ID28" s="38"/>
      <c r="IE28" s="38"/>
      <c r="IF28" s="38"/>
      <c r="IG28" s="38"/>
      <c r="IH28" s="38"/>
      <c r="II28" s="38"/>
      <c r="IJ28" s="38"/>
      <c r="IK28" s="38"/>
    </row>
    <row r="29" ht="20.1" customHeight="1" spans="1:245">
      <c r="A29" s="38"/>
      <c r="B29" s="38"/>
      <c r="C29" s="38"/>
      <c r="D29" s="37"/>
      <c r="E29" s="37"/>
      <c r="F29" s="37"/>
      <c r="G29" s="37"/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BY29" s="38"/>
      <c r="BZ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  <c r="DB29" s="38"/>
      <c r="DC29" s="38"/>
      <c r="DD29" s="38"/>
      <c r="DE29" s="38"/>
      <c r="DF29" s="38"/>
      <c r="DG29" s="38"/>
      <c r="DH29" s="38"/>
      <c r="DI29" s="38"/>
      <c r="DJ29" s="38"/>
      <c r="DK29" s="38"/>
      <c r="DL29" s="38"/>
      <c r="DM29" s="38"/>
      <c r="DN29" s="38"/>
      <c r="DO29" s="38"/>
      <c r="DP29" s="38"/>
      <c r="DQ29" s="38"/>
      <c r="DR29" s="38"/>
      <c r="DS29" s="38"/>
      <c r="DT29" s="38"/>
      <c r="DU29" s="38"/>
      <c r="DV29" s="38"/>
      <c r="DW29" s="38"/>
      <c r="DX29" s="38"/>
      <c r="DY29" s="38"/>
      <c r="DZ29" s="38"/>
      <c r="EA29" s="38"/>
      <c r="EB29" s="38"/>
      <c r="EC29" s="38"/>
      <c r="ED29" s="38"/>
      <c r="EE29" s="38"/>
      <c r="EF29" s="38"/>
      <c r="EG29" s="38"/>
      <c r="EH29" s="38"/>
      <c r="EI29" s="38"/>
      <c r="EJ29" s="38"/>
      <c r="EK29" s="38"/>
      <c r="EL29" s="38"/>
      <c r="EM29" s="38"/>
      <c r="EN29" s="38"/>
      <c r="EO29" s="38"/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  <c r="FE29" s="38"/>
      <c r="FF29" s="38"/>
      <c r="FG29" s="38"/>
      <c r="FH29" s="38"/>
      <c r="FI29" s="38"/>
      <c r="FJ29" s="38"/>
      <c r="FK29" s="38"/>
      <c r="FL29" s="38"/>
      <c r="FM29" s="38"/>
      <c r="FN29" s="38"/>
      <c r="FO29" s="38"/>
      <c r="FP29" s="38"/>
      <c r="FQ29" s="38"/>
      <c r="FR29" s="38"/>
      <c r="FS29" s="38"/>
      <c r="FT29" s="38"/>
      <c r="FU29" s="38"/>
      <c r="FV29" s="38"/>
      <c r="FW29" s="38"/>
      <c r="FX29" s="38"/>
      <c r="FY29" s="38"/>
      <c r="FZ29" s="38"/>
      <c r="GA29" s="38"/>
      <c r="GB29" s="38"/>
      <c r="GC29" s="38"/>
      <c r="GD29" s="38"/>
      <c r="GE29" s="38"/>
      <c r="GF29" s="38"/>
      <c r="GG29" s="38"/>
      <c r="GH29" s="38"/>
      <c r="GI29" s="38"/>
      <c r="GJ29" s="38"/>
      <c r="GK29" s="38"/>
      <c r="GL29" s="38"/>
      <c r="GM29" s="38"/>
      <c r="GN29" s="38"/>
      <c r="GO29" s="38"/>
      <c r="GP29" s="38"/>
      <c r="GQ29" s="38"/>
      <c r="GR29" s="38"/>
      <c r="GS29" s="38"/>
      <c r="GT29" s="38"/>
      <c r="GU29" s="38"/>
      <c r="GV29" s="38"/>
      <c r="GW29" s="38"/>
      <c r="GX29" s="38"/>
      <c r="GY29" s="38"/>
      <c r="GZ29" s="38"/>
      <c r="HA29" s="38"/>
      <c r="HB29" s="38"/>
      <c r="HC29" s="38"/>
      <c r="HD29" s="38"/>
      <c r="HE29" s="38"/>
      <c r="HF29" s="38"/>
      <c r="HG29" s="38"/>
      <c r="HH29" s="38"/>
      <c r="HI29" s="38"/>
      <c r="HJ29" s="38"/>
      <c r="HK29" s="38"/>
      <c r="HL29" s="38"/>
      <c r="HM29" s="38"/>
      <c r="HN29" s="38"/>
      <c r="HO29" s="38"/>
      <c r="HP29" s="38"/>
      <c r="HQ29" s="38"/>
      <c r="HR29" s="38"/>
      <c r="HS29" s="38"/>
      <c r="HT29" s="38"/>
      <c r="HU29" s="38"/>
      <c r="HV29" s="38"/>
      <c r="HW29" s="38"/>
      <c r="HX29" s="38"/>
      <c r="HY29" s="38"/>
      <c r="HZ29" s="38"/>
      <c r="IA29" s="38"/>
      <c r="IB29" s="38"/>
      <c r="IC29" s="38"/>
      <c r="ID29" s="38"/>
      <c r="IE29" s="38"/>
      <c r="IF29" s="38"/>
      <c r="IG29" s="38"/>
      <c r="IH29" s="38"/>
      <c r="II29" s="38"/>
      <c r="IJ29" s="38"/>
      <c r="IK29" s="38"/>
    </row>
    <row r="30" ht="20.1" customHeight="1" spans="1:245">
      <c r="A30" s="38"/>
      <c r="B30" s="38"/>
      <c r="C30" s="38"/>
      <c r="D30" s="37"/>
      <c r="E30" s="37"/>
      <c r="F30" s="37"/>
      <c r="G30" s="37"/>
      <c r="H30" s="37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W30" s="38"/>
      <c r="BX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  <c r="DB30" s="38"/>
      <c r="DC30" s="38"/>
      <c r="DD30" s="38"/>
      <c r="DE30" s="38"/>
      <c r="DF30" s="38"/>
      <c r="DG30" s="38"/>
      <c r="DH30" s="38"/>
      <c r="DI30" s="38"/>
      <c r="DJ30" s="38"/>
      <c r="DK30" s="38"/>
      <c r="DL30" s="38"/>
      <c r="DM30" s="38"/>
      <c r="DN30" s="38"/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8"/>
      <c r="FG30" s="38"/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8"/>
      <c r="FT30" s="38"/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8"/>
      <c r="GG30" s="38"/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8"/>
      <c r="GT30" s="38"/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8"/>
      <c r="HG30" s="38"/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38"/>
      <c r="HT30" s="38"/>
      <c r="HU30" s="38"/>
      <c r="HV30" s="38"/>
      <c r="HW30" s="38"/>
      <c r="HX30" s="38"/>
      <c r="HY30" s="38"/>
      <c r="HZ30" s="38"/>
      <c r="IA30" s="38"/>
      <c r="IB30" s="38"/>
      <c r="IC30" s="38"/>
      <c r="ID30" s="38"/>
      <c r="IE30" s="38"/>
      <c r="IF30" s="38"/>
      <c r="IG30" s="38"/>
      <c r="IH30" s="38"/>
      <c r="II30" s="38"/>
      <c r="IJ30" s="38"/>
      <c r="IK30" s="38"/>
    </row>
    <row r="31" ht="20.1" customHeight="1" spans="1:245">
      <c r="A31" s="38"/>
      <c r="B31" s="38"/>
      <c r="C31" s="38"/>
      <c r="D31" s="38"/>
      <c r="E31" s="38"/>
      <c r="F31" s="38"/>
      <c r="G31" s="38"/>
      <c r="H31" s="37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  <c r="DB31" s="38"/>
      <c r="DC31" s="38"/>
      <c r="DD31" s="38"/>
      <c r="DE31" s="38"/>
      <c r="DF31" s="38"/>
      <c r="DG31" s="38"/>
      <c r="DH31" s="38"/>
      <c r="DI31" s="38"/>
      <c r="DJ31" s="38"/>
      <c r="DK31" s="38"/>
      <c r="DL31" s="38"/>
      <c r="DM31" s="38"/>
      <c r="DN31" s="38"/>
      <c r="DO31" s="38"/>
      <c r="DP31" s="38"/>
      <c r="DQ31" s="38"/>
      <c r="DR31" s="38"/>
      <c r="DS31" s="38"/>
      <c r="DT31" s="38"/>
      <c r="DU31" s="38"/>
      <c r="DV31" s="38"/>
      <c r="DW31" s="38"/>
      <c r="DX31" s="38"/>
      <c r="DY31" s="38"/>
      <c r="DZ31" s="38"/>
      <c r="EA31" s="38"/>
      <c r="EB31" s="38"/>
      <c r="EC31" s="38"/>
      <c r="ED31" s="38"/>
      <c r="EE31" s="38"/>
      <c r="EF31" s="38"/>
      <c r="EG31" s="38"/>
      <c r="EH31" s="38"/>
      <c r="EI31" s="38"/>
      <c r="EJ31" s="38"/>
      <c r="EK31" s="38"/>
      <c r="EL31" s="38"/>
      <c r="EM31" s="38"/>
      <c r="EN31" s="38"/>
      <c r="EO31" s="38"/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  <c r="FE31" s="38"/>
      <c r="FF31" s="38"/>
      <c r="FG31" s="38"/>
      <c r="FH31" s="38"/>
      <c r="FI31" s="38"/>
      <c r="FJ31" s="38"/>
      <c r="FK31" s="38"/>
      <c r="FL31" s="38"/>
      <c r="FM31" s="38"/>
      <c r="FN31" s="38"/>
      <c r="FO31" s="38"/>
      <c r="FP31" s="38"/>
      <c r="FQ31" s="38"/>
      <c r="FR31" s="38"/>
      <c r="FS31" s="38"/>
      <c r="FT31" s="38"/>
      <c r="FU31" s="38"/>
      <c r="FV31" s="38"/>
      <c r="FW31" s="38"/>
      <c r="FX31" s="38"/>
      <c r="FY31" s="38"/>
      <c r="FZ31" s="38"/>
      <c r="GA31" s="38"/>
      <c r="GB31" s="38"/>
      <c r="GC31" s="38"/>
      <c r="GD31" s="38"/>
      <c r="GE31" s="38"/>
      <c r="GF31" s="38"/>
      <c r="GG31" s="38"/>
      <c r="GH31" s="38"/>
      <c r="GI31" s="38"/>
      <c r="GJ31" s="38"/>
      <c r="GK31" s="38"/>
      <c r="GL31" s="38"/>
      <c r="GM31" s="38"/>
      <c r="GN31" s="38"/>
      <c r="GO31" s="38"/>
      <c r="GP31" s="38"/>
      <c r="GQ31" s="38"/>
      <c r="GR31" s="38"/>
      <c r="GS31" s="38"/>
      <c r="GT31" s="38"/>
      <c r="GU31" s="38"/>
      <c r="GV31" s="38"/>
      <c r="GW31" s="38"/>
      <c r="GX31" s="38"/>
      <c r="GY31" s="38"/>
      <c r="GZ31" s="38"/>
      <c r="HA31" s="38"/>
      <c r="HB31" s="38"/>
      <c r="HC31" s="38"/>
      <c r="HD31" s="38"/>
      <c r="HE31" s="38"/>
      <c r="HF31" s="38"/>
      <c r="HG31" s="38"/>
      <c r="HH31" s="38"/>
      <c r="HI31" s="38"/>
      <c r="HJ31" s="38"/>
      <c r="HK31" s="38"/>
      <c r="HL31" s="38"/>
      <c r="HM31" s="38"/>
      <c r="HN31" s="38"/>
      <c r="HO31" s="38"/>
      <c r="HP31" s="38"/>
      <c r="HQ31" s="38"/>
      <c r="HR31" s="38"/>
      <c r="HS31" s="38"/>
      <c r="HT31" s="38"/>
      <c r="HU31" s="38"/>
      <c r="HV31" s="38"/>
      <c r="HW31" s="38"/>
      <c r="HX31" s="38"/>
      <c r="HY31" s="38"/>
      <c r="HZ31" s="38"/>
      <c r="IA31" s="38"/>
      <c r="IB31" s="38"/>
      <c r="IC31" s="38"/>
      <c r="ID31" s="38"/>
      <c r="IE31" s="38"/>
      <c r="IF31" s="38"/>
      <c r="IG31" s="38"/>
      <c r="IH31" s="38"/>
      <c r="II31" s="38"/>
      <c r="IJ31" s="38"/>
      <c r="IK31" s="38"/>
    </row>
    <row r="32" ht="20.1" customHeight="1" spans="1:245">
      <c r="A32" s="38"/>
      <c r="B32" s="38"/>
      <c r="C32" s="38"/>
      <c r="D32" s="38"/>
      <c r="E32" s="39"/>
      <c r="F32" s="39"/>
      <c r="G32" s="39"/>
      <c r="H32" s="37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8"/>
      <c r="HN32" s="38"/>
      <c r="HO32" s="38"/>
      <c r="HP32" s="38"/>
      <c r="HQ32" s="38"/>
      <c r="HR32" s="38"/>
      <c r="HS32" s="38"/>
      <c r="HT32" s="38"/>
      <c r="HU32" s="38"/>
      <c r="HV32" s="38"/>
      <c r="HW32" s="38"/>
      <c r="HX32" s="38"/>
      <c r="HY32" s="38"/>
      <c r="HZ32" s="38"/>
      <c r="IA32" s="38"/>
      <c r="IB32" s="38"/>
      <c r="IC32" s="38"/>
      <c r="ID32" s="38"/>
      <c r="IE32" s="38"/>
      <c r="IF32" s="38"/>
      <c r="IG32" s="38"/>
      <c r="IH32" s="38"/>
      <c r="II32" s="38"/>
      <c r="IJ32" s="38"/>
      <c r="IK32" s="38"/>
    </row>
    <row r="33" ht="20.1" customHeight="1" spans="1:245">
      <c r="A33" s="38"/>
      <c r="B33" s="38"/>
      <c r="C33" s="38"/>
      <c r="D33" s="38"/>
      <c r="E33" s="39"/>
      <c r="F33" s="39"/>
      <c r="G33" s="39"/>
      <c r="H33" s="37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8"/>
      <c r="HN33" s="38"/>
      <c r="HO33" s="38"/>
      <c r="HP33" s="38"/>
      <c r="HQ33" s="38"/>
      <c r="HR33" s="38"/>
      <c r="HS33" s="38"/>
      <c r="HT33" s="38"/>
      <c r="HU33" s="38"/>
      <c r="HV33" s="38"/>
      <c r="HW33" s="38"/>
      <c r="HX33" s="38"/>
      <c r="HY33" s="38"/>
      <c r="HZ33" s="38"/>
      <c r="IA33" s="38"/>
      <c r="IB33" s="38"/>
      <c r="IC33" s="38"/>
      <c r="ID33" s="38"/>
      <c r="IE33" s="38"/>
      <c r="IF33" s="38"/>
      <c r="IG33" s="38"/>
      <c r="IH33" s="38"/>
      <c r="II33" s="38"/>
      <c r="IJ33" s="38"/>
      <c r="IK33" s="38"/>
    </row>
    <row r="34" ht="20.1" customHeight="1" spans="1:245">
      <c r="A34" s="38"/>
      <c r="B34" s="38"/>
      <c r="C34" s="38"/>
      <c r="D34" s="38"/>
      <c r="E34" s="38"/>
      <c r="F34" s="38"/>
      <c r="G34" s="38"/>
      <c r="H34" s="37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  <c r="GX34" s="38"/>
      <c r="GY34" s="38"/>
      <c r="GZ34" s="38"/>
      <c r="HA34" s="38"/>
      <c r="HB34" s="38"/>
      <c r="HC34" s="38"/>
      <c r="HD34" s="38"/>
      <c r="HE34" s="38"/>
      <c r="HF34" s="38"/>
      <c r="HG34" s="38"/>
      <c r="HH34" s="38"/>
      <c r="HI34" s="38"/>
      <c r="HJ34" s="38"/>
      <c r="HK34" s="38"/>
      <c r="HL34" s="38"/>
      <c r="HM34" s="38"/>
      <c r="HN34" s="38"/>
      <c r="HO34" s="38"/>
      <c r="HP34" s="38"/>
      <c r="HQ34" s="38"/>
      <c r="HR34" s="38"/>
      <c r="HS34" s="38"/>
      <c r="HT34" s="38"/>
      <c r="HU34" s="38"/>
      <c r="HV34" s="38"/>
      <c r="HW34" s="38"/>
      <c r="HX34" s="38"/>
      <c r="HY34" s="38"/>
      <c r="HZ34" s="38"/>
      <c r="IA34" s="38"/>
      <c r="IB34" s="38"/>
      <c r="IC34" s="38"/>
      <c r="ID34" s="38"/>
      <c r="IE34" s="38"/>
      <c r="IF34" s="38"/>
      <c r="IG34" s="38"/>
      <c r="IH34" s="38"/>
      <c r="II34" s="38"/>
      <c r="IJ34" s="38"/>
      <c r="IK34" s="38"/>
    </row>
    <row r="35" ht="20.1" customHeight="1" spans="1:245">
      <c r="A35" s="38"/>
      <c r="B35" s="38"/>
      <c r="C35" s="38"/>
      <c r="D35" s="38"/>
      <c r="E35" s="40"/>
      <c r="F35" s="40"/>
      <c r="G35" s="40"/>
      <c r="H35" s="37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  <c r="GX35" s="38"/>
      <c r="GY35" s="38"/>
      <c r="GZ35" s="38"/>
      <c r="HA35" s="38"/>
      <c r="HB35" s="38"/>
      <c r="HC35" s="38"/>
      <c r="HD35" s="38"/>
      <c r="HE35" s="38"/>
      <c r="HF35" s="38"/>
      <c r="HG35" s="38"/>
      <c r="HH35" s="38"/>
      <c r="HI35" s="38"/>
      <c r="HJ35" s="38"/>
      <c r="HK35" s="38"/>
      <c r="HL35" s="38"/>
      <c r="HM35" s="38"/>
      <c r="HN35" s="38"/>
      <c r="HO35" s="38"/>
      <c r="HP35" s="38"/>
      <c r="HQ35" s="38"/>
      <c r="HR35" s="38"/>
      <c r="HS35" s="38"/>
      <c r="HT35" s="38"/>
      <c r="HU35" s="38"/>
      <c r="HV35" s="38"/>
      <c r="HW35" s="38"/>
      <c r="HX35" s="38"/>
      <c r="HY35" s="38"/>
      <c r="HZ35" s="38"/>
      <c r="IA35" s="38"/>
      <c r="IB35" s="38"/>
      <c r="IC35" s="38"/>
      <c r="ID35" s="38"/>
      <c r="IE35" s="38"/>
      <c r="IF35" s="38"/>
      <c r="IG35" s="38"/>
      <c r="IH35" s="38"/>
      <c r="II35" s="38"/>
      <c r="IJ35" s="38"/>
      <c r="IK35" s="38"/>
    </row>
    <row r="36" ht="20.1" customHeight="1" spans="1:245">
      <c r="A36" s="41"/>
      <c r="B36" s="41"/>
      <c r="C36" s="41"/>
      <c r="D36" s="41"/>
      <c r="E36" s="42"/>
      <c r="F36" s="42"/>
      <c r="G36" s="42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  <c r="EO36" s="41"/>
      <c r="EP36" s="41"/>
      <c r="EQ36" s="41"/>
      <c r="ER36" s="41"/>
      <c r="ES36" s="41"/>
      <c r="ET36" s="41"/>
      <c r="EU36" s="41"/>
      <c r="EV36" s="41"/>
      <c r="EW36" s="41"/>
      <c r="EX36" s="41"/>
      <c r="EY36" s="41"/>
      <c r="EZ36" s="41"/>
      <c r="FA36" s="41"/>
      <c r="FB36" s="41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</row>
    <row r="37" ht="20.1" customHeight="1" spans="1:245">
      <c r="A37" s="43"/>
      <c r="B37" s="43"/>
      <c r="C37" s="43"/>
      <c r="D37" s="43"/>
      <c r="E37" s="43"/>
      <c r="F37" s="43"/>
      <c r="G37" s="43"/>
      <c r="H37" s="44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  <c r="DY37" s="45"/>
      <c r="DZ37" s="45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Q37" s="45"/>
      <c r="ER37" s="45"/>
      <c r="ES37" s="45"/>
      <c r="ET37" s="45"/>
      <c r="EU37" s="45"/>
      <c r="EV37" s="45"/>
      <c r="EW37" s="45"/>
      <c r="EX37" s="45"/>
      <c r="EY37" s="45"/>
      <c r="EZ37" s="45"/>
      <c r="FA37" s="45"/>
      <c r="FB37" s="45"/>
      <c r="FC37" s="45"/>
      <c r="FD37" s="45"/>
      <c r="FE37" s="45"/>
      <c r="FF37" s="45"/>
      <c r="FG37" s="45"/>
      <c r="FH37" s="45"/>
      <c r="FI37" s="45"/>
      <c r="FJ37" s="45"/>
      <c r="FK37" s="45"/>
      <c r="FL37" s="45"/>
      <c r="FM37" s="45"/>
      <c r="FN37" s="45"/>
      <c r="FO37" s="45"/>
      <c r="FP37" s="45"/>
      <c r="FQ37" s="45"/>
      <c r="FR37" s="45"/>
      <c r="FS37" s="45"/>
      <c r="FT37" s="45"/>
      <c r="FU37" s="45"/>
      <c r="FV37" s="45"/>
      <c r="FW37" s="45"/>
      <c r="FX37" s="45"/>
      <c r="FY37" s="45"/>
      <c r="FZ37" s="45"/>
      <c r="GA37" s="45"/>
      <c r="GB37" s="45"/>
      <c r="GC37" s="45"/>
      <c r="GD37" s="45"/>
      <c r="GE37" s="45"/>
      <c r="GF37" s="45"/>
      <c r="GG37" s="45"/>
      <c r="GH37" s="45"/>
      <c r="GI37" s="45"/>
      <c r="GJ37" s="45"/>
      <c r="GK37" s="45"/>
      <c r="GL37" s="45"/>
      <c r="GM37" s="45"/>
      <c r="GN37" s="45"/>
      <c r="GO37" s="45"/>
      <c r="GP37" s="45"/>
      <c r="GQ37" s="45"/>
      <c r="GR37" s="45"/>
      <c r="GS37" s="45"/>
      <c r="GT37" s="45"/>
      <c r="GU37" s="45"/>
      <c r="GV37" s="45"/>
      <c r="GW37" s="45"/>
      <c r="GX37" s="45"/>
      <c r="GY37" s="45"/>
      <c r="GZ37" s="45"/>
      <c r="HA37" s="45"/>
      <c r="HB37" s="45"/>
      <c r="HC37" s="45"/>
      <c r="HD37" s="45"/>
      <c r="HE37" s="45"/>
      <c r="HF37" s="45"/>
      <c r="HG37" s="45"/>
      <c r="HH37" s="45"/>
      <c r="HI37" s="45"/>
      <c r="HJ37" s="45"/>
      <c r="HK37" s="45"/>
      <c r="HL37" s="45"/>
      <c r="HM37" s="45"/>
      <c r="HN37" s="45"/>
      <c r="HO37" s="45"/>
      <c r="HP37" s="45"/>
      <c r="HQ37" s="45"/>
      <c r="HR37" s="45"/>
      <c r="HS37" s="45"/>
      <c r="HT37" s="45"/>
      <c r="HU37" s="45"/>
      <c r="HV37" s="45"/>
      <c r="HW37" s="45"/>
      <c r="HX37" s="45"/>
      <c r="HY37" s="45"/>
      <c r="HZ37" s="45"/>
      <c r="IA37" s="45"/>
      <c r="IB37" s="45"/>
      <c r="IC37" s="45"/>
      <c r="ID37" s="45"/>
      <c r="IE37" s="45"/>
      <c r="IF37" s="45"/>
      <c r="IG37" s="45"/>
      <c r="IH37" s="45"/>
      <c r="II37" s="45"/>
      <c r="IJ37" s="45"/>
      <c r="IK37" s="45"/>
    </row>
    <row r="38" ht="20.1" customHeight="1" spans="1:245">
      <c r="A38" s="41"/>
      <c r="B38" s="41"/>
      <c r="C38" s="41"/>
      <c r="D38" s="41"/>
      <c r="E38" s="41"/>
      <c r="F38" s="41"/>
      <c r="G38" s="41"/>
      <c r="H38" s="44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  <c r="DY38" s="45"/>
      <c r="DZ38" s="45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Q38" s="45"/>
      <c r="ER38" s="45"/>
      <c r="ES38" s="45"/>
      <c r="ET38" s="45"/>
      <c r="EU38" s="45"/>
      <c r="EV38" s="45"/>
      <c r="EW38" s="45"/>
      <c r="EX38" s="45"/>
      <c r="EY38" s="45"/>
      <c r="EZ38" s="45"/>
      <c r="FA38" s="45"/>
      <c r="FB38" s="45"/>
      <c r="FC38" s="45"/>
      <c r="FD38" s="45"/>
      <c r="FE38" s="45"/>
      <c r="FF38" s="45"/>
      <c r="FG38" s="45"/>
      <c r="FH38" s="45"/>
      <c r="FI38" s="45"/>
      <c r="FJ38" s="45"/>
      <c r="FK38" s="45"/>
      <c r="FL38" s="45"/>
      <c r="FM38" s="45"/>
      <c r="FN38" s="45"/>
      <c r="FO38" s="45"/>
      <c r="FP38" s="45"/>
      <c r="FQ38" s="45"/>
      <c r="FR38" s="45"/>
      <c r="FS38" s="45"/>
      <c r="FT38" s="45"/>
      <c r="FU38" s="45"/>
      <c r="FV38" s="45"/>
      <c r="FW38" s="45"/>
      <c r="FX38" s="45"/>
      <c r="FY38" s="45"/>
      <c r="FZ38" s="45"/>
      <c r="GA38" s="45"/>
      <c r="GB38" s="45"/>
      <c r="GC38" s="45"/>
      <c r="GD38" s="45"/>
      <c r="GE38" s="45"/>
      <c r="GF38" s="45"/>
      <c r="GG38" s="45"/>
      <c r="GH38" s="45"/>
      <c r="GI38" s="45"/>
      <c r="GJ38" s="45"/>
      <c r="GK38" s="45"/>
      <c r="GL38" s="45"/>
      <c r="GM38" s="45"/>
      <c r="GN38" s="45"/>
      <c r="GO38" s="45"/>
      <c r="GP38" s="45"/>
      <c r="GQ38" s="45"/>
      <c r="GR38" s="45"/>
      <c r="GS38" s="45"/>
      <c r="GT38" s="45"/>
      <c r="GU38" s="45"/>
      <c r="GV38" s="45"/>
      <c r="GW38" s="45"/>
      <c r="GX38" s="45"/>
      <c r="GY38" s="45"/>
      <c r="GZ38" s="45"/>
      <c r="HA38" s="45"/>
      <c r="HB38" s="45"/>
      <c r="HC38" s="45"/>
      <c r="HD38" s="45"/>
      <c r="HE38" s="45"/>
      <c r="HF38" s="45"/>
      <c r="HG38" s="45"/>
      <c r="HH38" s="45"/>
      <c r="HI38" s="45"/>
      <c r="HJ38" s="45"/>
      <c r="HK38" s="45"/>
      <c r="HL38" s="45"/>
      <c r="HM38" s="45"/>
      <c r="HN38" s="45"/>
      <c r="HO38" s="45"/>
      <c r="HP38" s="45"/>
      <c r="HQ38" s="45"/>
      <c r="HR38" s="45"/>
      <c r="HS38" s="45"/>
      <c r="HT38" s="45"/>
      <c r="HU38" s="45"/>
      <c r="HV38" s="45"/>
      <c r="HW38" s="45"/>
      <c r="HX38" s="45"/>
      <c r="HY38" s="45"/>
      <c r="HZ38" s="45"/>
      <c r="IA38" s="45"/>
      <c r="IB38" s="45"/>
      <c r="IC38" s="45"/>
      <c r="ID38" s="45"/>
      <c r="IE38" s="45"/>
      <c r="IF38" s="45"/>
      <c r="IG38" s="45"/>
      <c r="IH38" s="45"/>
      <c r="II38" s="45"/>
      <c r="IJ38" s="45"/>
      <c r="IK38" s="45"/>
    </row>
    <row r="39" ht="20.1" customHeight="1" spans="1:245">
      <c r="A39" s="45"/>
      <c r="B39" s="45"/>
      <c r="C39" s="45"/>
      <c r="D39" s="45"/>
      <c r="E39" s="45"/>
      <c r="F39" s="41"/>
      <c r="G39" s="41"/>
      <c r="H39" s="44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Q39" s="45"/>
      <c r="ER39" s="45"/>
      <c r="ES39" s="45"/>
      <c r="ET39" s="45"/>
      <c r="EU39" s="45"/>
      <c r="EV39" s="45"/>
      <c r="EW39" s="45"/>
      <c r="EX39" s="45"/>
      <c r="EY39" s="45"/>
      <c r="EZ39" s="45"/>
      <c r="FA39" s="45"/>
      <c r="FB39" s="45"/>
      <c r="FC39" s="45"/>
      <c r="FD39" s="45"/>
      <c r="FE39" s="45"/>
      <c r="FF39" s="45"/>
      <c r="FG39" s="45"/>
      <c r="FH39" s="45"/>
      <c r="FI39" s="45"/>
      <c r="FJ39" s="45"/>
      <c r="FK39" s="45"/>
      <c r="FL39" s="45"/>
      <c r="FM39" s="45"/>
      <c r="FN39" s="45"/>
      <c r="FO39" s="45"/>
      <c r="FP39" s="45"/>
      <c r="FQ39" s="45"/>
      <c r="FR39" s="45"/>
      <c r="FS39" s="45"/>
      <c r="FT39" s="45"/>
      <c r="FU39" s="45"/>
      <c r="FV39" s="45"/>
      <c r="FW39" s="45"/>
      <c r="FX39" s="45"/>
      <c r="FY39" s="45"/>
      <c r="FZ39" s="45"/>
      <c r="GA39" s="45"/>
      <c r="GB39" s="45"/>
      <c r="GC39" s="45"/>
      <c r="GD39" s="45"/>
      <c r="GE39" s="45"/>
      <c r="GF39" s="45"/>
      <c r="GG39" s="45"/>
      <c r="GH39" s="45"/>
      <c r="GI39" s="45"/>
      <c r="GJ39" s="45"/>
      <c r="GK39" s="45"/>
      <c r="GL39" s="45"/>
      <c r="GM39" s="45"/>
      <c r="GN39" s="45"/>
      <c r="GO39" s="45"/>
      <c r="GP39" s="45"/>
      <c r="GQ39" s="45"/>
      <c r="GR39" s="45"/>
      <c r="GS39" s="45"/>
      <c r="GT39" s="45"/>
      <c r="GU39" s="45"/>
      <c r="GV39" s="45"/>
      <c r="GW39" s="45"/>
      <c r="GX39" s="45"/>
      <c r="GY39" s="45"/>
      <c r="GZ39" s="45"/>
      <c r="HA39" s="45"/>
      <c r="HB39" s="45"/>
      <c r="HC39" s="45"/>
      <c r="HD39" s="45"/>
      <c r="HE39" s="45"/>
      <c r="HF39" s="45"/>
      <c r="HG39" s="45"/>
      <c r="HH39" s="45"/>
      <c r="HI39" s="45"/>
      <c r="HJ39" s="45"/>
      <c r="HK39" s="45"/>
      <c r="HL39" s="45"/>
      <c r="HM39" s="45"/>
      <c r="HN39" s="45"/>
      <c r="HO39" s="45"/>
      <c r="HP39" s="45"/>
      <c r="HQ39" s="45"/>
      <c r="HR39" s="45"/>
      <c r="HS39" s="45"/>
      <c r="HT39" s="45"/>
      <c r="HU39" s="45"/>
      <c r="HV39" s="45"/>
      <c r="HW39" s="45"/>
      <c r="HX39" s="45"/>
      <c r="HY39" s="45"/>
      <c r="HZ39" s="45"/>
      <c r="IA39" s="45"/>
      <c r="IB39" s="45"/>
      <c r="IC39" s="45"/>
      <c r="ID39" s="45"/>
      <c r="IE39" s="45"/>
      <c r="IF39" s="45"/>
      <c r="IG39" s="45"/>
      <c r="IH39" s="45"/>
      <c r="II39" s="45"/>
      <c r="IJ39" s="45"/>
      <c r="IK39" s="45"/>
    </row>
    <row r="40" ht="20.1" customHeight="1" spans="1:245">
      <c r="A40" s="45"/>
      <c r="B40" s="45"/>
      <c r="C40" s="45"/>
      <c r="D40" s="45"/>
      <c r="E40" s="45"/>
      <c r="F40" s="41"/>
      <c r="G40" s="41"/>
      <c r="H40" s="44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5"/>
      <c r="IF40" s="45"/>
      <c r="IG40" s="45"/>
      <c r="IH40" s="45"/>
      <c r="II40" s="45"/>
      <c r="IJ40" s="45"/>
      <c r="IK40" s="45"/>
    </row>
    <row r="41" ht="20.1" customHeight="1" spans="1:245">
      <c r="A41" s="45"/>
      <c r="B41" s="45"/>
      <c r="C41" s="45"/>
      <c r="D41" s="45"/>
      <c r="E41" s="45"/>
      <c r="F41" s="41"/>
      <c r="G41" s="41"/>
      <c r="H41" s="44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</row>
    <row r="42" ht="20.1" customHeight="1" spans="1:245">
      <c r="A42" s="45"/>
      <c r="B42" s="45"/>
      <c r="C42" s="45"/>
      <c r="D42" s="45"/>
      <c r="E42" s="45"/>
      <c r="F42" s="41"/>
      <c r="G42" s="41"/>
      <c r="H42" s="44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</row>
    <row r="43" ht="20.1" customHeight="1" spans="1:245">
      <c r="A43" s="45"/>
      <c r="B43" s="45"/>
      <c r="C43" s="45"/>
      <c r="D43" s="45"/>
      <c r="E43" s="45"/>
      <c r="F43" s="41"/>
      <c r="G43" s="41"/>
      <c r="H43" s="44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</row>
    <row r="44" ht="20.1" customHeight="1" spans="1:245">
      <c r="A44" s="45"/>
      <c r="B44" s="45"/>
      <c r="C44" s="45"/>
      <c r="D44" s="45"/>
      <c r="E44" s="45"/>
      <c r="F44" s="41"/>
      <c r="G44" s="41"/>
      <c r="H44" s="44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</row>
    <row r="45" ht="20.1" customHeight="1" spans="1:245">
      <c r="A45" s="45"/>
      <c r="B45" s="45"/>
      <c r="C45" s="45"/>
      <c r="D45" s="45"/>
      <c r="E45" s="45"/>
      <c r="F45" s="41"/>
      <c r="G45" s="41"/>
      <c r="H45" s="44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</row>
    <row r="46" ht="20.1" customHeight="1" spans="1:245">
      <c r="A46" s="45"/>
      <c r="B46" s="45"/>
      <c r="C46" s="45"/>
      <c r="D46" s="45"/>
      <c r="E46" s="45"/>
      <c r="F46" s="41"/>
      <c r="G46" s="41"/>
      <c r="H46" s="44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</row>
    <row r="47" ht="20.1" customHeight="1" spans="1:245">
      <c r="A47" s="45"/>
      <c r="B47" s="45"/>
      <c r="C47" s="45"/>
      <c r="D47" s="45"/>
      <c r="E47" s="45"/>
      <c r="F47" s="41"/>
      <c r="G47" s="41"/>
      <c r="H47" s="44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5"/>
      <c r="GU47" s="45"/>
      <c r="GV47" s="45"/>
      <c r="GW47" s="45"/>
      <c r="GX47" s="45"/>
      <c r="GY47" s="45"/>
      <c r="GZ47" s="45"/>
      <c r="HA47" s="45"/>
      <c r="HB47" s="45"/>
      <c r="HC47" s="45"/>
      <c r="HD47" s="45"/>
      <c r="HE47" s="45"/>
      <c r="HF47" s="45"/>
      <c r="HG47" s="45"/>
      <c r="HH47" s="45"/>
      <c r="HI47" s="45"/>
      <c r="HJ47" s="45"/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45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</row>
    <row r="48" ht="20.1" customHeight="1" spans="1:245">
      <c r="A48" s="45"/>
      <c r="B48" s="45"/>
      <c r="C48" s="45"/>
      <c r="D48" s="45"/>
      <c r="E48" s="45"/>
      <c r="F48" s="41"/>
      <c r="G48" s="41"/>
      <c r="H48" s="44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scale="98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2"/>
  <sheetViews>
    <sheetView showGridLines="0" showZeros="0" tabSelected="1" topLeftCell="A31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388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389</v>
      </c>
      <c r="B3" s="3" t="s">
        <v>390</v>
      </c>
      <c r="C3" s="3"/>
      <c r="D3" s="3"/>
      <c r="E3" s="3" t="s">
        <v>391</v>
      </c>
      <c r="F3" s="3" t="s">
        <v>392</v>
      </c>
      <c r="G3" s="3" t="s">
        <v>392</v>
      </c>
      <c r="H3" s="3" t="s">
        <v>392</v>
      </c>
      <c r="I3" s="3" t="s">
        <v>392</v>
      </c>
      <c r="J3" s="3" t="s">
        <v>392</v>
      </c>
      <c r="K3" s="3" t="s">
        <v>392</v>
      </c>
    </row>
    <row r="4" ht="21" customHeight="1" spans="1:11">
      <c r="A4" s="3"/>
      <c r="B4" s="3" t="s">
        <v>393</v>
      </c>
      <c r="C4" s="3" t="s">
        <v>394</v>
      </c>
      <c r="D4" s="3" t="s">
        <v>395</v>
      </c>
      <c r="E4" s="3"/>
      <c r="F4" s="3" t="s">
        <v>396</v>
      </c>
      <c r="G4" s="3" t="s">
        <v>396</v>
      </c>
      <c r="H4" s="4" t="s">
        <v>397</v>
      </c>
      <c r="I4" s="4" t="s">
        <v>398</v>
      </c>
      <c r="J4" s="4" t="s">
        <v>399</v>
      </c>
      <c r="K4" s="4" t="s">
        <v>400</v>
      </c>
    </row>
    <row r="5" ht="18.75" customHeight="1" spans="1:11">
      <c r="A5" s="3"/>
      <c r="B5" s="3"/>
      <c r="C5" s="3"/>
      <c r="D5" s="3"/>
      <c r="E5" s="3"/>
      <c r="F5" s="3" t="s">
        <v>401</v>
      </c>
      <c r="G5" s="4" t="s">
        <v>402</v>
      </c>
      <c r="H5" s="4" t="s">
        <v>401</v>
      </c>
      <c r="I5" s="4" t="s">
        <v>402</v>
      </c>
      <c r="J5" s="4" t="s">
        <v>401</v>
      </c>
      <c r="K5" s="4" t="s">
        <v>402</v>
      </c>
    </row>
    <row r="6" ht="19.5" customHeight="1" spans="1:11">
      <c r="A6" s="5" t="s">
        <v>60</v>
      </c>
      <c r="B6" s="6">
        <v>840000</v>
      </c>
      <c r="C6" s="6">
        <v>840000</v>
      </c>
      <c r="D6" s="6">
        <f t="shared" ref="D6:D52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840000</v>
      </c>
      <c r="C7" s="6">
        <v>840000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403</v>
      </c>
      <c r="B8" s="6">
        <v>840000</v>
      </c>
      <c r="C8" s="6">
        <v>840000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363</v>
      </c>
      <c r="B9" s="6">
        <v>200000</v>
      </c>
      <c r="C9" s="6">
        <v>200000</v>
      </c>
      <c r="D9" s="6">
        <f t="shared" si="0"/>
        <v>0</v>
      </c>
      <c r="E9" s="5" t="s">
        <v>404</v>
      </c>
      <c r="F9" s="5" t="s">
        <v>405</v>
      </c>
      <c r="G9" s="5" t="s">
        <v>406</v>
      </c>
      <c r="H9" s="5" t="s">
        <v>407</v>
      </c>
      <c r="I9" s="5" t="s">
        <v>408</v>
      </c>
      <c r="J9" s="5" t="s">
        <v>409</v>
      </c>
      <c r="K9" s="5" t="s">
        <v>410</v>
      </c>
    </row>
    <row r="10" ht="19.5" customHeight="1" spans="1:11">
      <c r="A10" s="5" t="s">
        <v>411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412</v>
      </c>
      <c r="G10" s="5" t="s">
        <v>413</v>
      </c>
      <c r="H10" s="5" t="s">
        <v>414</v>
      </c>
      <c r="I10" s="5" t="s">
        <v>415</v>
      </c>
      <c r="J10" s="5" t="s">
        <v>16</v>
      </c>
      <c r="K10" s="5" t="s">
        <v>16</v>
      </c>
    </row>
    <row r="11" ht="19.5" customHeight="1" spans="1:11">
      <c r="A11" s="5" t="s">
        <v>411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416</v>
      </c>
      <c r="G11" s="5" t="s">
        <v>417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411</v>
      </c>
      <c r="B12" s="6">
        <v>0</v>
      </c>
      <c r="C12" s="6">
        <v>0</v>
      </c>
      <c r="D12" s="6">
        <f t="shared" si="0"/>
        <v>0</v>
      </c>
      <c r="E12" s="5" t="s">
        <v>16</v>
      </c>
      <c r="F12" s="5" t="s">
        <v>418</v>
      </c>
      <c r="G12" s="5" t="s">
        <v>410</v>
      </c>
      <c r="H12" s="5" t="s">
        <v>16</v>
      </c>
      <c r="I12" s="5" t="s">
        <v>16</v>
      </c>
      <c r="J12" s="5" t="s">
        <v>16</v>
      </c>
      <c r="K12" s="5" t="s">
        <v>16</v>
      </c>
    </row>
    <row r="13" ht="19.5" customHeight="1" spans="1:11">
      <c r="A13" s="5" t="s">
        <v>411</v>
      </c>
      <c r="B13" s="6">
        <v>0</v>
      </c>
      <c r="C13" s="6">
        <v>0</v>
      </c>
      <c r="D13" s="6">
        <f t="shared" si="0"/>
        <v>0</v>
      </c>
      <c r="E13" s="5" t="s">
        <v>16</v>
      </c>
      <c r="F13" s="5" t="s">
        <v>419</v>
      </c>
      <c r="G13" s="5" t="s">
        <v>420</v>
      </c>
      <c r="H13" s="5" t="s">
        <v>16</v>
      </c>
      <c r="I13" s="5" t="s">
        <v>16</v>
      </c>
      <c r="J13" s="5" t="s">
        <v>16</v>
      </c>
      <c r="K13" s="5" t="s">
        <v>16</v>
      </c>
    </row>
    <row r="14" ht="19.5" customHeight="1" spans="1:11">
      <c r="A14" s="5" t="s">
        <v>411</v>
      </c>
      <c r="B14" s="6">
        <v>0</v>
      </c>
      <c r="C14" s="6">
        <v>0</v>
      </c>
      <c r="D14" s="6">
        <f t="shared" si="0"/>
        <v>0</v>
      </c>
      <c r="E14" s="5" t="s">
        <v>16</v>
      </c>
      <c r="F14" s="5" t="s">
        <v>421</v>
      </c>
      <c r="G14" s="5" t="s">
        <v>422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19.5" customHeight="1" spans="1:11">
      <c r="A15" s="5" t="s">
        <v>364</v>
      </c>
      <c r="B15" s="6">
        <v>50000</v>
      </c>
      <c r="C15" s="6">
        <v>50000</v>
      </c>
      <c r="D15" s="6">
        <f t="shared" si="0"/>
        <v>0</v>
      </c>
      <c r="E15" s="5" t="s">
        <v>423</v>
      </c>
      <c r="F15" s="5" t="s">
        <v>424</v>
      </c>
      <c r="G15" s="5" t="s">
        <v>425</v>
      </c>
      <c r="H15" s="5" t="s">
        <v>426</v>
      </c>
      <c r="I15" s="5" t="s">
        <v>427</v>
      </c>
      <c r="J15" s="5" t="s">
        <v>428</v>
      </c>
      <c r="K15" s="5" t="s">
        <v>429</v>
      </c>
    </row>
    <row r="16" ht="19.5" customHeight="1" spans="1:11">
      <c r="A16" s="5" t="s">
        <v>411</v>
      </c>
      <c r="B16" s="6">
        <v>0</v>
      </c>
      <c r="C16" s="6">
        <v>0</v>
      </c>
      <c r="D16" s="6">
        <f t="shared" si="0"/>
        <v>0</v>
      </c>
      <c r="E16" s="5" t="s">
        <v>16</v>
      </c>
      <c r="F16" s="5" t="s">
        <v>430</v>
      </c>
      <c r="G16" s="5" t="s">
        <v>431</v>
      </c>
      <c r="H16" s="5" t="s">
        <v>432</v>
      </c>
      <c r="I16" s="5" t="s">
        <v>433</v>
      </c>
      <c r="J16" s="5" t="s">
        <v>16</v>
      </c>
      <c r="K16" s="5" t="s">
        <v>16</v>
      </c>
    </row>
    <row r="17" ht="19.5" customHeight="1" spans="1:11">
      <c r="A17" s="5" t="s">
        <v>411</v>
      </c>
      <c r="B17" s="6">
        <v>0</v>
      </c>
      <c r="C17" s="6">
        <v>0</v>
      </c>
      <c r="D17" s="6">
        <f t="shared" si="0"/>
        <v>0</v>
      </c>
      <c r="E17" s="5" t="s">
        <v>16</v>
      </c>
      <c r="F17" s="5" t="s">
        <v>434</v>
      </c>
      <c r="G17" s="5" t="s">
        <v>434</v>
      </c>
      <c r="H17" s="5" t="s">
        <v>16</v>
      </c>
      <c r="I17" s="5" t="s">
        <v>16</v>
      </c>
      <c r="J17" s="5" t="s">
        <v>16</v>
      </c>
      <c r="K17" s="5" t="s">
        <v>16</v>
      </c>
    </row>
    <row r="18" ht="19.5" customHeight="1" spans="1:11">
      <c r="A18" s="5" t="s">
        <v>411</v>
      </c>
      <c r="B18" s="6">
        <v>0</v>
      </c>
      <c r="C18" s="6">
        <v>0</v>
      </c>
      <c r="D18" s="6">
        <f t="shared" si="0"/>
        <v>0</v>
      </c>
      <c r="E18" s="5" t="s">
        <v>16</v>
      </c>
      <c r="F18" s="5" t="s">
        <v>435</v>
      </c>
      <c r="G18" s="5" t="s">
        <v>436</v>
      </c>
      <c r="H18" s="5" t="s">
        <v>16</v>
      </c>
      <c r="I18" s="5" t="s">
        <v>16</v>
      </c>
      <c r="J18" s="5" t="s">
        <v>16</v>
      </c>
      <c r="K18" s="5" t="s">
        <v>16</v>
      </c>
    </row>
    <row r="19" ht="19.5" customHeight="1" spans="1:11">
      <c r="A19" s="5" t="s">
        <v>411</v>
      </c>
      <c r="B19" s="6">
        <v>0</v>
      </c>
      <c r="C19" s="6">
        <v>0</v>
      </c>
      <c r="D19" s="6">
        <f t="shared" si="0"/>
        <v>0</v>
      </c>
      <c r="E19" s="5" t="s">
        <v>16</v>
      </c>
      <c r="F19" s="5" t="s">
        <v>437</v>
      </c>
      <c r="G19" s="5" t="s">
        <v>438</v>
      </c>
      <c r="H19" s="5" t="s">
        <v>16</v>
      </c>
      <c r="I19" s="5" t="s">
        <v>16</v>
      </c>
      <c r="J19" s="5" t="s">
        <v>16</v>
      </c>
      <c r="K19" s="5" t="s">
        <v>16</v>
      </c>
    </row>
    <row r="20" ht="19.5" customHeight="1" spans="1:11">
      <c r="A20" s="5" t="s">
        <v>365</v>
      </c>
      <c r="B20" s="6">
        <v>50000</v>
      </c>
      <c r="C20" s="6">
        <v>50000</v>
      </c>
      <c r="D20" s="6">
        <f t="shared" si="0"/>
        <v>0</v>
      </c>
      <c r="E20" s="5" t="s">
        <v>439</v>
      </c>
      <c r="F20" s="5" t="s">
        <v>440</v>
      </c>
      <c r="G20" s="5" t="s">
        <v>441</v>
      </c>
      <c r="H20" s="5" t="s">
        <v>442</v>
      </c>
      <c r="I20" s="5" t="s">
        <v>443</v>
      </c>
      <c r="J20" s="5" t="s">
        <v>444</v>
      </c>
      <c r="K20" s="5" t="s">
        <v>445</v>
      </c>
    </row>
    <row r="21" ht="19.5" customHeight="1" spans="1:11">
      <c r="A21" s="5" t="s">
        <v>411</v>
      </c>
      <c r="B21" s="6">
        <v>0</v>
      </c>
      <c r="C21" s="6">
        <v>0</v>
      </c>
      <c r="D21" s="6">
        <f t="shared" si="0"/>
        <v>0</v>
      </c>
      <c r="E21" s="5" t="s">
        <v>16</v>
      </c>
      <c r="F21" s="5" t="s">
        <v>446</v>
      </c>
      <c r="G21" s="5" t="s">
        <v>447</v>
      </c>
      <c r="H21" s="5" t="s">
        <v>448</v>
      </c>
      <c r="I21" s="5" t="s">
        <v>449</v>
      </c>
      <c r="J21" s="5" t="s">
        <v>16</v>
      </c>
      <c r="K21" s="5" t="s">
        <v>16</v>
      </c>
    </row>
    <row r="22" ht="19.5" customHeight="1" spans="1:11">
      <c r="A22" s="5" t="s">
        <v>411</v>
      </c>
      <c r="B22" s="6">
        <v>0</v>
      </c>
      <c r="C22" s="6">
        <v>0</v>
      </c>
      <c r="D22" s="6">
        <f t="shared" si="0"/>
        <v>0</v>
      </c>
      <c r="E22" s="5" t="s">
        <v>16</v>
      </c>
      <c r="F22" s="5" t="s">
        <v>450</v>
      </c>
      <c r="G22" s="5" t="s">
        <v>451</v>
      </c>
      <c r="H22" s="5" t="s">
        <v>16</v>
      </c>
      <c r="I22" s="5" t="s">
        <v>16</v>
      </c>
      <c r="J22" s="5" t="s">
        <v>16</v>
      </c>
      <c r="K22" s="5" t="s">
        <v>16</v>
      </c>
    </row>
    <row r="23" ht="19.5" customHeight="1" spans="1:11">
      <c r="A23" s="5" t="s">
        <v>366</v>
      </c>
      <c r="B23" s="6">
        <v>100000</v>
      </c>
      <c r="C23" s="6">
        <v>100000</v>
      </c>
      <c r="D23" s="6">
        <f t="shared" si="0"/>
        <v>0</v>
      </c>
      <c r="E23" s="5" t="s">
        <v>452</v>
      </c>
      <c r="F23" s="5" t="s">
        <v>453</v>
      </c>
      <c r="G23" s="5" t="s">
        <v>454</v>
      </c>
      <c r="H23" s="5" t="s">
        <v>455</v>
      </c>
      <c r="I23" s="5" t="s">
        <v>456</v>
      </c>
      <c r="J23" s="5" t="s">
        <v>457</v>
      </c>
      <c r="K23" s="5" t="s">
        <v>410</v>
      </c>
    </row>
    <row r="24" ht="19.5" customHeight="1" spans="1:11">
      <c r="A24" s="5" t="s">
        <v>411</v>
      </c>
      <c r="B24" s="6">
        <v>0</v>
      </c>
      <c r="C24" s="6">
        <v>0</v>
      </c>
      <c r="D24" s="6">
        <f t="shared" si="0"/>
        <v>0</v>
      </c>
      <c r="E24" s="5" t="s">
        <v>16</v>
      </c>
      <c r="F24" s="5" t="s">
        <v>458</v>
      </c>
      <c r="G24" s="5" t="s">
        <v>459</v>
      </c>
      <c r="H24" s="5" t="s">
        <v>460</v>
      </c>
      <c r="I24" s="5" t="s">
        <v>456</v>
      </c>
      <c r="J24" s="5" t="s">
        <v>16</v>
      </c>
      <c r="K24" s="5" t="s">
        <v>16</v>
      </c>
    </row>
    <row r="25" ht="19.5" customHeight="1" spans="1:11">
      <c r="A25" s="5" t="s">
        <v>411</v>
      </c>
      <c r="B25" s="6">
        <v>0</v>
      </c>
      <c r="C25" s="6">
        <v>0</v>
      </c>
      <c r="D25" s="6">
        <f t="shared" si="0"/>
        <v>0</v>
      </c>
      <c r="E25" s="5" t="s">
        <v>16</v>
      </c>
      <c r="F25" s="5" t="s">
        <v>461</v>
      </c>
      <c r="G25" s="5" t="s">
        <v>462</v>
      </c>
      <c r="H25" s="5" t="s">
        <v>463</v>
      </c>
      <c r="I25" s="5" t="s">
        <v>456</v>
      </c>
      <c r="J25" s="5" t="s">
        <v>16</v>
      </c>
      <c r="K25" s="5" t="s">
        <v>16</v>
      </c>
    </row>
    <row r="26" ht="19.5" customHeight="1" spans="1:11">
      <c r="A26" s="5" t="s">
        <v>411</v>
      </c>
      <c r="B26" s="6">
        <v>0</v>
      </c>
      <c r="C26" s="6">
        <v>0</v>
      </c>
      <c r="D26" s="6">
        <f t="shared" si="0"/>
        <v>0</v>
      </c>
      <c r="E26" s="5" t="s">
        <v>16</v>
      </c>
      <c r="F26" s="5" t="s">
        <v>446</v>
      </c>
      <c r="G26" s="5" t="s">
        <v>464</v>
      </c>
      <c r="H26" s="5" t="s">
        <v>16</v>
      </c>
      <c r="I26" s="5" t="s">
        <v>16</v>
      </c>
      <c r="J26" s="5" t="s">
        <v>16</v>
      </c>
      <c r="K26" s="5" t="s">
        <v>16</v>
      </c>
    </row>
    <row r="27" ht="19.5" customHeight="1" spans="1:11">
      <c r="A27" s="5" t="s">
        <v>411</v>
      </c>
      <c r="B27" s="6">
        <v>0</v>
      </c>
      <c r="C27" s="6">
        <v>0</v>
      </c>
      <c r="D27" s="6">
        <f t="shared" si="0"/>
        <v>0</v>
      </c>
      <c r="E27" s="5" t="s">
        <v>16</v>
      </c>
      <c r="F27" s="5" t="s">
        <v>465</v>
      </c>
      <c r="G27" s="5" t="s">
        <v>466</v>
      </c>
      <c r="H27" s="5" t="s">
        <v>16</v>
      </c>
      <c r="I27" s="5" t="s">
        <v>16</v>
      </c>
      <c r="J27" s="5" t="s">
        <v>16</v>
      </c>
      <c r="K27" s="5" t="s">
        <v>16</v>
      </c>
    </row>
    <row r="28" ht="19.5" customHeight="1" spans="1:11">
      <c r="A28" s="5" t="s">
        <v>367</v>
      </c>
      <c r="B28" s="6">
        <v>20000</v>
      </c>
      <c r="C28" s="6">
        <v>20000</v>
      </c>
      <c r="D28" s="6">
        <f t="shared" si="0"/>
        <v>0</v>
      </c>
      <c r="E28" s="5" t="s">
        <v>467</v>
      </c>
      <c r="F28" s="5" t="s">
        <v>468</v>
      </c>
      <c r="G28" s="5" t="s">
        <v>469</v>
      </c>
      <c r="H28" s="5" t="s">
        <v>470</v>
      </c>
      <c r="I28" s="5" t="s">
        <v>471</v>
      </c>
      <c r="J28" s="5" t="s">
        <v>472</v>
      </c>
      <c r="K28" s="5" t="s">
        <v>410</v>
      </c>
    </row>
    <row r="29" ht="19.5" customHeight="1" spans="1:11">
      <c r="A29" s="5" t="s">
        <v>411</v>
      </c>
      <c r="B29" s="6">
        <v>0</v>
      </c>
      <c r="C29" s="6">
        <v>0</v>
      </c>
      <c r="D29" s="6">
        <f t="shared" si="0"/>
        <v>0</v>
      </c>
      <c r="E29" s="5" t="s">
        <v>16</v>
      </c>
      <c r="F29" s="5" t="s">
        <v>473</v>
      </c>
      <c r="G29" s="5" t="s">
        <v>474</v>
      </c>
      <c r="H29" s="5" t="s">
        <v>475</v>
      </c>
      <c r="I29" s="5" t="s">
        <v>476</v>
      </c>
      <c r="J29" s="5" t="s">
        <v>16</v>
      </c>
      <c r="K29" s="5" t="s">
        <v>16</v>
      </c>
    </row>
    <row r="30" ht="19.5" customHeight="1" spans="1:11">
      <c r="A30" s="5" t="s">
        <v>411</v>
      </c>
      <c r="B30" s="6">
        <v>0</v>
      </c>
      <c r="C30" s="6">
        <v>0</v>
      </c>
      <c r="D30" s="6">
        <f t="shared" si="0"/>
        <v>0</v>
      </c>
      <c r="E30" s="5" t="s">
        <v>16</v>
      </c>
      <c r="F30" s="5" t="s">
        <v>477</v>
      </c>
      <c r="G30" s="5" t="s">
        <v>410</v>
      </c>
      <c r="H30" s="5" t="s">
        <v>16</v>
      </c>
      <c r="I30" s="5" t="s">
        <v>16</v>
      </c>
      <c r="J30" s="5" t="s">
        <v>16</v>
      </c>
      <c r="K30" s="5" t="s">
        <v>16</v>
      </c>
    </row>
    <row r="31" ht="19.5" customHeight="1" spans="1:11">
      <c r="A31" s="5" t="s">
        <v>411</v>
      </c>
      <c r="B31" s="6">
        <v>0</v>
      </c>
      <c r="C31" s="6">
        <v>0</v>
      </c>
      <c r="D31" s="6">
        <f t="shared" si="0"/>
        <v>0</v>
      </c>
      <c r="E31" s="5" t="s">
        <v>16</v>
      </c>
      <c r="F31" s="5" t="s">
        <v>478</v>
      </c>
      <c r="G31" s="5" t="s">
        <v>16</v>
      </c>
      <c r="H31" s="5" t="s">
        <v>16</v>
      </c>
      <c r="I31" s="5" t="s">
        <v>16</v>
      </c>
      <c r="J31" s="5" t="s">
        <v>16</v>
      </c>
      <c r="K31" s="5" t="s">
        <v>16</v>
      </c>
    </row>
    <row r="32" ht="19.5" customHeight="1" spans="1:11">
      <c r="A32" s="5" t="s">
        <v>411</v>
      </c>
      <c r="B32" s="6">
        <v>0</v>
      </c>
      <c r="C32" s="6">
        <v>0</v>
      </c>
      <c r="D32" s="6">
        <f t="shared" si="0"/>
        <v>0</v>
      </c>
      <c r="E32" s="5" t="s">
        <v>16</v>
      </c>
      <c r="F32" s="5" t="s">
        <v>435</v>
      </c>
      <c r="G32" s="5" t="s">
        <v>420</v>
      </c>
      <c r="H32" s="5" t="s">
        <v>16</v>
      </c>
      <c r="I32" s="5" t="s">
        <v>16</v>
      </c>
      <c r="J32" s="5" t="s">
        <v>16</v>
      </c>
      <c r="K32" s="5" t="s">
        <v>16</v>
      </c>
    </row>
    <row r="33" ht="19.5" customHeight="1" spans="1:11">
      <c r="A33" s="5" t="s">
        <v>411</v>
      </c>
      <c r="B33" s="6">
        <v>0</v>
      </c>
      <c r="C33" s="6">
        <v>0</v>
      </c>
      <c r="D33" s="6">
        <f t="shared" si="0"/>
        <v>0</v>
      </c>
      <c r="E33" s="5" t="s">
        <v>16</v>
      </c>
      <c r="F33" s="5" t="s">
        <v>421</v>
      </c>
      <c r="G33" s="5" t="s">
        <v>479</v>
      </c>
      <c r="H33" s="5" t="s">
        <v>16</v>
      </c>
      <c r="I33" s="5" t="s">
        <v>16</v>
      </c>
      <c r="J33" s="5" t="s">
        <v>16</v>
      </c>
      <c r="K33" s="5" t="s">
        <v>16</v>
      </c>
    </row>
    <row r="34" ht="19.5" customHeight="1" spans="1:11">
      <c r="A34" s="5" t="s">
        <v>368</v>
      </c>
      <c r="B34" s="6">
        <v>90000</v>
      </c>
      <c r="C34" s="6">
        <v>90000</v>
      </c>
      <c r="D34" s="6">
        <f t="shared" si="0"/>
        <v>0</v>
      </c>
      <c r="E34" s="5" t="s">
        <v>480</v>
      </c>
      <c r="F34" s="5" t="s">
        <v>481</v>
      </c>
      <c r="G34" s="5" t="s">
        <v>482</v>
      </c>
      <c r="H34" s="5" t="s">
        <v>483</v>
      </c>
      <c r="I34" s="5" t="s">
        <v>484</v>
      </c>
      <c r="J34" s="5" t="s">
        <v>485</v>
      </c>
      <c r="K34" s="5" t="s">
        <v>410</v>
      </c>
    </row>
    <row r="35" ht="19.5" customHeight="1" spans="1:11">
      <c r="A35" s="5" t="s">
        <v>411</v>
      </c>
      <c r="B35" s="6">
        <v>0</v>
      </c>
      <c r="C35" s="6">
        <v>0</v>
      </c>
      <c r="D35" s="6">
        <f t="shared" si="0"/>
        <v>0</v>
      </c>
      <c r="E35" s="5" t="s">
        <v>16</v>
      </c>
      <c r="F35" s="5" t="s">
        <v>486</v>
      </c>
      <c r="G35" s="5" t="s">
        <v>487</v>
      </c>
      <c r="H35" s="5" t="s">
        <v>488</v>
      </c>
      <c r="I35" s="5" t="s">
        <v>489</v>
      </c>
      <c r="J35" s="5" t="s">
        <v>16</v>
      </c>
      <c r="K35" s="5" t="s">
        <v>16</v>
      </c>
    </row>
    <row r="36" ht="19.5" customHeight="1" spans="1:11">
      <c r="A36" s="5" t="s">
        <v>411</v>
      </c>
      <c r="B36" s="6">
        <v>0</v>
      </c>
      <c r="C36" s="6">
        <v>0</v>
      </c>
      <c r="D36" s="6">
        <f t="shared" si="0"/>
        <v>0</v>
      </c>
      <c r="E36" s="5" t="s">
        <v>16</v>
      </c>
      <c r="F36" s="5" t="s">
        <v>490</v>
      </c>
      <c r="G36" s="5" t="s">
        <v>491</v>
      </c>
      <c r="H36" s="5" t="s">
        <v>16</v>
      </c>
      <c r="I36" s="5" t="s">
        <v>16</v>
      </c>
      <c r="J36" s="5" t="s">
        <v>16</v>
      </c>
      <c r="K36" s="5" t="s">
        <v>16</v>
      </c>
    </row>
    <row r="37" ht="19.5" customHeight="1" spans="1:11">
      <c r="A37" s="5" t="s">
        <v>411</v>
      </c>
      <c r="B37" s="6">
        <v>0</v>
      </c>
      <c r="C37" s="6">
        <v>0</v>
      </c>
      <c r="D37" s="6">
        <f t="shared" si="0"/>
        <v>0</v>
      </c>
      <c r="E37" s="5" t="s">
        <v>16</v>
      </c>
      <c r="F37" s="5" t="s">
        <v>446</v>
      </c>
      <c r="G37" s="5" t="s">
        <v>492</v>
      </c>
      <c r="H37" s="5" t="s">
        <v>16</v>
      </c>
      <c r="I37" s="5" t="s">
        <v>16</v>
      </c>
      <c r="J37" s="5" t="s">
        <v>16</v>
      </c>
      <c r="K37" s="5" t="s">
        <v>16</v>
      </c>
    </row>
    <row r="38" ht="19.5" customHeight="1" spans="1:11">
      <c r="A38" s="5" t="s">
        <v>411</v>
      </c>
      <c r="B38" s="6">
        <v>0</v>
      </c>
      <c r="C38" s="6">
        <v>0</v>
      </c>
      <c r="D38" s="6">
        <f t="shared" si="0"/>
        <v>0</v>
      </c>
      <c r="E38" s="5" t="s">
        <v>16</v>
      </c>
      <c r="F38" s="5" t="s">
        <v>493</v>
      </c>
      <c r="G38" s="5" t="s">
        <v>494</v>
      </c>
      <c r="H38" s="5" t="s">
        <v>16</v>
      </c>
      <c r="I38" s="5" t="s">
        <v>16</v>
      </c>
      <c r="J38" s="5" t="s">
        <v>16</v>
      </c>
      <c r="K38" s="5" t="s">
        <v>16</v>
      </c>
    </row>
    <row r="39" ht="19.5" customHeight="1" spans="1:11">
      <c r="A39" s="5" t="s">
        <v>369</v>
      </c>
      <c r="B39" s="6">
        <v>30000</v>
      </c>
      <c r="C39" s="6">
        <v>30000</v>
      </c>
      <c r="D39" s="6">
        <f t="shared" si="0"/>
        <v>0</v>
      </c>
      <c r="E39" s="5" t="s">
        <v>495</v>
      </c>
      <c r="F39" s="5" t="s">
        <v>496</v>
      </c>
      <c r="G39" s="5" t="s">
        <v>497</v>
      </c>
      <c r="H39" s="5" t="s">
        <v>498</v>
      </c>
      <c r="I39" s="5" t="s">
        <v>415</v>
      </c>
      <c r="J39" s="5" t="s">
        <v>499</v>
      </c>
      <c r="K39" s="5" t="s">
        <v>410</v>
      </c>
    </row>
    <row r="40" ht="19.5" customHeight="1" spans="1:11">
      <c r="A40" s="5" t="s">
        <v>411</v>
      </c>
      <c r="B40" s="6">
        <v>0</v>
      </c>
      <c r="C40" s="6">
        <v>0</v>
      </c>
      <c r="D40" s="6">
        <f t="shared" si="0"/>
        <v>0</v>
      </c>
      <c r="E40" s="5" t="s">
        <v>16</v>
      </c>
      <c r="F40" s="5" t="s">
        <v>500</v>
      </c>
      <c r="G40" s="5" t="s">
        <v>501</v>
      </c>
      <c r="H40" s="5" t="s">
        <v>16</v>
      </c>
      <c r="I40" s="5" t="s">
        <v>16</v>
      </c>
      <c r="J40" s="5" t="s">
        <v>16</v>
      </c>
      <c r="K40" s="5" t="s">
        <v>16</v>
      </c>
    </row>
    <row r="41" ht="19.5" customHeight="1" spans="1:11">
      <c r="A41" s="5" t="s">
        <v>411</v>
      </c>
      <c r="B41" s="6">
        <v>0</v>
      </c>
      <c r="C41" s="6">
        <v>0</v>
      </c>
      <c r="D41" s="6">
        <f t="shared" si="0"/>
        <v>0</v>
      </c>
      <c r="E41" s="5" t="s">
        <v>16</v>
      </c>
      <c r="F41" s="5" t="s">
        <v>502</v>
      </c>
      <c r="G41" s="5" t="s">
        <v>415</v>
      </c>
      <c r="H41" s="5" t="s">
        <v>16</v>
      </c>
      <c r="I41" s="5" t="s">
        <v>16</v>
      </c>
      <c r="J41" s="5" t="s">
        <v>16</v>
      </c>
      <c r="K41" s="5" t="s">
        <v>16</v>
      </c>
    </row>
    <row r="42" ht="19.5" customHeight="1" spans="1:11">
      <c r="A42" s="5" t="s">
        <v>411</v>
      </c>
      <c r="B42" s="6">
        <v>0</v>
      </c>
      <c r="C42" s="6">
        <v>0</v>
      </c>
      <c r="D42" s="6">
        <f t="shared" si="0"/>
        <v>0</v>
      </c>
      <c r="E42" s="5" t="s">
        <v>16</v>
      </c>
      <c r="F42" s="5" t="s">
        <v>435</v>
      </c>
      <c r="G42" s="5" t="s">
        <v>420</v>
      </c>
      <c r="H42" s="5" t="s">
        <v>16</v>
      </c>
      <c r="I42" s="5" t="s">
        <v>16</v>
      </c>
      <c r="J42" s="5" t="s">
        <v>16</v>
      </c>
      <c r="K42" s="5" t="s">
        <v>16</v>
      </c>
    </row>
    <row r="43" ht="19.5" customHeight="1" spans="1:11">
      <c r="A43" s="5" t="s">
        <v>411</v>
      </c>
      <c r="B43" s="6">
        <v>0</v>
      </c>
      <c r="C43" s="6">
        <v>0</v>
      </c>
      <c r="D43" s="6">
        <f t="shared" si="0"/>
        <v>0</v>
      </c>
      <c r="E43" s="5" t="s">
        <v>16</v>
      </c>
      <c r="F43" s="5" t="s">
        <v>503</v>
      </c>
      <c r="G43" s="5" t="s">
        <v>497</v>
      </c>
      <c r="H43" s="5" t="s">
        <v>16</v>
      </c>
      <c r="I43" s="5" t="s">
        <v>16</v>
      </c>
      <c r="J43" s="5" t="s">
        <v>16</v>
      </c>
      <c r="K43" s="5" t="s">
        <v>16</v>
      </c>
    </row>
    <row r="44" ht="19.5" customHeight="1" spans="1:11">
      <c r="A44" s="5" t="s">
        <v>370</v>
      </c>
      <c r="B44" s="6">
        <v>200000</v>
      </c>
      <c r="C44" s="6">
        <v>200000</v>
      </c>
      <c r="D44" s="6">
        <f t="shared" si="0"/>
        <v>0</v>
      </c>
      <c r="E44" s="5" t="s">
        <v>504</v>
      </c>
      <c r="F44" s="5" t="s">
        <v>505</v>
      </c>
      <c r="G44" s="5" t="s">
        <v>506</v>
      </c>
      <c r="H44" s="5" t="s">
        <v>507</v>
      </c>
      <c r="I44" s="5" t="s">
        <v>508</v>
      </c>
      <c r="J44" s="5" t="s">
        <v>509</v>
      </c>
      <c r="K44" s="5" t="s">
        <v>445</v>
      </c>
    </row>
    <row r="45" ht="19.5" customHeight="1" spans="1:11">
      <c r="A45" s="5" t="s">
        <v>411</v>
      </c>
      <c r="B45" s="6">
        <v>0</v>
      </c>
      <c r="C45" s="6">
        <v>0</v>
      </c>
      <c r="D45" s="6">
        <f t="shared" si="0"/>
        <v>0</v>
      </c>
      <c r="E45" s="5" t="s">
        <v>16</v>
      </c>
      <c r="F45" s="5" t="s">
        <v>510</v>
      </c>
      <c r="G45" s="5" t="s">
        <v>511</v>
      </c>
      <c r="H45" s="5" t="s">
        <v>16</v>
      </c>
      <c r="I45" s="5" t="s">
        <v>16</v>
      </c>
      <c r="J45" s="5" t="s">
        <v>16</v>
      </c>
      <c r="K45" s="5" t="s">
        <v>16</v>
      </c>
    </row>
    <row r="46" ht="19.5" customHeight="1" spans="1:11">
      <c r="A46" s="5" t="s">
        <v>411</v>
      </c>
      <c r="B46" s="6">
        <v>0</v>
      </c>
      <c r="C46" s="6">
        <v>0</v>
      </c>
      <c r="D46" s="6">
        <f t="shared" si="0"/>
        <v>0</v>
      </c>
      <c r="E46" s="5" t="s">
        <v>16</v>
      </c>
      <c r="F46" s="5" t="s">
        <v>512</v>
      </c>
      <c r="G46" s="5" t="s">
        <v>511</v>
      </c>
      <c r="H46" s="5" t="s">
        <v>16</v>
      </c>
      <c r="I46" s="5" t="s">
        <v>16</v>
      </c>
      <c r="J46" s="5" t="s">
        <v>16</v>
      </c>
      <c r="K46" s="5" t="s">
        <v>16</v>
      </c>
    </row>
    <row r="47" ht="19.5" customHeight="1" spans="1:11">
      <c r="A47" s="5" t="s">
        <v>411</v>
      </c>
      <c r="B47" s="6">
        <v>0</v>
      </c>
      <c r="C47" s="6">
        <v>0</v>
      </c>
      <c r="D47" s="6">
        <f t="shared" si="0"/>
        <v>0</v>
      </c>
      <c r="E47" s="5" t="s">
        <v>16</v>
      </c>
      <c r="F47" s="5" t="s">
        <v>513</v>
      </c>
      <c r="G47" s="5" t="s">
        <v>456</v>
      </c>
      <c r="H47" s="5" t="s">
        <v>16</v>
      </c>
      <c r="I47" s="5" t="s">
        <v>16</v>
      </c>
      <c r="J47" s="5" t="s">
        <v>16</v>
      </c>
      <c r="K47" s="5" t="s">
        <v>16</v>
      </c>
    </row>
    <row r="48" ht="19.5" customHeight="1" spans="1:11">
      <c r="A48" s="5" t="s">
        <v>411</v>
      </c>
      <c r="B48" s="6">
        <v>0</v>
      </c>
      <c r="C48" s="6">
        <v>0</v>
      </c>
      <c r="D48" s="6">
        <f t="shared" si="0"/>
        <v>0</v>
      </c>
      <c r="E48" s="5" t="s">
        <v>16</v>
      </c>
      <c r="F48" s="5" t="s">
        <v>514</v>
      </c>
      <c r="G48" s="5" t="s">
        <v>422</v>
      </c>
      <c r="H48" s="5" t="s">
        <v>16</v>
      </c>
      <c r="I48" s="5" t="s">
        <v>16</v>
      </c>
      <c r="J48" s="5" t="s">
        <v>16</v>
      </c>
      <c r="K48" s="5" t="s">
        <v>16</v>
      </c>
    </row>
    <row r="49" ht="19.5" customHeight="1" spans="1:11">
      <c r="A49" s="5" t="s">
        <v>371</v>
      </c>
      <c r="B49" s="6">
        <v>100000</v>
      </c>
      <c r="C49" s="6">
        <v>100000</v>
      </c>
      <c r="D49" s="6">
        <f t="shared" si="0"/>
        <v>0</v>
      </c>
      <c r="E49" s="5" t="s">
        <v>515</v>
      </c>
      <c r="F49" s="5" t="s">
        <v>516</v>
      </c>
      <c r="G49" s="5" t="s">
        <v>517</v>
      </c>
      <c r="H49" s="5" t="s">
        <v>518</v>
      </c>
      <c r="I49" s="5" t="s">
        <v>517</v>
      </c>
      <c r="J49" s="5" t="s">
        <v>519</v>
      </c>
      <c r="K49" s="5" t="s">
        <v>517</v>
      </c>
    </row>
    <row r="50" ht="19.5" customHeight="1" spans="1:11">
      <c r="A50" s="5" t="s">
        <v>411</v>
      </c>
      <c r="B50" s="6">
        <v>0</v>
      </c>
      <c r="C50" s="6">
        <v>0</v>
      </c>
      <c r="D50" s="6">
        <f t="shared" si="0"/>
        <v>0</v>
      </c>
      <c r="E50" s="5" t="s">
        <v>16</v>
      </c>
      <c r="F50" s="5" t="s">
        <v>520</v>
      </c>
      <c r="G50" s="5" t="s">
        <v>517</v>
      </c>
      <c r="H50" s="5" t="s">
        <v>521</v>
      </c>
      <c r="I50" s="5" t="s">
        <v>16</v>
      </c>
      <c r="J50" s="5" t="s">
        <v>16</v>
      </c>
      <c r="K50" s="5" t="s">
        <v>16</v>
      </c>
    </row>
    <row r="51" ht="19.5" customHeight="1" spans="1:11">
      <c r="A51" s="5" t="s">
        <v>411</v>
      </c>
      <c r="B51" s="6">
        <v>0</v>
      </c>
      <c r="C51" s="6">
        <v>0</v>
      </c>
      <c r="D51" s="6">
        <f t="shared" si="0"/>
        <v>0</v>
      </c>
      <c r="E51" s="5" t="s">
        <v>16</v>
      </c>
      <c r="F51" s="5" t="s">
        <v>522</v>
      </c>
      <c r="G51" s="5" t="s">
        <v>517</v>
      </c>
      <c r="H51" s="5" t="s">
        <v>523</v>
      </c>
      <c r="I51" s="5" t="s">
        <v>517</v>
      </c>
      <c r="J51" s="5" t="s">
        <v>16</v>
      </c>
      <c r="K51" s="5" t="s">
        <v>16</v>
      </c>
    </row>
    <row r="52" ht="19.5" customHeight="1" spans="1:11">
      <c r="A52" s="5" t="s">
        <v>411</v>
      </c>
      <c r="B52" s="6">
        <v>0</v>
      </c>
      <c r="C52" s="6">
        <v>0</v>
      </c>
      <c r="D52" s="6">
        <f t="shared" si="0"/>
        <v>0</v>
      </c>
      <c r="E52" s="5" t="s">
        <v>16</v>
      </c>
      <c r="F52" s="5" t="s">
        <v>524</v>
      </c>
      <c r="G52" s="5" t="s">
        <v>517</v>
      </c>
      <c r="H52" s="5" t="s">
        <v>16</v>
      </c>
      <c r="I52" s="5" t="s">
        <v>16</v>
      </c>
      <c r="J52" s="5" t="s">
        <v>16</v>
      </c>
      <c r="K52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pageSetup paperSize="9" scale="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1"/>
      <c r="B1" s="101"/>
      <c r="C1" s="101"/>
      <c r="D1" s="13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02" t="s">
        <v>5</v>
      </c>
      <c r="B3" s="103"/>
      <c r="C3" s="47"/>
      <c r="D3" s="13" t="s">
        <v>6</v>
      </c>
    </row>
    <row r="4" ht="15" customHeight="1" spans="1:4">
      <c r="A4" s="104" t="s">
        <v>7</v>
      </c>
      <c r="B4" s="105"/>
      <c r="C4" s="104" t="s">
        <v>8</v>
      </c>
      <c r="D4" s="105"/>
    </row>
    <row r="5" ht="15" customHeight="1" spans="1:4">
      <c r="A5" s="107" t="s">
        <v>9</v>
      </c>
      <c r="B5" s="108" t="s">
        <v>10</v>
      </c>
      <c r="C5" s="107" t="s">
        <v>9</v>
      </c>
      <c r="D5" s="109" t="s">
        <v>10</v>
      </c>
    </row>
    <row r="6" ht="15" customHeight="1" spans="1:4">
      <c r="A6" s="111" t="s">
        <v>11</v>
      </c>
      <c r="B6" s="176">
        <v>3450249.17</v>
      </c>
      <c r="C6" s="129" t="s">
        <v>12</v>
      </c>
      <c r="D6" s="176">
        <v>2709051.05</v>
      </c>
    </row>
    <row r="7" ht="15" customHeight="1" spans="1:4">
      <c r="A7" s="111" t="s">
        <v>13</v>
      </c>
      <c r="B7" s="176">
        <v>0</v>
      </c>
      <c r="C7" s="129" t="s">
        <v>14</v>
      </c>
      <c r="D7" s="176">
        <v>0</v>
      </c>
    </row>
    <row r="8" ht="15" customHeight="1" spans="1:4">
      <c r="A8" s="111" t="s">
        <v>15</v>
      </c>
      <c r="B8" s="176" t="s">
        <v>16</v>
      </c>
      <c r="C8" s="129" t="s">
        <v>17</v>
      </c>
      <c r="D8" s="176">
        <v>0</v>
      </c>
    </row>
    <row r="9" ht="15" customHeight="1" spans="1:4">
      <c r="A9" s="111" t="s">
        <v>18</v>
      </c>
      <c r="B9" s="176">
        <v>0</v>
      </c>
      <c r="C9" s="129" t="s">
        <v>19</v>
      </c>
      <c r="D9" s="176">
        <v>0</v>
      </c>
    </row>
    <row r="10" ht="15" customHeight="1" spans="1:4">
      <c r="A10" s="111" t="s">
        <v>20</v>
      </c>
      <c r="B10" s="176" t="s">
        <v>16</v>
      </c>
      <c r="C10" s="129" t="s">
        <v>21</v>
      </c>
      <c r="D10" s="176">
        <v>0</v>
      </c>
    </row>
    <row r="11" ht="15" customHeight="1" spans="1:4">
      <c r="A11" s="111" t="s">
        <v>22</v>
      </c>
      <c r="B11" s="176">
        <v>0</v>
      </c>
      <c r="C11" s="129" t="s">
        <v>23</v>
      </c>
      <c r="D11" s="176">
        <v>0</v>
      </c>
    </row>
    <row r="12" ht="15" customHeight="1" spans="1:4">
      <c r="A12" s="111"/>
      <c r="B12" s="176"/>
      <c r="C12" s="129" t="s">
        <v>24</v>
      </c>
      <c r="D12" s="176">
        <v>0</v>
      </c>
    </row>
    <row r="13" ht="15" customHeight="1" spans="1:4">
      <c r="A13" s="119"/>
      <c r="B13" s="176"/>
      <c r="C13" s="129" t="s">
        <v>25</v>
      </c>
      <c r="D13" s="176">
        <v>346602.44</v>
      </c>
    </row>
    <row r="14" ht="15" customHeight="1" spans="1:4">
      <c r="A14" s="119"/>
      <c r="B14" s="176"/>
      <c r="C14" s="129" t="s">
        <v>26</v>
      </c>
      <c r="D14" s="176">
        <v>0</v>
      </c>
    </row>
    <row r="15" ht="15" customHeight="1" spans="1:4">
      <c r="A15" s="119"/>
      <c r="B15" s="120"/>
      <c r="C15" s="129" t="s">
        <v>27</v>
      </c>
      <c r="D15" s="176">
        <v>170183.1</v>
      </c>
    </row>
    <row r="16" ht="15" customHeight="1" spans="1:4">
      <c r="A16" s="119"/>
      <c r="B16" s="117"/>
      <c r="C16" s="129" t="s">
        <v>28</v>
      </c>
      <c r="D16" s="176">
        <v>0</v>
      </c>
    </row>
    <row r="17" ht="15" customHeight="1" spans="1:4">
      <c r="A17" s="119"/>
      <c r="B17" s="117"/>
      <c r="C17" s="129" t="s">
        <v>29</v>
      </c>
      <c r="D17" s="176">
        <v>0</v>
      </c>
    </row>
    <row r="18" ht="15" customHeight="1" spans="1:4">
      <c r="A18" s="119"/>
      <c r="B18" s="117"/>
      <c r="C18" s="129" t="s">
        <v>30</v>
      </c>
      <c r="D18" s="176">
        <v>0</v>
      </c>
    </row>
    <row r="19" ht="15" customHeight="1" spans="1:4">
      <c r="A19" s="119"/>
      <c r="B19" s="117"/>
      <c r="C19" s="129" t="s">
        <v>31</v>
      </c>
      <c r="D19" s="176">
        <v>0</v>
      </c>
    </row>
    <row r="20" ht="15" customHeight="1" spans="1:4">
      <c r="A20" s="119"/>
      <c r="B20" s="117"/>
      <c r="C20" s="129" t="s">
        <v>32</v>
      </c>
      <c r="D20" s="176">
        <v>0</v>
      </c>
    </row>
    <row r="21" ht="15" customHeight="1" spans="1:4">
      <c r="A21" s="119"/>
      <c r="B21" s="117"/>
      <c r="C21" s="129" t="s">
        <v>33</v>
      </c>
      <c r="D21" s="176">
        <v>0</v>
      </c>
    </row>
    <row r="22" ht="15" customHeight="1" spans="1:4">
      <c r="A22" s="119"/>
      <c r="B22" s="117"/>
      <c r="C22" s="129" t="s">
        <v>34</v>
      </c>
      <c r="D22" s="176">
        <v>0</v>
      </c>
    </row>
    <row r="23" ht="15" customHeight="1" spans="1:4">
      <c r="A23" s="119"/>
      <c r="B23" s="117"/>
      <c r="C23" s="129" t="s">
        <v>35</v>
      </c>
      <c r="D23" s="176">
        <v>0</v>
      </c>
    </row>
    <row r="24" ht="15" customHeight="1" spans="1:4">
      <c r="A24" s="119"/>
      <c r="B24" s="117"/>
      <c r="C24" s="129" t="s">
        <v>36</v>
      </c>
      <c r="D24" s="176">
        <v>0</v>
      </c>
    </row>
    <row r="25" ht="15" customHeight="1" spans="1:4">
      <c r="A25" s="119"/>
      <c r="B25" s="117"/>
      <c r="C25" s="129" t="s">
        <v>37</v>
      </c>
      <c r="D25" s="176">
        <v>224412.58</v>
      </c>
    </row>
    <row r="26" ht="15" customHeight="1" spans="1:4">
      <c r="A26" s="111"/>
      <c r="B26" s="117"/>
      <c r="C26" s="129" t="s">
        <v>38</v>
      </c>
      <c r="D26" s="176">
        <v>0</v>
      </c>
    </row>
    <row r="27" ht="15" customHeight="1" spans="1:4">
      <c r="A27" s="111"/>
      <c r="B27" s="117"/>
      <c r="C27" s="129" t="s">
        <v>39</v>
      </c>
      <c r="D27" s="176">
        <v>0</v>
      </c>
    </row>
    <row r="28" ht="15" customHeight="1" spans="1:4">
      <c r="A28" s="111"/>
      <c r="B28" s="117"/>
      <c r="C28" s="129" t="s">
        <v>40</v>
      </c>
      <c r="D28" s="176">
        <v>0</v>
      </c>
    </row>
    <row r="29" ht="15" customHeight="1" spans="1:4">
      <c r="A29" s="111"/>
      <c r="B29" s="117"/>
      <c r="C29" s="129" t="s">
        <v>41</v>
      </c>
      <c r="D29" s="176">
        <v>0</v>
      </c>
    </row>
    <row r="30" ht="15" customHeight="1" spans="1:4">
      <c r="A30" s="111"/>
      <c r="B30" s="117"/>
      <c r="C30" s="129" t="s">
        <v>42</v>
      </c>
      <c r="D30" s="176">
        <v>0</v>
      </c>
    </row>
    <row r="31" ht="15" customHeight="1" spans="1:4">
      <c r="A31" s="111"/>
      <c r="B31" s="117"/>
      <c r="C31" s="129" t="s">
        <v>43</v>
      </c>
      <c r="D31" s="176">
        <v>0</v>
      </c>
    </row>
    <row r="32" ht="15" customHeight="1" spans="1:4">
      <c r="A32" s="111"/>
      <c r="B32" s="117"/>
      <c r="C32" s="129" t="s">
        <v>44</v>
      </c>
      <c r="D32" s="176">
        <v>0</v>
      </c>
    </row>
    <row r="33" ht="15" customHeight="1" spans="1:4">
      <c r="A33" s="111"/>
      <c r="B33" s="117"/>
      <c r="C33" s="129" t="s">
        <v>45</v>
      </c>
      <c r="D33" s="176">
        <v>0</v>
      </c>
    </row>
    <row r="34" ht="15" customHeight="1" spans="1:4">
      <c r="A34" s="111"/>
      <c r="B34" s="117"/>
      <c r="C34" s="129" t="s">
        <v>46</v>
      </c>
      <c r="D34" s="176">
        <v>0</v>
      </c>
    </row>
    <row r="35" ht="15" customHeight="1" spans="1:4">
      <c r="A35" s="111"/>
      <c r="B35" s="117"/>
      <c r="C35" s="129" t="s">
        <v>47</v>
      </c>
      <c r="D35" s="6">
        <v>0</v>
      </c>
    </row>
    <row r="36" ht="15" customHeight="1" spans="1:4">
      <c r="A36" s="123" t="s">
        <v>48</v>
      </c>
      <c r="B36" s="124">
        <f>SUM(B6:B34)</f>
        <v>3450249.17</v>
      </c>
      <c r="C36" s="125" t="s">
        <v>49</v>
      </c>
      <c r="D36" s="6">
        <f>SUM(D6:D35)</f>
        <v>3450249.17</v>
      </c>
    </row>
    <row r="37" ht="15" customHeight="1" spans="1:4">
      <c r="A37" s="111" t="s">
        <v>50</v>
      </c>
      <c r="B37" s="117"/>
      <c r="C37" s="129" t="s">
        <v>51</v>
      </c>
      <c r="D37" s="176"/>
    </row>
    <row r="38" ht="15" customHeight="1" spans="1:4">
      <c r="A38" s="111" t="s">
        <v>52</v>
      </c>
      <c r="B38" s="117">
        <v>0</v>
      </c>
      <c r="C38" s="129" t="s">
        <v>53</v>
      </c>
      <c r="D38" s="176"/>
    </row>
    <row r="39" ht="15" customHeight="1" spans="1:4">
      <c r="A39" s="111"/>
      <c r="B39" s="117"/>
      <c r="C39" s="129" t="s">
        <v>54</v>
      </c>
      <c r="D39" s="176"/>
    </row>
    <row r="40" ht="15" customHeight="1" spans="1:4">
      <c r="A40" s="111"/>
      <c r="B40" s="132"/>
      <c r="C40" s="129"/>
      <c r="D40" s="6"/>
    </row>
    <row r="41" ht="15" customHeight="1" spans="1:4">
      <c r="A41" s="123" t="s">
        <v>55</v>
      </c>
      <c r="B41" s="136">
        <f>SUM(B36:B38)</f>
        <v>3450249.17</v>
      </c>
      <c r="C41" s="125" t="s">
        <v>56</v>
      </c>
      <c r="D41" s="6">
        <f>SUM(D36,D37,D39)</f>
        <v>3450249.17</v>
      </c>
    </row>
    <row r="42" ht="20.25" customHeight="1" spans="1:4">
      <c r="A42" s="140"/>
      <c r="B42" s="177"/>
      <c r="C42" s="142"/>
      <c r="D42" s="178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scale="8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L32" sqref="L32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9"/>
      <c r="T1" s="93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63" t="s">
        <v>5</v>
      </c>
      <c r="B3" s="163"/>
      <c r="C3" s="163"/>
      <c r="D3" s="163"/>
      <c r="E3" s="11"/>
      <c r="F3" s="50"/>
      <c r="G3" s="50"/>
      <c r="H3" s="50"/>
      <c r="I3" s="50"/>
      <c r="J3" s="82"/>
      <c r="K3" s="82"/>
      <c r="L3" s="82"/>
      <c r="M3" s="82"/>
      <c r="N3" s="82"/>
      <c r="O3" s="82"/>
      <c r="P3" s="82"/>
      <c r="Q3" s="82"/>
      <c r="R3" s="82"/>
      <c r="S3" s="41"/>
      <c r="T3" s="13" t="s">
        <v>6</v>
      </c>
    </row>
    <row r="4" ht="20.1" customHeight="1" spans="1:20">
      <c r="A4" s="14" t="s">
        <v>59</v>
      </c>
      <c r="B4" s="15"/>
      <c r="C4" s="15"/>
      <c r="D4" s="15"/>
      <c r="E4" s="16"/>
      <c r="F4" s="73" t="s">
        <v>60</v>
      </c>
      <c r="G4" s="51" t="s">
        <v>61</v>
      </c>
      <c r="H4" s="97" t="s">
        <v>62</v>
      </c>
      <c r="I4" s="98"/>
      <c r="J4" s="100"/>
      <c r="K4" s="73" t="s">
        <v>63</v>
      </c>
      <c r="L4" s="21"/>
      <c r="M4" s="164" t="s">
        <v>64</v>
      </c>
      <c r="N4" s="165" t="s">
        <v>65</v>
      </c>
      <c r="O4" s="166"/>
      <c r="P4" s="166"/>
      <c r="Q4" s="166"/>
      <c r="R4" s="173"/>
      <c r="S4" s="73" t="s">
        <v>66</v>
      </c>
      <c r="T4" s="21" t="s">
        <v>67</v>
      </c>
    </row>
    <row r="5" ht="20.1" customHeight="1" spans="1:20">
      <c r="A5" s="14" t="s">
        <v>68</v>
      </c>
      <c r="B5" s="15"/>
      <c r="C5" s="16"/>
      <c r="D5" s="75" t="s">
        <v>69</v>
      </c>
      <c r="E5" s="20" t="s">
        <v>70</v>
      </c>
      <c r="F5" s="21"/>
      <c r="G5" s="51"/>
      <c r="H5" s="91" t="s">
        <v>62</v>
      </c>
      <c r="I5" s="91" t="s">
        <v>71</v>
      </c>
      <c r="J5" s="91" t="s">
        <v>72</v>
      </c>
      <c r="K5" s="167" t="s">
        <v>73</v>
      </c>
      <c r="L5" s="21" t="s">
        <v>74</v>
      </c>
      <c r="M5" s="168"/>
      <c r="N5" s="169" t="s">
        <v>75</v>
      </c>
      <c r="O5" s="169" t="s">
        <v>76</v>
      </c>
      <c r="P5" s="169" t="s">
        <v>77</v>
      </c>
      <c r="Q5" s="169" t="s">
        <v>78</v>
      </c>
      <c r="R5" s="169" t="s">
        <v>79</v>
      </c>
      <c r="S5" s="21"/>
      <c r="T5" s="21"/>
    </row>
    <row r="6" ht="30.75" customHeight="1" spans="1:20">
      <c r="A6" s="23" t="s">
        <v>80</v>
      </c>
      <c r="B6" s="22" t="s">
        <v>81</v>
      </c>
      <c r="C6" s="24" t="s">
        <v>82</v>
      </c>
      <c r="D6" s="26"/>
      <c r="E6" s="26"/>
      <c r="F6" s="27"/>
      <c r="G6" s="26"/>
      <c r="H6" s="92"/>
      <c r="I6" s="92"/>
      <c r="J6" s="92"/>
      <c r="K6" s="170"/>
      <c r="L6" s="27"/>
      <c r="M6" s="171"/>
      <c r="N6" s="27"/>
      <c r="O6" s="27"/>
      <c r="P6" s="27"/>
      <c r="Q6" s="27"/>
      <c r="R6" s="27"/>
      <c r="S6" s="27"/>
      <c r="T6" s="27"/>
    </row>
    <row r="7" ht="20.1" customHeight="1" spans="1:20">
      <c r="A7" s="29" t="s">
        <v>16</v>
      </c>
      <c r="B7" s="29" t="s">
        <v>16</v>
      </c>
      <c r="C7" s="29" t="s">
        <v>16</v>
      </c>
      <c r="D7" s="29" t="s">
        <v>16</v>
      </c>
      <c r="E7" s="29" t="s">
        <v>60</v>
      </c>
      <c r="F7" s="62">
        <v>3450249.17</v>
      </c>
      <c r="G7" s="63">
        <v>0</v>
      </c>
      <c r="H7" s="63">
        <v>3450249.17</v>
      </c>
      <c r="I7" s="63">
        <v>0</v>
      </c>
      <c r="J7" s="32" t="s">
        <v>16</v>
      </c>
      <c r="K7" s="172">
        <v>0</v>
      </c>
      <c r="L7" s="81" t="s">
        <v>16</v>
      </c>
      <c r="M7" s="81" t="s">
        <v>16</v>
      </c>
      <c r="N7" s="72" t="s">
        <v>16</v>
      </c>
      <c r="O7" s="172" t="s">
        <v>16</v>
      </c>
      <c r="P7" s="81"/>
      <c r="Q7" s="81"/>
      <c r="R7" s="174"/>
      <c r="S7" s="175">
        <v>0</v>
      </c>
      <c r="T7" s="175"/>
    </row>
    <row r="8" ht="20.1" customHeight="1" spans="1:20">
      <c r="A8" s="29" t="s">
        <v>16</v>
      </c>
      <c r="B8" s="29" t="s">
        <v>16</v>
      </c>
      <c r="C8" s="29" t="s">
        <v>16</v>
      </c>
      <c r="D8" s="29" t="s">
        <v>83</v>
      </c>
      <c r="E8" s="29" t="s">
        <v>0</v>
      </c>
      <c r="F8" s="62">
        <v>3450249.17</v>
      </c>
      <c r="G8" s="63">
        <v>0</v>
      </c>
      <c r="H8" s="63">
        <v>3450249.17</v>
      </c>
      <c r="I8" s="63">
        <v>0</v>
      </c>
      <c r="J8" s="32" t="s">
        <v>16</v>
      </c>
      <c r="K8" s="172">
        <v>0</v>
      </c>
      <c r="L8" s="81" t="s">
        <v>16</v>
      </c>
      <c r="M8" s="81" t="s">
        <v>16</v>
      </c>
      <c r="N8" s="72" t="s">
        <v>16</v>
      </c>
      <c r="O8" s="172" t="s">
        <v>16</v>
      </c>
      <c r="P8" s="81"/>
      <c r="Q8" s="81"/>
      <c r="R8" s="174"/>
      <c r="S8" s="175">
        <v>0</v>
      </c>
      <c r="T8" s="175"/>
    </row>
    <row r="9" ht="20.1" customHeight="1" spans="1:20">
      <c r="A9" s="29" t="s">
        <v>84</v>
      </c>
      <c r="B9" s="29" t="s">
        <v>85</v>
      </c>
      <c r="C9" s="29" t="s">
        <v>86</v>
      </c>
      <c r="D9" s="29" t="s">
        <v>87</v>
      </c>
      <c r="E9" s="29" t="s">
        <v>88</v>
      </c>
      <c r="F9" s="62">
        <v>17867.59</v>
      </c>
      <c r="G9" s="63">
        <v>0</v>
      </c>
      <c r="H9" s="63">
        <v>17867.59</v>
      </c>
      <c r="I9" s="63">
        <v>0</v>
      </c>
      <c r="J9" s="32" t="s">
        <v>16</v>
      </c>
      <c r="K9" s="172">
        <v>0</v>
      </c>
      <c r="L9" s="81" t="s">
        <v>16</v>
      </c>
      <c r="M9" s="81" t="s">
        <v>16</v>
      </c>
      <c r="N9" s="72" t="s">
        <v>16</v>
      </c>
      <c r="O9" s="172" t="s">
        <v>16</v>
      </c>
      <c r="P9" s="81"/>
      <c r="Q9" s="81"/>
      <c r="R9" s="174"/>
      <c r="S9" s="175">
        <v>0</v>
      </c>
      <c r="T9" s="175"/>
    </row>
    <row r="10" ht="20.1" customHeight="1" spans="1:20">
      <c r="A10" s="29" t="s">
        <v>84</v>
      </c>
      <c r="B10" s="29" t="s">
        <v>89</v>
      </c>
      <c r="C10" s="29" t="s">
        <v>90</v>
      </c>
      <c r="D10" s="29" t="s">
        <v>87</v>
      </c>
      <c r="E10" s="29" t="s">
        <v>91</v>
      </c>
      <c r="F10" s="62">
        <v>1135391.11</v>
      </c>
      <c r="G10" s="63">
        <v>0</v>
      </c>
      <c r="H10" s="63">
        <v>1135391.11</v>
      </c>
      <c r="I10" s="63">
        <v>0</v>
      </c>
      <c r="J10" s="32" t="s">
        <v>16</v>
      </c>
      <c r="K10" s="172">
        <v>0</v>
      </c>
      <c r="L10" s="81" t="s">
        <v>16</v>
      </c>
      <c r="M10" s="81" t="s">
        <v>16</v>
      </c>
      <c r="N10" s="72" t="s">
        <v>16</v>
      </c>
      <c r="O10" s="172" t="s">
        <v>16</v>
      </c>
      <c r="P10" s="81"/>
      <c r="Q10" s="81"/>
      <c r="R10" s="174"/>
      <c r="S10" s="175">
        <v>0</v>
      </c>
      <c r="T10" s="175"/>
    </row>
    <row r="11" ht="20.1" customHeight="1" spans="1:20">
      <c r="A11" s="29" t="s">
        <v>84</v>
      </c>
      <c r="B11" s="29" t="s">
        <v>89</v>
      </c>
      <c r="C11" s="29" t="s">
        <v>92</v>
      </c>
      <c r="D11" s="29" t="s">
        <v>87</v>
      </c>
      <c r="E11" s="29" t="s">
        <v>93</v>
      </c>
      <c r="F11" s="62">
        <v>840000</v>
      </c>
      <c r="G11" s="63">
        <v>0</v>
      </c>
      <c r="H11" s="63">
        <v>840000</v>
      </c>
      <c r="I11" s="63">
        <v>0</v>
      </c>
      <c r="J11" s="32" t="s">
        <v>16</v>
      </c>
      <c r="K11" s="172">
        <v>0</v>
      </c>
      <c r="L11" s="81" t="s">
        <v>16</v>
      </c>
      <c r="M11" s="81" t="s">
        <v>16</v>
      </c>
      <c r="N11" s="72" t="s">
        <v>16</v>
      </c>
      <c r="O11" s="172" t="s">
        <v>16</v>
      </c>
      <c r="P11" s="81"/>
      <c r="Q11" s="81"/>
      <c r="R11" s="174"/>
      <c r="S11" s="175">
        <v>0</v>
      </c>
      <c r="T11" s="175"/>
    </row>
    <row r="12" ht="20.1" customHeight="1" spans="1:20">
      <c r="A12" s="29" t="s">
        <v>84</v>
      </c>
      <c r="B12" s="29" t="s">
        <v>89</v>
      </c>
      <c r="C12" s="29" t="s">
        <v>94</v>
      </c>
      <c r="D12" s="29" t="s">
        <v>87</v>
      </c>
      <c r="E12" s="29" t="s">
        <v>95</v>
      </c>
      <c r="F12" s="62">
        <v>715792.35</v>
      </c>
      <c r="G12" s="63">
        <v>0</v>
      </c>
      <c r="H12" s="63">
        <v>715792.35</v>
      </c>
      <c r="I12" s="63">
        <v>0</v>
      </c>
      <c r="J12" s="32" t="s">
        <v>16</v>
      </c>
      <c r="K12" s="172">
        <v>0</v>
      </c>
      <c r="L12" s="81" t="s">
        <v>16</v>
      </c>
      <c r="M12" s="81" t="s">
        <v>16</v>
      </c>
      <c r="N12" s="72" t="s">
        <v>16</v>
      </c>
      <c r="O12" s="172" t="s">
        <v>16</v>
      </c>
      <c r="P12" s="81"/>
      <c r="Q12" s="81"/>
      <c r="R12" s="174"/>
      <c r="S12" s="175">
        <v>0</v>
      </c>
      <c r="T12" s="175"/>
    </row>
    <row r="13" ht="20.1" customHeight="1" spans="1:20">
      <c r="A13" s="29" t="s">
        <v>96</v>
      </c>
      <c r="B13" s="29" t="s">
        <v>97</v>
      </c>
      <c r="C13" s="29" t="s">
        <v>97</v>
      </c>
      <c r="D13" s="29" t="s">
        <v>87</v>
      </c>
      <c r="E13" s="29" t="s">
        <v>98</v>
      </c>
      <c r="F13" s="62">
        <v>231068.31</v>
      </c>
      <c r="G13" s="63">
        <v>0</v>
      </c>
      <c r="H13" s="63">
        <v>231068.31</v>
      </c>
      <c r="I13" s="63">
        <v>0</v>
      </c>
      <c r="J13" s="32" t="s">
        <v>16</v>
      </c>
      <c r="K13" s="172">
        <v>0</v>
      </c>
      <c r="L13" s="81" t="s">
        <v>16</v>
      </c>
      <c r="M13" s="81" t="s">
        <v>16</v>
      </c>
      <c r="N13" s="72" t="s">
        <v>16</v>
      </c>
      <c r="O13" s="172" t="s">
        <v>16</v>
      </c>
      <c r="P13" s="81"/>
      <c r="Q13" s="81"/>
      <c r="R13" s="174"/>
      <c r="S13" s="175">
        <v>0</v>
      </c>
      <c r="T13" s="175"/>
    </row>
    <row r="14" ht="20.1" customHeight="1" spans="1:20">
      <c r="A14" s="29" t="s">
        <v>96</v>
      </c>
      <c r="B14" s="29" t="s">
        <v>97</v>
      </c>
      <c r="C14" s="29" t="s">
        <v>86</v>
      </c>
      <c r="D14" s="29" t="s">
        <v>87</v>
      </c>
      <c r="E14" s="29" t="s">
        <v>99</v>
      </c>
      <c r="F14" s="62">
        <v>115534.13</v>
      </c>
      <c r="G14" s="63">
        <v>0</v>
      </c>
      <c r="H14" s="63">
        <v>115534.13</v>
      </c>
      <c r="I14" s="63">
        <v>0</v>
      </c>
      <c r="J14" s="32" t="s">
        <v>16</v>
      </c>
      <c r="K14" s="172">
        <v>0</v>
      </c>
      <c r="L14" s="81" t="s">
        <v>16</v>
      </c>
      <c r="M14" s="81" t="s">
        <v>16</v>
      </c>
      <c r="N14" s="72" t="s">
        <v>16</v>
      </c>
      <c r="O14" s="172" t="s">
        <v>16</v>
      </c>
      <c r="P14" s="81"/>
      <c r="Q14" s="81"/>
      <c r="R14" s="174"/>
      <c r="S14" s="175">
        <v>0</v>
      </c>
      <c r="T14" s="175"/>
    </row>
    <row r="15" ht="20.1" customHeight="1" spans="1:20">
      <c r="A15" s="29" t="s">
        <v>100</v>
      </c>
      <c r="B15" s="29" t="s">
        <v>101</v>
      </c>
      <c r="C15" s="29" t="s">
        <v>90</v>
      </c>
      <c r="D15" s="29" t="s">
        <v>87</v>
      </c>
      <c r="E15" s="29" t="s">
        <v>102</v>
      </c>
      <c r="F15" s="62">
        <v>76390.16</v>
      </c>
      <c r="G15" s="63">
        <v>0</v>
      </c>
      <c r="H15" s="63">
        <v>76390.16</v>
      </c>
      <c r="I15" s="63">
        <v>0</v>
      </c>
      <c r="J15" s="32" t="s">
        <v>16</v>
      </c>
      <c r="K15" s="172">
        <v>0</v>
      </c>
      <c r="L15" s="81" t="s">
        <v>16</v>
      </c>
      <c r="M15" s="81" t="s">
        <v>16</v>
      </c>
      <c r="N15" s="72" t="s">
        <v>16</v>
      </c>
      <c r="O15" s="172" t="s">
        <v>16</v>
      </c>
      <c r="P15" s="81"/>
      <c r="Q15" s="81"/>
      <c r="R15" s="174"/>
      <c r="S15" s="175">
        <v>0</v>
      </c>
      <c r="T15" s="175"/>
    </row>
    <row r="16" ht="20.1" customHeight="1" spans="1:20">
      <c r="A16" s="29" t="s">
        <v>100</v>
      </c>
      <c r="B16" s="29" t="s">
        <v>101</v>
      </c>
      <c r="C16" s="29" t="s">
        <v>92</v>
      </c>
      <c r="D16" s="29" t="s">
        <v>87</v>
      </c>
      <c r="E16" s="29" t="s">
        <v>103</v>
      </c>
      <c r="F16" s="62">
        <v>54507.1</v>
      </c>
      <c r="G16" s="63">
        <v>0</v>
      </c>
      <c r="H16" s="63">
        <v>54507.1</v>
      </c>
      <c r="I16" s="63">
        <v>0</v>
      </c>
      <c r="J16" s="32" t="s">
        <v>16</v>
      </c>
      <c r="K16" s="172">
        <v>0</v>
      </c>
      <c r="L16" s="81" t="s">
        <v>16</v>
      </c>
      <c r="M16" s="81" t="s">
        <v>16</v>
      </c>
      <c r="N16" s="72" t="s">
        <v>16</v>
      </c>
      <c r="O16" s="172" t="s">
        <v>16</v>
      </c>
      <c r="P16" s="81"/>
      <c r="Q16" s="81"/>
      <c r="R16" s="174"/>
      <c r="S16" s="175">
        <v>0</v>
      </c>
      <c r="T16" s="175"/>
    </row>
    <row r="17" ht="20.1" customHeight="1" spans="1:20">
      <c r="A17" s="29" t="s">
        <v>100</v>
      </c>
      <c r="B17" s="29" t="s">
        <v>101</v>
      </c>
      <c r="C17" s="29" t="s">
        <v>104</v>
      </c>
      <c r="D17" s="29" t="s">
        <v>87</v>
      </c>
      <c r="E17" s="29" t="s">
        <v>105</v>
      </c>
      <c r="F17" s="62">
        <v>27329.28</v>
      </c>
      <c r="G17" s="63">
        <v>0</v>
      </c>
      <c r="H17" s="63">
        <v>27329.28</v>
      </c>
      <c r="I17" s="63">
        <v>0</v>
      </c>
      <c r="J17" s="32" t="s">
        <v>16</v>
      </c>
      <c r="K17" s="172">
        <v>0</v>
      </c>
      <c r="L17" s="81" t="s">
        <v>16</v>
      </c>
      <c r="M17" s="81" t="s">
        <v>16</v>
      </c>
      <c r="N17" s="72" t="s">
        <v>16</v>
      </c>
      <c r="O17" s="172" t="s">
        <v>16</v>
      </c>
      <c r="P17" s="81"/>
      <c r="Q17" s="81"/>
      <c r="R17" s="174"/>
      <c r="S17" s="175">
        <v>0</v>
      </c>
      <c r="T17" s="175"/>
    </row>
    <row r="18" ht="20.1" customHeight="1" spans="1:20">
      <c r="A18" s="29" t="s">
        <v>100</v>
      </c>
      <c r="B18" s="29" t="s">
        <v>101</v>
      </c>
      <c r="C18" s="29" t="s">
        <v>106</v>
      </c>
      <c r="D18" s="29" t="s">
        <v>87</v>
      </c>
      <c r="E18" s="29" t="s">
        <v>107</v>
      </c>
      <c r="F18" s="62">
        <v>11956.56</v>
      </c>
      <c r="G18" s="63">
        <v>0</v>
      </c>
      <c r="H18" s="63">
        <v>11956.56</v>
      </c>
      <c r="I18" s="63">
        <v>0</v>
      </c>
      <c r="J18" s="32" t="s">
        <v>16</v>
      </c>
      <c r="K18" s="172">
        <v>0</v>
      </c>
      <c r="L18" s="81" t="s">
        <v>16</v>
      </c>
      <c r="M18" s="81" t="s">
        <v>16</v>
      </c>
      <c r="N18" s="72" t="s">
        <v>16</v>
      </c>
      <c r="O18" s="172" t="s">
        <v>16</v>
      </c>
      <c r="P18" s="81"/>
      <c r="Q18" s="81"/>
      <c r="R18" s="174"/>
      <c r="S18" s="175">
        <v>0</v>
      </c>
      <c r="T18" s="175"/>
    </row>
    <row r="19" ht="20.1" customHeight="1" spans="1:20">
      <c r="A19" s="29" t="s">
        <v>108</v>
      </c>
      <c r="B19" s="29" t="s">
        <v>92</v>
      </c>
      <c r="C19" s="29" t="s">
        <v>90</v>
      </c>
      <c r="D19" s="29" t="s">
        <v>87</v>
      </c>
      <c r="E19" s="29" t="s">
        <v>109</v>
      </c>
      <c r="F19" s="62">
        <v>224412.58</v>
      </c>
      <c r="G19" s="63">
        <v>0</v>
      </c>
      <c r="H19" s="63">
        <v>224412.58</v>
      </c>
      <c r="I19" s="63">
        <v>0</v>
      </c>
      <c r="J19" s="32" t="s">
        <v>16</v>
      </c>
      <c r="K19" s="172">
        <v>0</v>
      </c>
      <c r="L19" s="81" t="s">
        <v>16</v>
      </c>
      <c r="M19" s="81" t="s">
        <v>16</v>
      </c>
      <c r="N19" s="72" t="s">
        <v>16</v>
      </c>
      <c r="O19" s="172" t="s">
        <v>16</v>
      </c>
      <c r="P19" s="81"/>
      <c r="Q19" s="81"/>
      <c r="R19" s="174"/>
      <c r="S19" s="175">
        <v>0</v>
      </c>
      <c r="T19" s="175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scale="6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7"/>
      <c r="B1" s="143"/>
      <c r="C1" s="143"/>
      <c r="D1" s="143"/>
      <c r="E1" s="143"/>
      <c r="F1" s="143"/>
      <c r="G1" s="143"/>
      <c r="H1" s="143"/>
      <c r="I1" s="143"/>
      <c r="J1" s="160" t="s">
        <v>110</v>
      </c>
    </row>
    <row r="2" ht="20.1" customHeight="1" spans="1:10">
      <c r="A2" s="10" t="s">
        <v>111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02" t="s">
        <v>5</v>
      </c>
      <c r="B3" s="103"/>
      <c r="C3" s="103"/>
      <c r="D3" s="103"/>
      <c r="E3" s="103"/>
      <c r="F3" s="144"/>
      <c r="G3" s="144"/>
      <c r="H3" s="144"/>
      <c r="I3" s="144"/>
      <c r="J3" s="13" t="s">
        <v>6</v>
      </c>
    </row>
    <row r="4" ht="20.1" customHeight="1" spans="1:10">
      <c r="A4" s="104" t="s">
        <v>59</v>
      </c>
      <c r="B4" s="106"/>
      <c r="C4" s="106"/>
      <c r="D4" s="106"/>
      <c r="E4" s="105"/>
      <c r="F4" s="145" t="s">
        <v>60</v>
      </c>
      <c r="G4" s="146" t="s">
        <v>112</v>
      </c>
      <c r="H4" s="147" t="s">
        <v>113</v>
      </c>
      <c r="I4" s="147" t="s">
        <v>114</v>
      </c>
      <c r="J4" s="152" t="s">
        <v>115</v>
      </c>
    </row>
    <row r="5" ht="20.1" customHeight="1" spans="1:10">
      <c r="A5" s="104" t="s">
        <v>68</v>
      </c>
      <c r="B5" s="106"/>
      <c r="C5" s="105"/>
      <c r="D5" s="148" t="s">
        <v>69</v>
      </c>
      <c r="E5" s="149" t="s">
        <v>116</v>
      </c>
      <c r="F5" s="146"/>
      <c r="G5" s="146"/>
      <c r="H5" s="147"/>
      <c r="I5" s="147"/>
      <c r="J5" s="152"/>
    </row>
    <row r="6" ht="15" customHeight="1" spans="1:10">
      <c r="A6" s="150" t="s">
        <v>80</v>
      </c>
      <c r="B6" s="150" t="s">
        <v>81</v>
      </c>
      <c r="C6" s="151" t="s">
        <v>82</v>
      </c>
      <c r="D6" s="152"/>
      <c r="E6" s="153"/>
      <c r="F6" s="154"/>
      <c r="G6" s="154"/>
      <c r="H6" s="155"/>
      <c r="I6" s="155"/>
      <c r="J6" s="161"/>
    </row>
    <row r="7" ht="20.1" customHeight="1" spans="1:10">
      <c r="A7" s="156" t="s">
        <v>16</v>
      </c>
      <c r="B7" s="156" t="s">
        <v>16</v>
      </c>
      <c r="C7" s="156" t="s">
        <v>16</v>
      </c>
      <c r="D7" s="157" t="s">
        <v>16</v>
      </c>
      <c r="E7" s="157" t="s">
        <v>60</v>
      </c>
      <c r="F7" s="158">
        <f t="shared" ref="F7:F19" si="0">SUM(G7:J7)</f>
        <v>3450249.17</v>
      </c>
      <c r="G7" s="159">
        <v>2610249.17</v>
      </c>
      <c r="H7" s="159">
        <v>840000</v>
      </c>
      <c r="I7" s="159"/>
      <c r="J7" s="162"/>
    </row>
    <row r="8" ht="20.1" customHeight="1" spans="1:10">
      <c r="A8" s="156" t="s">
        <v>16</v>
      </c>
      <c r="B8" s="156" t="s">
        <v>16</v>
      </c>
      <c r="C8" s="156" t="s">
        <v>16</v>
      </c>
      <c r="D8" s="157" t="s">
        <v>83</v>
      </c>
      <c r="E8" s="157" t="s">
        <v>0</v>
      </c>
      <c r="F8" s="158">
        <f t="shared" si="0"/>
        <v>3450249.17</v>
      </c>
      <c r="G8" s="159">
        <v>2610249.17</v>
      </c>
      <c r="H8" s="159">
        <v>840000</v>
      </c>
      <c r="I8" s="159"/>
      <c r="J8" s="162"/>
    </row>
    <row r="9" ht="20.1" customHeight="1" spans="1:10">
      <c r="A9" s="156" t="s">
        <v>84</v>
      </c>
      <c r="B9" s="156" t="s">
        <v>85</v>
      </c>
      <c r="C9" s="156" t="s">
        <v>86</v>
      </c>
      <c r="D9" s="157" t="s">
        <v>87</v>
      </c>
      <c r="E9" s="157" t="s">
        <v>88</v>
      </c>
      <c r="F9" s="158">
        <f t="shared" si="0"/>
        <v>17867.59</v>
      </c>
      <c r="G9" s="159">
        <v>17867.59</v>
      </c>
      <c r="H9" s="159">
        <v>0</v>
      </c>
      <c r="I9" s="159"/>
      <c r="J9" s="162"/>
    </row>
    <row r="10" ht="20.1" customHeight="1" spans="1:10">
      <c r="A10" s="156" t="s">
        <v>84</v>
      </c>
      <c r="B10" s="156" t="s">
        <v>89</v>
      </c>
      <c r="C10" s="156" t="s">
        <v>90</v>
      </c>
      <c r="D10" s="157" t="s">
        <v>87</v>
      </c>
      <c r="E10" s="157" t="s">
        <v>91</v>
      </c>
      <c r="F10" s="158">
        <f t="shared" si="0"/>
        <v>1135391.11</v>
      </c>
      <c r="G10" s="159">
        <v>1135391.11</v>
      </c>
      <c r="H10" s="159">
        <v>0</v>
      </c>
      <c r="I10" s="159"/>
      <c r="J10" s="162"/>
    </row>
    <row r="11" ht="20.1" customHeight="1" spans="1:10">
      <c r="A11" s="156" t="s">
        <v>84</v>
      </c>
      <c r="B11" s="156" t="s">
        <v>89</v>
      </c>
      <c r="C11" s="156" t="s">
        <v>92</v>
      </c>
      <c r="D11" s="157" t="s">
        <v>87</v>
      </c>
      <c r="E11" s="157" t="s">
        <v>93</v>
      </c>
      <c r="F11" s="158">
        <f t="shared" si="0"/>
        <v>840000</v>
      </c>
      <c r="G11" s="159">
        <v>0</v>
      </c>
      <c r="H11" s="159">
        <v>840000</v>
      </c>
      <c r="I11" s="159"/>
      <c r="J11" s="162"/>
    </row>
    <row r="12" ht="20.1" customHeight="1" spans="1:10">
      <c r="A12" s="156" t="s">
        <v>84</v>
      </c>
      <c r="B12" s="156" t="s">
        <v>89</v>
      </c>
      <c r="C12" s="156" t="s">
        <v>94</v>
      </c>
      <c r="D12" s="157" t="s">
        <v>87</v>
      </c>
      <c r="E12" s="157" t="s">
        <v>95</v>
      </c>
      <c r="F12" s="158">
        <f t="shared" si="0"/>
        <v>715792.35</v>
      </c>
      <c r="G12" s="159">
        <v>715792.35</v>
      </c>
      <c r="H12" s="159">
        <v>0</v>
      </c>
      <c r="I12" s="159"/>
      <c r="J12" s="162"/>
    </row>
    <row r="13" ht="20.1" customHeight="1" spans="1:10">
      <c r="A13" s="156" t="s">
        <v>96</v>
      </c>
      <c r="B13" s="156" t="s">
        <v>97</v>
      </c>
      <c r="C13" s="156" t="s">
        <v>97</v>
      </c>
      <c r="D13" s="157" t="s">
        <v>87</v>
      </c>
      <c r="E13" s="157" t="s">
        <v>98</v>
      </c>
      <c r="F13" s="158">
        <f t="shared" si="0"/>
        <v>231068.31</v>
      </c>
      <c r="G13" s="159">
        <v>231068.31</v>
      </c>
      <c r="H13" s="159">
        <v>0</v>
      </c>
      <c r="I13" s="159"/>
      <c r="J13" s="162"/>
    </row>
    <row r="14" ht="20.1" customHeight="1" spans="1:10">
      <c r="A14" s="156" t="s">
        <v>96</v>
      </c>
      <c r="B14" s="156" t="s">
        <v>97</v>
      </c>
      <c r="C14" s="156" t="s">
        <v>86</v>
      </c>
      <c r="D14" s="157" t="s">
        <v>87</v>
      </c>
      <c r="E14" s="157" t="s">
        <v>99</v>
      </c>
      <c r="F14" s="158">
        <f t="shared" si="0"/>
        <v>115534.13</v>
      </c>
      <c r="G14" s="159">
        <v>115534.13</v>
      </c>
      <c r="H14" s="159">
        <v>0</v>
      </c>
      <c r="I14" s="159"/>
      <c r="J14" s="162"/>
    </row>
    <row r="15" ht="20.1" customHeight="1" spans="1:10">
      <c r="A15" s="156" t="s">
        <v>100</v>
      </c>
      <c r="B15" s="156" t="s">
        <v>101</v>
      </c>
      <c r="C15" s="156" t="s">
        <v>90</v>
      </c>
      <c r="D15" s="157" t="s">
        <v>87</v>
      </c>
      <c r="E15" s="157" t="s">
        <v>102</v>
      </c>
      <c r="F15" s="158">
        <f t="shared" si="0"/>
        <v>76390.16</v>
      </c>
      <c r="G15" s="159">
        <v>76390.16</v>
      </c>
      <c r="H15" s="159">
        <v>0</v>
      </c>
      <c r="I15" s="159"/>
      <c r="J15" s="162"/>
    </row>
    <row r="16" ht="20.1" customHeight="1" spans="1:10">
      <c r="A16" s="156" t="s">
        <v>100</v>
      </c>
      <c r="B16" s="156" t="s">
        <v>101</v>
      </c>
      <c r="C16" s="156" t="s">
        <v>92</v>
      </c>
      <c r="D16" s="157" t="s">
        <v>87</v>
      </c>
      <c r="E16" s="157" t="s">
        <v>103</v>
      </c>
      <c r="F16" s="158">
        <f t="shared" si="0"/>
        <v>54507.1</v>
      </c>
      <c r="G16" s="159">
        <v>54507.1</v>
      </c>
      <c r="H16" s="159">
        <v>0</v>
      </c>
      <c r="I16" s="159"/>
      <c r="J16" s="162"/>
    </row>
    <row r="17" ht="20.1" customHeight="1" spans="1:10">
      <c r="A17" s="156" t="s">
        <v>100</v>
      </c>
      <c r="B17" s="156" t="s">
        <v>101</v>
      </c>
      <c r="C17" s="156" t="s">
        <v>104</v>
      </c>
      <c r="D17" s="157" t="s">
        <v>87</v>
      </c>
      <c r="E17" s="157" t="s">
        <v>105</v>
      </c>
      <c r="F17" s="158">
        <f t="shared" si="0"/>
        <v>27329.28</v>
      </c>
      <c r="G17" s="159">
        <v>27329.28</v>
      </c>
      <c r="H17" s="159">
        <v>0</v>
      </c>
      <c r="I17" s="159"/>
      <c r="J17" s="162"/>
    </row>
    <row r="18" ht="20.1" customHeight="1" spans="1:10">
      <c r="A18" s="156" t="s">
        <v>100</v>
      </c>
      <c r="B18" s="156" t="s">
        <v>101</v>
      </c>
      <c r="C18" s="156" t="s">
        <v>106</v>
      </c>
      <c r="D18" s="157" t="s">
        <v>87</v>
      </c>
      <c r="E18" s="157" t="s">
        <v>107</v>
      </c>
      <c r="F18" s="158">
        <f t="shared" si="0"/>
        <v>11956.56</v>
      </c>
      <c r="G18" s="159">
        <v>11956.56</v>
      </c>
      <c r="H18" s="159">
        <v>0</v>
      </c>
      <c r="I18" s="159"/>
      <c r="J18" s="162"/>
    </row>
    <row r="19" ht="20.1" customHeight="1" spans="1:10">
      <c r="A19" s="156" t="s">
        <v>108</v>
      </c>
      <c r="B19" s="156" t="s">
        <v>92</v>
      </c>
      <c r="C19" s="156" t="s">
        <v>90</v>
      </c>
      <c r="D19" s="157" t="s">
        <v>87</v>
      </c>
      <c r="E19" s="157" t="s">
        <v>109</v>
      </c>
      <c r="F19" s="158">
        <f t="shared" si="0"/>
        <v>224412.58</v>
      </c>
      <c r="G19" s="159">
        <v>224412.58</v>
      </c>
      <c r="H19" s="159">
        <v>0</v>
      </c>
      <c r="I19" s="159"/>
      <c r="J19" s="162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1"/>
      <c r="B1" s="101"/>
      <c r="C1" s="101"/>
      <c r="D1" s="101"/>
      <c r="E1" s="101"/>
      <c r="F1" s="101"/>
      <c r="G1" s="101"/>
      <c r="H1" s="13" t="s">
        <v>117</v>
      </c>
    </row>
    <row r="2" ht="20.25" customHeight="1" spans="1:8">
      <c r="A2" s="10" t="s">
        <v>118</v>
      </c>
      <c r="B2" s="10"/>
      <c r="C2" s="10"/>
      <c r="D2" s="10"/>
      <c r="E2" s="10"/>
      <c r="F2" s="10"/>
      <c r="G2" s="10"/>
      <c r="H2" s="10"/>
    </row>
    <row r="3" ht="20.25" customHeight="1" spans="1:8">
      <c r="A3" s="102" t="s">
        <v>5</v>
      </c>
      <c r="B3" s="103"/>
      <c r="C3" s="47"/>
      <c r="D3" s="47"/>
      <c r="E3" s="47"/>
      <c r="F3" s="47"/>
      <c r="G3" s="47"/>
      <c r="H3" s="13" t="s">
        <v>6</v>
      </c>
    </row>
    <row r="4" ht="20.25" customHeight="1" spans="1:8">
      <c r="A4" s="104" t="s">
        <v>7</v>
      </c>
      <c r="B4" s="105"/>
      <c r="C4" s="104" t="s">
        <v>8</v>
      </c>
      <c r="D4" s="106"/>
      <c r="E4" s="106"/>
      <c r="F4" s="106"/>
      <c r="G4" s="106"/>
      <c r="H4" s="105"/>
    </row>
    <row r="5" ht="34.5" customHeight="1" spans="1:8">
      <c r="A5" s="107" t="s">
        <v>9</v>
      </c>
      <c r="B5" s="108" t="s">
        <v>10</v>
      </c>
      <c r="C5" s="107" t="s">
        <v>9</v>
      </c>
      <c r="D5" s="108" t="s">
        <v>60</v>
      </c>
      <c r="E5" s="108" t="s">
        <v>119</v>
      </c>
      <c r="F5" s="109" t="s">
        <v>120</v>
      </c>
      <c r="G5" s="108" t="s">
        <v>121</v>
      </c>
      <c r="H5" s="110" t="s">
        <v>122</v>
      </c>
    </row>
    <row r="6" ht="20.25" customHeight="1" spans="1:8">
      <c r="A6" s="111" t="s">
        <v>123</v>
      </c>
      <c r="B6" s="112">
        <f>SUM(B7:B9)</f>
        <v>3450249.17</v>
      </c>
      <c r="C6" s="113" t="s">
        <v>124</v>
      </c>
      <c r="D6" s="114">
        <f>SUM(E6,F6,G6,H6)</f>
        <v>3450249.17</v>
      </c>
      <c r="E6" s="114">
        <f t="shared" ref="E6:H6" si="0">SUM(E7:E36)</f>
        <v>3450249.17</v>
      </c>
      <c r="F6" s="114">
        <f t="shared" si="0"/>
        <v>0</v>
      </c>
      <c r="G6" s="114">
        <f t="shared" si="0"/>
        <v>0</v>
      </c>
      <c r="H6" s="114">
        <f t="shared" si="0"/>
        <v>0</v>
      </c>
    </row>
    <row r="7" ht="20.25" customHeight="1" spans="1:8">
      <c r="A7" s="111" t="s">
        <v>125</v>
      </c>
      <c r="B7" s="114">
        <v>3450249.17</v>
      </c>
      <c r="C7" s="113" t="s">
        <v>126</v>
      </c>
      <c r="D7" s="6">
        <f t="shared" ref="D7:D37" si="1">SUM(E7:H7)</f>
        <v>2709051.05</v>
      </c>
      <c r="E7" s="114">
        <v>2709051.05</v>
      </c>
      <c r="F7" s="114">
        <v>0</v>
      </c>
      <c r="G7" s="115" t="s">
        <v>16</v>
      </c>
      <c r="H7" s="114">
        <v>0</v>
      </c>
    </row>
    <row r="8" ht="20.25" customHeight="1" spans="1:8">
      <c r="A8" s="111" t="s">
        <v>127</v>
      </c>
      <c r="B8" s="116">
        <v>0</v>
      </c>
      <c r="C8" s="113" t="s">
        <v>128</v>
      </c>
      <c r="D8" s="6">
        <f t="shared" si="1"/>
        <v>0</v>
      </c>
      <c r="E8" s="116">
        <v>0</v>
      </c>
      <c r="F8" s="116">
        <v>0</v>
      </c>
      <c r="G8" s="115" t="s">
        <v>16</v>
      </c>
      <c r="H8" s="116">
        <v>0</v>
      </c>
    </row>
    <row r="9" ht="20.25" customHeight="1" spans="1:8">
      <c r="A9" s="111" t="s">
        <v>129</v>
      </c>
      <c r="B9" s="117" t="s">
        <v>16</v>
      </c>
      <c r="C9" s="113" t="s">
        <v>130</v>
      </c>
      <c r="D9" s="6">
        <f t="shared" si="1"/>
        <v>0</v>
      </c>
      <c r="E9" s="116">
        <v>0</v>
      </c>
      <c r="F9" s="116">
        <v>0</v>
      </c>
      <c r="G9" s="115" t="s">
        <v>16</v>
      </c>
      <c r="H9" s="116">
        <v>0</v>
      </c>
    </row>
    <row r="10" ht="20.25" customHeight="1" spans="1:8">
      <c r="A10" s="111" t="s">
        <v>131</v>
      </c>
      <c r="B10" s="118">
        <f>SUM(B11:B14)</f>
        <v>0</v>
      </c>
      <c r="C10" s="113" t="s">
        <v>132</v>
      </c>
      <c r="D10" s="6">
        <f t="shared" si="1"/>
        <v>0</v>
      </c>
      <c r="E10" s="116">
        <v>0</v>
      </c>
      <c r="F10" s="116">
        <v>0</v>
      </c>
      <c r="G10" s="115" t="s">
        <v>16</v>
      </c>
      <c r="H10" s="116">
        <v>0</v>
      </c>
    </row>
    <row r="11" ht="20.25" customHeight="1" spans="1:8">
      <c r="A11" s="111" t="s">
        <v>125</v>
      </c>
      <c r="B11" s="116">
        <v>0</v>
      </c>
      <c r="C11" s="113" t="s">
        <v>133</v>
      </c>
      <c r="D11" s="6">
        <f t="shared" si="1"/>
        <v>0</v>
      </c>
      <c r="E11" s="116">
        <v>0</v>
      </c>
      <c r="F11" s="116">
        <v>0</v>
      </c>
      <c r="G11" s="115" t="s">
        <v>16</v>
      </c>
      <c r="H11" s="116">
        <v>0</v>
      </c>
    </row>
    <row r="12" ht="20.25" customHeight="1" spans="1:8">
      <c r="A12" s="111" t="s">
        <v>127</v>
      </c>
      <c r="B12" s="116">
        <v>0</v>
      </c>
      <c r="C12" s="113" t="s">
        <v>134</v>
      </c>
      <c r="D12" s="6">
        <f t="shared" si="1"/>
        <v>0</v>
      </c>
      <c r="E12" s="116">
        <v>0</v>
      </c>
      <c r="F12" s="116">
        <v>0</v>
      </c>
      <c r="G12" s="115" t="s">
        <v>16</v>
      </c>
      <c r="H12" s="116">
        <v>0</v>
      </c>
    </row>
    <row r="13" ht="20.25" customHeight="1" spans="1:8">
      <c r="A13" s="111" t="s">
        <v>129</v>
      </c>
      <c r="B13" s="116" t="s">
        <v>16</v>
      </c>
      <c r="C13" s="113" t="s">
        <v>135</v>
      </c>
      <c r="D13" s="6">
        <f t="shared" si="1"/>
        <v>0</v>
      </c>
      <c r="E13" s="116">
        <v>0</v>
      </c>
      <c r="F13" s="116">
        <v>0</v>
      </c>
      <c r="G13" s="115" t="s">
        <v>16</v>
      </c>
      <c r="H13" s="116">
        <v>0</v>
      </c>
    </row>
    <row r="14" ht="20.25" customHeight="1" spans="1:8">
      <c r="A14" s="111" t="s">
        <v>136</v>
      </c>
      <c r="B14" s="117"/>
      <c r="C14" s="113" t="s">
        <v>137</v>
      </c>
      <c r="D14" s="6">
        <f t="shared" si="1"/>
        <v>346602.44</v>
      </c>
      <c r="E14" s="116">
        <v>346602.44</v>
      </c>
      <c r="F14" s="116">
        <v>0</v>
      </c>
      <c r="G14" s="115" t="s">
        <v>16</v>
      </c>
      <c r="H14" s="116">
        <v>0</v>
      </c>
    </row>
    <row r="15" ht="20.25" customHeight="1" spans="1:8">
      <c r="A15" s="119"/>
      <c r="B15" s="120"/>
      <c r="C15" s="113" t="s">
        <v>138</v>
      </c>
      <c r="D15" s="6">
        <f t="shared" si="1"/>
        <v>0</v>
      </c>
      <c r="E15" s="116">
        <v>0</v>
      </c>
      <c r="F15" s="116">
        <v>0</v>
      </c>
      <c r="G15" s="115" t="s">
        <v>16</v>
      </c>
      <c r="H15" s="116">
        <v>0</v>
      </c>
    </row>
    <row r="16" ht="20.25" customHeight="1" spans="1:8">
      <c r="A16" s="119"/>
      <c r="B16" s="117"/>
      <c r="C16" s="113" t="s">
        <v>139</v>
      </c>
      <c r="D16" s="6">
        <f t="shared" si="1"/>
        <v>170183.1</v>
      </c>
      <c r="E16" s="116">
        <v>170183.1</v>
      </c>
      <c r="F16" s="116">
        <v>0</v>
      </c>
      <c r="G16" s="115" t="s">
        <v>16</v>
      </c>
      <c r="H16" s="116">
        <v>0</v>
      </c>
    </row>
    <row r="17" ht="20.25" customHeight="1" spans="1:8">
      <c r="A17" s="119"/>
      <c r="B17" s="117"/>
      <c r="C17" s="113" t="s">
        <v>140</v>
      </c>
      <c r="D17" s="6">
        <f t="shared" si="1"/>
        <v>0</v>
      </c>
      <c r="E17" s="116">
        <v>0</v>
      </c>
      <c r="F17" s="116">
        <v>0</v>
      </c>
      <c r="G17" s="115" t="s">
        <v>16</v>
      </c>
      <c r="H17" s="116">
        <v>0</v>
      </c>
    </row>
    <row r="18" ht="20.25" customHeight="1" spans="1:8">
      <c r="A18" s="119"/>
      <c r="B18" s="117"/>
      <c r="C18" s="113" t="s">
        <v>141</v>
      </c>
      <c r="D18" s="6">
        <f t="shared" si="1"/>
        <v>0</v>
      </c>
      <c r="E18" s="116">
        <v>0</v>
      </c>
      <c r="F18" s="116">
        <v>0</v>
      </c>
      <c r="G18" s="115" t="s">
        <v>16</v>
      </c>
      <c r="H18" s="116">
        <v>0</v>
      </c>
    </row>
    <row r="19" ht="20.25" customHeight="1" spans="1:8">
      <c r="A19" s="119"/>
      <c r="B19" s="117"/>
      <c r="C19" s="113" t="s">
        <v>142</v>
      </c>
      <c r="D19" s="6">
        <f t="shared" si="1"/>
        <v>0</v>
      </c>
      <c r="E19" s="116">
        <v>0</v>
      </c>
      <c r="F19" s="116">
        <v>0</v>
      </c>
      <c r="G19" s="115" t="s">
        <v>16</v>
      </c>
      <c r="H19" s="116">
        <v>0</v>
      </c>
    </row>
    <row r="20" ht="20.25" customHeight="1" spans="1:8">
      <c r="A20" s="119"/>
      <c r="B20" s="117"/>
      <c r="C20" s="113" t="s">
        <v>143</v>
      </c>
      <c r="D20" s="6">
        <f t="shared" si="1"/>
        <v>0</v>
      </c>
      <c r="E20" s="116">
        <v>0</v>
      </c>
      <c r="F20" s="116">
        <v>0</v>
      </c>
      <c r="G20" s="115" t="s">
        <v>16</v>
      </c>
      <c r="H20" s="116">
        <v>0</v>
      </c>
    </row>
    <row r="21" ht="20.25" customHeight="1" spans="1:8">
      <c r="A21" s="119"/>
      <c r="B21" s="117"/>
      <c r="C21" s="113" t="s">
        <v>144</v>
      </c>
      <c r="D21" s="6">
        <f t="shared" si="1"/>
        <v>0</v>
      </c>
      <c r="E21" s="116">
        <v>0</v>
      </c>
      <c r="F21" s="116">
        <v>0</v>
      </c>
      <c r="G21" s="115" t="s">
        <v>16</v>
      </c>
      <c r="H21" s="116">
        <v>0</v>
      </c>
    </row>
    <row r="22" ht="20.25" customHeight="1" spans="1:8">
      <c r="A22" s="119"/>
      <c r="B22" s="117"/>
      <c r="C22" s="113" t="s">
        <v>145</v>
      </c>
      <c r="D22" s="6">
        <f t="shared" si="1"/>
        <v>0</v>
      </c>
      <c r="E22" s="116">
        <v>0</v>
      </c>
      <c r="F22" s="116">
        <v>0</v>
      </c>
      <c r="G22" s="115" t="s">
        <v>16</v>
      </c>
      <c r="H22" s="116">
        <v>0</v>
      </c>
    </row>
    <row r="23" ht="20.25" customHeight="1" spans="1:8">
      <c r="A23" s="119"/>
      <c r="B23" s="117"/>
      <c r="C23" s="113" t="s">
        <v>146</v>
      </c>
      <c r="D23" s="6">
        <f t="shared" si="1"/>
        <v>0</v>
      </c>
      <c r="E23" s="116">
        <v>0</v>
      </c>
      <c r="F23" s="116">
        <v>0</v>
      </c>
      <c r="G23" s="115" t="s">
        <v>16</v>
      </c>
      <c r="H23" s="116">
        <v>0</v>
      </c>
    </row>
    <row r="24" ht="20.25" customHeight="1" spans="1:8">
      <c r="A24" s="119"/>
      <c r="B24" s="117"/>
      <c r="C24" s="113" t="s">
        <v>147</v>
      </c>
      <c r="D24" s="6">
        <f t="shared" si="1"/>
        <v>0</v>
      </c>
      <c r="E24" s="116">
        <v>0</v>
      </c>
      <c r="F24" s="116">
        <v>0</v>
      </c>
      <c r="G24" s="115" t="s">
        <v>16</v>
      </c>
      <c r="H24" s="116">
        <v>0</v>
      </c>
    </row>
    <row r="25" ht="20.25" customHeight="1" spans="1:8">
      <c r="A25" s="119"/>
      <c r="B25" s="117"/>
      <c r="C25" s="113" t="s">
        <v>148</v>
      </c>
      <c r="D25" s="6">
        <f t="shared" si="1"/>
        <v>0</v>
      </c>
      <c r="E25" s="116">
        <v>0</v>
      </c>
      <c r="F25" s="116">
        <v>0</v>
      </c>
      <c r="G25" s="115" t="s">
        <v>16</v>
      </c>
      <c r="H25" s="116">
        <v>0</v>
      </c>
    </row>
    <row r="26" ht="20.25" customHeight="1" spans="1:8">
      <c r="A26" s="111"/>
      <c r="B26" s="117"/>
      <c r="C26" s="113" t="s">
        <v>149</v>
      </c>
      <c r="D26" s="6">
        <f t="shared" si="1"/>
        <v>224412.58</v>
      </c>
      <c r="E26" s="116">
        <v>224412.58</v>
      </c>
      <c r="F26" s="116">
        <v>0</v>
      </c>
      <c r="G26" s="115" t="s">
        <v>16</v>
      </c>
      <c r="H26" s="116">
        <v>0</v>
      </c>
    </row>
    <row r="27" ht="20.25" customHeight="1" spans="1:8">
      <c r="A27" s="111"/>
      <c r="B27" s="117"/>
      <c r="C27" s="113" t="s">
        <v>150</v>
      </c>
      <c r="D27" s="6">
        <f t="shared" si="1"/>
        <v>0</v>
      </c>
      <c r="E27" s="116">
        <v>0</v>
      </c>
      <c r="F27" s="116">
        <v>0</v>
      </c>
      <c r="G27" s="115" t="s">
        <v>16</v>
      </c>
      <c r="H27" s="116">
        <v>0</v>
      </c>
    </row>
    <row r="28" ht="20.25" customHeight="1" spans="1:8">
      <c r="A28" s="111"/>
      <c r="B28" s="117"/>
      <c r="C28" s="113" t="s">
        <v>151</v>
      </c>
      <c r="D28" s="6">
        <f t="shared" si="1"/>
        <v>0</v>
      </c>
      <c r="E28" s="116">
        <v>0</v>
      </c>
      <c r="F28" s="116">
        <v>0</v>
      </c>
      <c r="G28" s="115" t="s">
        <v>16</v>
      </c>
      <c r="H28" s="116">
        <v>0</v>
      </c>
    </row>
    <row r="29" ht="20.25" customHeight="1" spans="1:8">
      <c r="A29" s="111"/>
      <c r="B29" s="117"/>
      <c r="C29" s="113" t="s">
        <v>152</v>
      </c>
      <c r="D29" s="6"/>
      <c r="E29" s="116">
        <v>0</v>
      </c>
      <c r="F29" s="116">
        <v>0</v>
      </c>
      <c r="G29" s="115"/>
      <c r="H29" s="116">
        <v>0</v>
      </c>
    </row>
    <row r="30" ht="20.25" customHeight="1" spans="1:8">
      <c r="A30" s="111"/>
      <c r="B30" s="117"/>
      <c r="C30" s="113" t="s">
        <v>153</v>
      </c>
      <c r="D30" s="6">
        <f t="shared" si="1"/>
        <v>0</v>
      </c>
      <c r="E30" s="116">
        <v>0</v>
      </c>
      <c r="F30" s="116">
        <v>0</v>
      </c>
      <c r="G30" s="115" t="s">
        <v>16</v>
      </c>
      <c r="H30" s="116">
        <v>0</v>
      </c>
    </row>
    <row r="31" ht="20.25" customHeight="1" spans="1:8">
      <c r="A31" s="111"/>
      <c r="B31" s="117"/>
      <c r="C31" s="113" t="s">
        <v>154</v>
      </c>
      <c r="D31" s="6">
        <f t="shared" si="1"/>
        <v>0</v>
      </c>
      <c r="E31" s="116">
        <v>0</v>
      </c>
      <c r="F31" s="116">
        <v>0</v>
      </c>
      <c r="G31" s="115" t="s">
        <v>16</v>
      </c>
      <c r="H31" s="116">
        <v>0</v>
      </c>
    </row>
    <row r="32" ht="20.25" customHeight="1" spans="1:8">
      <c r="A32" s="111"/>
      <c r="B32" s="117"/>
      <c r="C32" s="113" t="s">
        <v>155</v>
      </c>
      <c r="D32" s="6">
        <f t="shared" si="1"/>
        <v>0</v>
      </c>
      <c r="E32" s="116">
        <v>0</v>
      </c>
      <c r="F32" s="116">
        <v>0</v>
      </c>
      <c r="G32" s="115" t="s">
        <v>16</v>
      </c>
      <c r="H32" s="116">
        <v>0</v>
      </c>
    </row>
    <row r="33" ht="20.25" customHeight="1" spans="1:8">
      <c r="A33" s="111"/>
      <c r="B33" s="117"/>
      <c r="C33" s="113" t="s">
        <v>156</v>
      </c>
      <c r="D33" s="6">
        <f t="shared" si="1"/>
        <v>0</v>
      </c>
      <c r="E33" s="116">
        <v>0</v>
      </c>
      <c r="F33" s="116">
        <v>0</v>
      </c>
      <c r="G33" s="115" t="s">
        <v>16</v>
      </c>
      <c r="H33" s="116">
        <v>0</v>
      </c>
    </row>
    <row r="34" ht="20.25" customHeight="1" spans="1:8">
      <c r="A34" s="111"/>
      <c r="B34" s="117"/>
      <c r="C34" s="113" t="s">
        <v>157</v>
      </c>
      <c r="D34" s="6">
        <f t="shared" si="1"/>
        <v>0</v>
      </c>
      <c r="E34" s="116">
        <v>0</v>
      </c>
      <c r="F34" s="116">
        <v>0</v>
      </c>
      <c r="G34" s="115" t="s">
        <v>16</v>
      </c>
      <c r="H34" s="116">
        <v>0</v>
      </c>
    </row>
    <row r="35" ht="20.25" customHeight="1" spans="1:8">
      <c r="A35" s="111"/>
      <c r="B35" s="117"/>
      <c r="C35" s="113" t="s">
        <v>158</v>
      </c>
      <c r="D35" s="6">
        <f t="shared" si="1"/>
        <v>0</v>
      </c>
      <c r="E35" s="121">
        <v>0</v>
      </c>
      <c r="F35" s="121">
        <v>0</v>
      </c>
      <c r="G35" s="122" t="s">
        <v>16</v>
      </c>
      <c r="H35" s="121">
        <v>0</v>
      </c>
    </row>
    <row r="36" ht="20.25" customHeight="1" spans="1:8">
      <c r="A36" s="123"/>
      <c r="B36" s="124"/>
      <c r="C36" s="125" t="s">
        <v>159</v>
      </c>
      <c r="D36" s="6">
        <f t="shared" si="1"/>
        <v>0</v>
      </c>
      <c r="E36" s="126">
        <v>0</v>
      </c>
      <c r="F36" s="126">
        <v>0</v>
      </c>
      <c r="G36" s="127"/>
      <c r="H36" s="128">
        <v>0</v>
      </c>
    </row>
    <row r="37" ht="20.25" customHeight="1" spans="1:8">
      <c r="A37" s="111"/>
      <c r="B37" s="117"/>
      <c r="C37" s="129" t="s">
        <v>160</v>
      </c>
      <c r="D37" s="6">
        <f t="shared" si="1"/>
        <v>0</v>
      </c>
      <c r="E37" s="117"/>
      <c r="F37" s="117" t="s">
        <v>16</v>
      </c>
      <c r="G37" s="130"/>
      <c r="H37" s="131"/>
    </row>
    <row r="38" ht="20.25" customHeight="1" spans="1:8">
      <c r="A38" s="111"/>
      <c r="B38" s="132"/>
      <c r="C38" s="129"/>
      <c r="D38" s="6"/>
      <c r="E38" s="133"/>
      <c r="F38" s="133" t="s">
        <v>16</v>
      </c>
      <c r="G38" s="134"/>
      <c r="H38" s="135"/>
    </row>
    <row r="39" ht="20.25" customHeight="1" spans="1:8">
      <c r="A39" s="123" t="s">
        <v>55</v>
      </c>
      <c r="B39" s="136">
        <f>SUM(B6,B10)</f>
        <v>3450249.17</v>
      </c>
      <c r="C39" s="125" t="s">
        <v>56</v>
      </c>
      <c r="D39" s="6">
        <f>SUM(E39:H39)</f>
        <v>3450249.17</v>
      </c>
      <c r="E39" s="137">
        <f>SUM(E7:E37)</f>
        <v>3450249.17</v>
      </c>
      <c r="F39" s="137">
        <f>SUM(F7:F37)</f>
        <v>0</v>
      </c>
      <c r="G39" s="138">
        <f>SUM(G7:G37)</f>
        <v>0</v>
      </c>
      <c r="H39" s="139">
        <f>SUM(H7:H37)</f>
        <v>0</v>
      </c>
    </row>
    <row r="40" ht="20.25" customHeight="1" spans="1:8">
      <c r="A40" s="140"/>
      <c r="B40" s="141"/>
      <c r="C40" s="142"/>
      <c r="D40" s="142"/>
      <c r="E40" s="142"/>
      <c r="F40" s="142"/>
      <c r="G40" s="142"/>
      <c r="H40" s="101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32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5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161</v>
      </c>
    </row>
    <row r="2" s="94" customFormat="1" ht="20.1" customHeight="1" spans="1:35">
      <c r="A2" s="10" t="s">
        <v>162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66" t="s">
        <v>5</v>
      </c>
      <c r="B3" s="11"/>
      <c r="C3" s="11"/>
      <c r="D3" s="11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9" t="s">
        <v>6</v>
      </c>
    </row>
    <row r="4" ht="20.1" customHeight="1" spans="1:35">
      <c r="A4" s="14" t="s">
        <v>59</v>
      </c>
      <c r="B4" s="15"/>
      <c r="C4" s="95"/>
      <c r="D4" s="16"/>
      <c r="E4" s="96" t="s">
        <v>163</v>
      </c>
      <c r="F4" s="97" t="s">
        <v>164</v>
      </c>
      <c r="G4" s="98"/>
      <c r="H4" s="98"/>
      <c r="I4" s="98"/>
      <c r="J4" s="98"/>
      <c r="K4" s="98"/>
      <c r="L4" s="98"/>
      <c r="M4" s="98"/>
      <c r="N4" s="98"/>
      <c r="O4" s="100"/>
      <c r="P4" s="97" t="s">
        <v>165</v>
      </c>
      <c r="Q4" s="98"/>
      <c r="R4" s="98"/>
      <c r="S4" s="98"/>
      <c r="T4" s="98"/>
      <c r="U4" s="98"/>
      <c r="V4" s="98"/>
      <c r="W4" s="98"/>
      <c r="X4" s="98"/>
      <c r="Y4" s="100"/>
      <c r="Z4" s="97" t="s">
        <v>166</v>
      </c>
      <c r="AA4" s="98"/>
      <c r="AB4" s="98"/>
      <c r="AC4" s="98"/>
      <c r="AD4" s="98"/>
      <c r="AE4" s="98"/>
      <c r="AF4" s="98"/>
      <c r="AG4" s="98"/>
      <c r="AH4" s="98"/>
      <c r="AI4" s="100"/>
    </row>
    <row r="5" ht="21" customHeight="1" spans="1:35">
      <c r="A5" s="14" t="s">
        <v>68</v>
      </c>
      <c r="B5" s="15"/>
      <c r="C5" s="84" t="s">
        <v>69</v>
      </c>
      <c r="D5" s="75" t="s">
        <v>70</v>
      </c>
      <c r="E5" s="51"/>
      <c r="F5" s="84" t="s">
        <v>60</v>
      </c>
      <c r="G5" s="84" t="s">
        <v>167</v>
      </c>
      <c r="H5" s="84"/>
      <c r="I5" s="84"/>
      <c r="J5" s="84" t="s">
        <v>168</v>
      </c>
      <c r="K5" s="84"/>
      <c r="L5" s="84"/>
      <c r="M5" s="84" t="s">
        <v>169</v>
      </c>
      <c r="N5" s="84"/>
      <c r="O5" s="84"/>
      <c r="P5" s="84" t="s">
        <v>60</v>
      </c>
      <c r="Q5" s="84" t="s">
        <v>167</v>
      </c>
      <c r="R5" s="84"/>
      <c r="S5" s="84"/>
      <c r="T5" s="84" t="s">
        <v>168</v>
      </c>
      <c r="U5" s="84"/>
      <c r="V5" s="84"/>
      <c r="W5" s="84" t="s">
        <v>169</v>
      </c>
      <c r="X5" s="84"/>
      <c r="Y5" s="84"/>
      <c r="Z5" s="84" t="s">
        <v>60</v>
      </c>
      <c r="AA5" s="84" t="s">
        <v>167</v>
      </c>
      <c r="AB5" s="84"/>
      <c r="AC5" s="84"/>
      <c r="AD5" s="84" t="s">
        <v>168</v>
      </c>
      <c r="AE5" s="84"/>
      <c r="AF5" s="84"/>
      <c r="AG5" s="84" t="s">
        <v>169</v>
      </c>
      <c r="AH5" s="84"/>
      <c r="AI5" s="84"/>
    </row>
    <row r="6" ht="30.75" customHeight="1" spans="1:35">
      <c r="A6" s="23" t="s">
        <v>80</v>
      </c>
      <c r="B6" s="99" t="s">
        <v>81</v>
      </c>
      <c r="C6" s="84"/>
      <c r="D6" s="78"/>
      <c r="E6" s="26"/>
      <c r="F6" s="84"/>
      <c r="G6" s="84" t="s">
        <v>75</v>
      </c>
      <c r="H6" s="84" t="s">
        <v>112</v>
      </c>
      <c r="I6" s="84" t="s">
        <v>113</v>
      </c>
      <c r="J6" s="84" t="s">
        <v>75</v>
      </c>
      <c r="K6" s="84" t="s">
        <v>112</v>
      </c>
      <c r="L6" s="84" t="s">
        <v>113</v>
      </c>
      <c r="M6" s="84" t="s">
        <v>75</v>
      </c>
      <c r="N6" s="84" t="s">
        <v>112</v>
      </c>
      <c r="O6" s="84" t="s">
        <v>113</v>
      </c>
      <c r="P6" s="84"/>
      <c r="Q6" s="84" t="s">
        <v>75</v>
      </c>
      <c r="R6" s="84" t="s">
        <v>112</v>
      </c>
      <c r="S6" s="84" t="s">
        <v>113</v>
      </c>
      <c r="T6" s="84" t="s">
        <v>75</v>
      </c>
      <c r="U6" s="84" t="s">
        <v>112</v>
      </c>
      <c r="V6" s="84" t="s">
        <v>113</v>
      </c>
      <c r="W6" s="84" t="s">
        <v>75</v>
      </c>
      <c r="X6" s="84" t="s">
        <v>112</v>
      </c>
      <c r="Y6" s="84" t="s">
        <v>113</v>
      </c>
      <c r="Z6" s="84"/>
      <c r="AA6" s="84" t="s">
        <v>75</v>
      </c>
      <c r="AB6" s="84" t="s">
        <v>112</v>
      </c>
      <c r="AC6" s="84" t="s">
        <v>113</v>
      </c>
      <c r="AD6" s="84" t="s">
        <v>75</v>
      </c>
      <c r="AE6" s="84" t="s">
        <v>112</v>
      </c>
      <c r="AF6" s="84" t="s">
        <v>113</v>
      </c>
      <c r="AG6" s="84" t="s">
        <v>75</v>
      </c>
      <c r="AH6" s="84" t="s">
        <v>112</v>
      </c>
      <c r="AI6" s="84" t="s">
        <v>113</v>
      </c>
    </row>
    <row r="7" ht="20.1" customHeight="1" spans="1:35">
      <c r="A7" s="88" t="s">
        <v>16</v>
      </c>
      <c r="B7" s="88" t="s">
        <v>16</v>
      </c>
      <c r="C7" s="88" t="s">
        <v>16</v>
      </c>
      <c r="D7" s="88" t="s">
        <v>60</v>
      </c>
      <c r="E7" s="72">
        <f t="shared" ref="E7:E25" si="0">SUM(F7,P7,Z7)</f>
        <v>3450249.17</v>
      </c>
      <c r="F7" s="72">
        <f t="shared" ref="F7:F25" si="1">SUM(G7,J7,M7)</f>
        <v>3450249.17</v>
      </c>
      <c r="G7" s="72">
        <f t="shared" ref="G7:G25" si="2">SUM(H7,I7)</f>
        <v>3450249.17</v>
      </c>
      <c r="H7" s="72">
        <v>2610249.17</v>
      </c>
      <c r="I7" s="72">
        <v>840000</v>
      </c>
      <c r="J7" s="72">
        <f t="shared" ref="J7:J25" si="3">SUM(K7,L7)</f>
        <v>0</v>
      </c>
      <c r="K7" s="72">
        <v>0</v>
      </c>
      <c r="L7" s="72">
        <v>0</v>
      </c>
      <c r="M7" s="72">
        <f t="shared" ref="M7:M25" si="4">SUM(N7,O7)</f>
        <v>0</v>
      </c>
      <c r="N7" s="72" t="s">
        <v>16</v>
      </c>
      <c r="O7" s="72" t="s">
        <v>16</v>
      </c>
      <c r="P7" s="72">
        <f t="shared" ref="P7:P25" si="5">SUM(Q7,T7,W7)</f>
        <v>0</v>
      </c>
      <c r="Q7" s="72">
        <f t="shared" ref="Q7:Q25" si="6">SUM(R7,S7)</f>
        <v>0</v>
      </c>
      <c r="R7" s="72" t="s">
        <v>16</v>
      </c>
      <c r="S7" s="72" t="s">
        <v>16</v>
      </c>
      <c r="T7" s="72">
        <f t="shared" ref="T7:T25" si="7">SUM(U7,V7)</f>
        <v>0</v>
      </c>
      <c r="U7" s="72" t="s">
        <v>16</v>
      </c>
      <c r="V7" s="72" t="s">
        <v>16</v>
      </c>
      <c r="W7" s="72">
        <f t="shared" ref="W7:W25" si="8">SUM(X7,Y7)</f>
        <v>0</v>
      </c>
      <c r="X7" s="72" t="s">
        <v>16</v>
      </c>
      <c r="Y7" s="72"/>
      <c r="Z7" s="72">
        <f t="shared" ref="Z7:Z25" si="9">SUM(AA7,AD7,AG7)</f>
        <v>0</v>
      </c>
      <c r="AA7" s="72">
        <f t="shared" ref="AA7:AA25" si="10">SUM(AB7:AC7)</f>
        <v>0</v>
      </c>
      <c r="AB7" s="72">
        <v>0</v>
      </c>
      <c r="AC7" s="72">
        <v>0</v>
      </c>
      <c r="AD7" s="72">
        <f t="shared" ref="AD7:AD25" si="11">SUM(AE7,AF7)</f>
        <v>0</v>
      </c>
      <c r="AE7" s="72">
        <v>0</v>
      </c>
      <c r="AF7" s="72">
        <v>0</v>
      </c>
      <c r="AG7" s="72">
        <f t="shared" ref="AG7:AG25" si="12">SUM(AH7,AI7)</f>
        <v>0</v>
      </c>
      <c r="AH7" s="72" t="s">
        <v>16</v>
      </c>
      <c r="AI7" s="72"/>
    </row>
    <row r="8" ht="20.1" customHeight="1" spans="1:35">
      <c r="A8" s="88" t="s">
        <v>16</v>
      </c>
      <c r="B8" s="88" t="s">
        <v>16</v>
      </c>
      <c r="C8" s="88" t="s">
        <v>83</v>
      </c>
      <c r="D8" s="88" t="s">
        <v>0</v>
      </c>
      <c r="E8" s="72">
        <f t="shared" si="0"/>
        <v>3450249.17</v>
      </c>
      <c r="F8" s="72">
        <f t="shared" si="1"/>
        <v>3450249.17</v>
      </c>
      <c r="G8" s="72">
        <f t="shared" si="2"/>
        <v>3450249.17</v>
      </c>
      <c r="H8" s="72">
        <v>2610249.17</v>
      </c>
      <c r="I8" s="72">
        <v>840000</v>
      </c>
      <c r="J8" s="72">
        <f t="shared" si="3"/>
        <v>0</v>
      </c>
      <c r="K8" s="72">
        <v>0</v>
      </c>
      <c r="L8" s="72">
        <v>0</v>
      </c>
      <c r="M8" s="72">
        <f t="shared" si="4"/>
        <v>0</v>
      </c>
      <c r="N8" s="72" t="s">
        <v>16</v>
      </c>
      <c r="O8" s="72" t="s">
        <v>16</v>
      </c>
      <c r="P8" s="72">
        <f t="shared" si="5"/>
        <v>0</v>
      </c>
      <c r="Q8" s="72">
        <f t="shared" si="6"/>
        <v>0</v>
      </c>
      <c r="R8" s="72" t="s">
        <v>16</v>
      </c>
      <c r="S8" s="72" t="s">
        <v>16</v>
      </c>
      <c r="T8" s="72">
        <f t="shared" si="7"/>
        <v>0</v>
      </c>
      <c r="U8" s="72" t="s">
        <v>16</v>
      </c>
      <c r="V8" s="72" t="s">
        <v>16</v>
      </c>
      <c r="W8" s="72">
        <f t="shared" si="8"/>
        <v>0</v>
      </c>
      <c r="X8" s="72" t="s">
        <v>16</v>
      </c>
      <c r="Y8" s="72"/>
      <c r="Z8" s="72">
        <f t="shared" si="9"/>
        <v>0</v>
      </c>
      <c r="AA8" s="72">
        <f t="shared" si="10"/>
        <v>0</v>
      </c>
      <c r="AB8" s="72">
        <v>0</v>
      </c>
      <c r="AC8" s="72">
        <v>0</v>
      </c>
      <c r="AD8" s="72">
        <f t="shared" si="11"/>
        <v>0</v>
      </c>
      <c r="AE8" s="72">
        <v>0</v>
      </c>
      <c r="AF8" s="72">
        <v>0</v>
      </c>
      <c r="AG8" s="72">
        <f t="shared" si="12"/>
        <v>0</v>
      </c>
      <c r="AH8" s="72" t="s">
        <v>16</v>
      </c>
      <c r="AI8" s="72"/>
    </row>
    <row r="9" ht="20.1" customHeight="1" spans="1:35">
      <c r="A9" s="88" t="s">
        <v>170</v>
      </c>
      <c r="B9" s="88" t="s">
        <v>16</v>
      </c>
      <c r="C9" s="88" t="s">
        <v>16</v>
      </c>
      <c r="D9" s="88" t="s">
        <v>171</v>
      </c>
      <c r="E9" s="72">
        <f t="shared" si="0"/>
        <v>1350578.67</v>
      </c>
      <c r="F9" s="72">
        <f t="shared" si="1"/>
        <v>1350578.67</v>
      </c>
      <c r="G9" s="72">
        <f t="shared" si="2"/>
        <v>1350578.67</v>
      </c>
      <c r="H9" s="72">
        <v>1350578.67</v>
      </c>
      <c r="I9" s="72">
        <v>0</v>
      </c>
      <c r="J9" s="72">
        <f t="shared" si="3"/>
        <v>0</v>
      </c>
      <c r="K9" s="72">
        <v>0</v>
      </c>
      <c r="L9" s="72">
        <v>0</v>
      </c>
      <c r="M9" s="72">
        <f t="shared" si="4"/>
        <v>0</v>
      </c>
      <c r="N9" s="72" t="s">
        <v>16</v>
      </c>
      <c r="O9" s="72" t="s">
        <v>16</v>
      </c>
      <c r="P9" s="72">
        <f t="shared" si="5"/>
        <v>0</v>
      </c>
      <c r="Q9" s="72">
        <f t="shared" si="6"/>
        <v>0</v>
      </c>
      <c r="R9" s="72" t="s">
        <v>16</v>
      </c>
      <c r="S9" s="72" t="s">
        <v>16</v>
      </c>
      <c r="T9" s="72">
        <f t="shared" si="7"/>
        <v>0</v>
      </c>
      <c r="U9" s="72" t="s">
        <v>16</v>
      </c>
      <c r="V9" s="72" t="s">
        <v>16</v>
      </c>
      <c r="W9" s="72">
        <f t="shared" si="8"/>
        <v>0</v>
      </c>
      <c r="X9" s="72" t="s">
        <v>16</v>
      </c>
      <c r="Y9" s="72"/>
      <c r="Z9" s="72">
        <f t="shared" si="9"/>
        <v>0</v>
      </c>
      <c r="AA9" s="72">
        <f t="shared" si="10"/>
        <v>0</v>
      </c>
      <c r="AB9" s="72">
        <v>0</v>
      </c>
      <c r="AC9" s="72">
        <v>0</v>
      </c>
      <c r="AD9" s="72">
        <f t="shared" si="11"/>
        <v>0</v>
      </c>
      <c r="AE9" s="72">
        <v>0</v>
      </c>
      <c r="AF9" s="72">
        <v>0</v>
      </c>
      <c r="AG9" s="72">
        <f t="shared" si="12"/>
        <v>0</v>
      </c>
      <c r="AH9" s="72" t="s">
        <v>16</v>
      </c>
      <c r="AI9" s="72"/>
    </row>
    <row r="10" ht="20.1" customHeight="1" spans="1:35">
      <c r="A10" s="88" t="s">
        <v>172</v>
      </c>
      <c r="B10" s="88" t="s">
        <v>90</v>
      </c>
      <c r="C10" s="88" t="s">
        <v>87</v>
      </c>
      <c r="D10" s="88" t="s">
        <v>173</v>
      </c>
      <c r="E10" s="72">
        <f t="shared" si="0"/>
        <v>882456</v>
      </c>
      <c r="F10" s="72">
        <f t="shared" si="1"/>
        <v>882456</v>
      </c>
      <c r="G10" s="72">
        <f t="shared" si="2"/>
        <v>882456</v>
      </c>
      <c r="H10" s="72">
        <v>882456</v>
      </c>
      <c r="I10" s="72">
        <v>0</v>
      </c>
      <c r="J10" s="72">
        <f t="shared" si="3"/>
        <v>0</v>
      </c>
      <c r="K10" s="72">
        <v>0</v>
      </c>
      <c r="L10" s="72">
        <v>0</v>
      </c>
      <c r="M10" s="72">
        <f t="shared" si="4"/>
        <v>0</v>
      </c>
      <c r="N10" s="72" t="s">
        <v>16</v>
      </c>
      <c r="O10" s="72" t="s">
        <v>16</v>
      </c>
      <c r="P10" s="72">
        <f t="shared" si="5"/>
        <v>0</v>
      </c>
      <c r="Q10" s="72">
        <f t="shared" si="6"/>
        <v>0</v>
      </c>
      <c r="R10" s="72" t="s">
        <v>16</v>
      </c>
      <c r="S10" s="72" t="s">
        <v>16</v>
      </c>
      <c r="T10" s="72">
        <f t="shared" si="7"/>
        <v>0</v>
      </c>
      <c r="U10" s="72" t="s">
        <v>16</v>
      </c>
      <c r="V10" s="72" t="s">
        <v>16</v>
      </c>
      <c r="W10" s="72">
        <f t="shared" si="8"/>
        <v>0</v>
      </c>
      <c r="X10" s="72" t="s">
        <v>16</v>
      </c>
      <c r="Y10" s="72"/>
      <c r="Z10" s="72">
        <f t="shared" si="9"/>
        <v>0</v>
      </c>
      <c r="AA10" s="72">
        <f t="shared" si="10"/>
        <v>0</v>
      </c>
      <c r="AB10" s="72">
        <v>0</v>
      </c>
      <c r="AC10" s="72">
        <v>0</v>
      </c>
      <c r="AD10" s="72">
        <f t="shared" si="11"/>
        <v>0</v>
      </c>
      <c r="AE10" s="72">
        <v>0</v>
      </c>
      <c r="AF10" s="72">
        <v>0</v>
      </c>
      <c r="AG10" s="72">
        <f t="shared" si="12"/>
        <v>0</v>
      </c>
      <c r="AH10" s="72" t="s">
        <v>16</v>
      </c>
      <c r="AI10" s="72"/>
    </row>
    <row r="11" ht="20.1" customHeight="1" spans="1:35">
      <c r="A11" s="88" t="s">
        <v>172</v>
      </c>
      <c r="B11" s="88" t="s">
        <v>92</v>
      </c>
      <c r="C11" s="88" t="s">
        <v>87</v>
      </c>
      <c r="D11" s="88" t="s">
        <v>174</v>
      </c>
      <c r="E11" s="72">
        <f t="shared" si="0"/>
        <v>328950.83</v>
      </c>
      <c r="F11" s="72">
        <f t="shared" si="1"/>
        <v>328950.83</v>
      </c>
      <c r="G11" s="72">
        <f t="shared" si="2"/>
        <v>328950.83</v>
      </c>
      <c r="H11" s="72">
        <v>328950.83</v>
      </c>
      <c r="I11" s="72">
        <v>0</v>
      </c>
      <c r="J11" s="72">
        <f t="shared" si="3"/>
        <v>0</v>
      </c>
      <c r="K11" s="72">
        <v>0</v>
      </c>
      <c r="L11" s="72">
        <v>0</v>
      </c>
      <c r="M11" s="72">
        <f t="shared" si="4"/>
        <v>0</v>
      </c>
      <c r="N11" s="72" t="s">
        <v>16</v>
      </c>
      <c r="O11" s="72" t="s">
        <v>16</v>
      </c>
      <c r="P11" s="72">
        <f t="shared" si="5"/>
        <v>0</v>
      </c>
      <c r="Q11" s="72">
        <f t="shared" si="6"/>
        <v>0</v>
      </c>
      <c r="R11" s="72" t="s">
        <v>16</v>
      </c>
      <c r="S11" s="72" t="s">
        <v>16</v>
      </c>
      <c r="T11" s="72">
        <f t="shared" si="7"/>
        <v>0</v>
      </c>
      <c r="U11" s="72" t="s">
        <v>16</v>
      </c>
      <c r="V11" s="72" t="s">
        <v>16</v>
      </c>
      <c r="W11" s="72">
        <f t="shared" si="8"/>
        <v>0</v>
      </c>
      <c r="X11" s="72" t="s">
        <v>16</v>
      </c>
      <c r="Y11" s="72"/>
      <c r="Z11" s="72">
        <f t="shared" si="9"/>
        <v>0</v>
      </c>
      <c r="AA11" s="72">
        <f t="shared" si="10"/>
        <v>0</v>
      </c>
      <c r="AB11" s="72">
        <v>0</v>
      </c>
      <c r="AC11" s="72">
        <v>0</v>
      </c>
      <c r="AD11" s="72">
        <f t="shared" si="11"/>
        <v>0</v>
      </c>
      <c r="AE11" s="72">
        <v>0</v>
      </c>
      <c r="AF11" s="72">
        <v>0</v>
      </c>
      <c r="AG11" s="72">
        <f t="shared" si="12"/>
        <v>0</v>
      </c>
      <c r="AH11" s="72" t="s">
        <v>16</v>
      </c>
      <c r="AI11" s="72"/>
    </row>
    <row r="12" ht="20.1" customHeight="1" spans="1:35">
      <c r="A12" s="88" t="s">
        <v>172</v>
      </c>
      <c r="B12" s="88" t="s">
        <v>104</v>
      </c>
      <c r="C12" s="88" t="s">
        <v>87</v>
      </c>
      <c r="D12" s="88" t="s">
        <v>175</v>
      </c>
      <c r="E12" s="72">
        <f t="shared" si="0"/>
        <v>130971.84</v>
      </c>
      <c r="F12" s="72">
        <f t="shared" si="1"/>
        <v>130971.84</v>
      </c>
      <c r="G12" s="72">
        <f t="shared" si="2"/>
        <v>130971.84</v>
      </c>
      <c r="H12" s="72">
        <v>130971.84</v>
      </c>
      <c r="I12" s="72">
        <v>0</v>
      </c>
      <c r="J12" s="72">
        <f t="shared" si="3"/>
        <v>0</v>
      </c>
      <c r="K12" s="72">
        <v>0</v>
      </c>
      <c r="L12" s="72">
        <v>0</v>
      </c>
      <c r="M12" s="72">
        <f t="shared" si="4"/>
        <v>0</v>
      </c>
      <c r="N12" s="72" t="s">
        <v>16</v>
      </c>
      <c r="O12" s="72" t="s">
        <v>16</v>
      </c>
      <c r="P12" s="72">
        <f t="shared" si="5"/>
        <v>0</v>
      </c>
      <c r="Q12" s="72">
        <f t="shared" si="6"/>
        <v>0</v>
      </c>
      <c r="R12" s="72" t="s">
        <v>16</v>
      </c>
      <c r="S12" s="72" t="s">
        <v>16</v>
      </c>
      <c r="T12" s="72">
        <f t="shared" si="7"/>
        <v>0</v>
      </c>
      <c r="U12" s="72" t="s">
        <v>16</v>
      </c>
      <c r="V12" s="72" t="s">
        <v>16</v>
      </c>
      <c r="W12" s="72">
        <f t="shared" si="8"/>
        <v>0</v>
      </c>
      <c r="X12" s="72" t="s">
        <v>16</v>
      </c>
      <c r="Y12" s="72"/>
      <c r="Z12" s="72">
        <f t="shared" si="9"/>
        <v>0</v>
      </c>
      <c r="AA12" s="72">
        <f t="shared" si="10"/>
        <v>0</v>
      </c>
      <c r="AB12" s="72">
        <v>0</v>
      </c>
      <c r="AC12" s="72">
        <v>0</v>
      </c>
      <c r="AD12" s="72">
        <f t="shared" si="11"/>
        <v>0</v>
      </c>
      <c r="AE12" s="72">
        <v>0</v>
      </c>
      <c r="AF12" s="72">
        <v>0</v>
      </c>
      <c r="AG12" s="72">
        <f t="shared" si="12"/>
        <v>0</v>
      </c>
      <c r="AH12" s="72" t="s">
        <v>16</v>
      </c>
      <c r="AI12" s="72"/>
    </row>
    <row r="13" ht="20.1" customHeight="1" spans="1:35">
      <c r="A13" s="88" t="s">
        <v>172</v>
      </c>
      <c r="B13" s="88" t="s">
        <v>106</v>
      </c>
      <c r="C13" s="88" t="s">
        <v>87</v>
      </c>
      <c r="D13" s="88" t="s">
        <v>176</v>
      </c>
      <c r="E13" s="72">
        <f t="shared" si="0"/>
        <v>8200</v>
      </c>
      <c r="F13" s="72">
        <f t="shared" si="1"/>
        <v>8200</v>
      </c>
      <c r="G13" s="72">
        <f t="shared" si="2"/>
        <v>8200</v>
      </c>
      <c r="H13" s="72">
        <v>8200</v>
      </c>
      <c r="I13" s="72">
        <v>0</v>
      </c>
      <c r="J13" s="72">
        <f t="shared" si="3"/>
        <v>0</v>
      </c>
      <c r="K13" s="72">
        <v>0</v>
      </c>
      <c r="L13" s="72">
        <v>0</v>
      </c>
      <c r="M13" s="72">
        <f t="shared" si="4"/>
        <v>0</v>
      </c>
      <c r="N13" s="72" t="s">
        <v>16</v>
      </c>
      <c r="O13" s="72" t="s">
        <v>16</v>
      </c>
      <c r="P13" s="72">
        <f t="shared" si="5"/>
        <v>0</v>
      </c>
      <c r="Q13" s="72">
        <f t="shared" si="6"/>
        <v>0</v>
      </c>
      <c r="R13" s="72" t="s">
        <v>16</v>
      </c>
      <c r="S13" s="72" t="s">
        <v>16</v>
      </c>
      <c r="T13" s="72">
        <f t="shared" si="7"/>
        <v>0</v>
      </c>
      <c r="U13" s="72" t="s">
        <v>16</v>
      </c>
      <c r="V13" s="72" t="s">
        <v>16</v>
      </c>
      <c r="W13" s="72">
        <f t="shared" si="8"/>
        <v>0</v>
      </c>
      <c r="X13" s="72" t="s">
        <v>16</v>
      </c>
      <c r="Y13" s="72"/>
      <c r="Z13" s="72">
        <f t="shared" si="9"/>
        <v>0</v>
      </c>
      <c r="AA13" s="72">
        <f t="shared" si="10"/>
        <v>0</v>
      </c>
      <c r="AB13" s="72">
        <v>0</v>
      </c>
      <c r="AC13" s="72">
        <v>0</v>
      </c>
      <c r="AD13" s="72">
        <f t="shared" si="11"/>
        <v>0</v>
      </c>
      <c r="AE13" s="72">
        <v>0</v>
      </c>
      <c r="AF13" s="72">
        <v>0</v>
      </c>
      <c r="AG13" s="72">
        <f t="shared" si="12"/>
        <v>0</v>
      </c>
      <c r="AH13" s="72" t="s">
        <v>16</v>
      </c>
      <c r="AI13" s="72"/>
    </row>
    <row r="14" ht="20.1" customHeight="1" spans="1:35">
      <c r="A14" s="88" t="s">
        <v>177</v>
      </c>
      <c r="B14" s="88" t="s">
        <v>16</v>
      </c>
      <c r="C14" s="88" t="s">
        <v>16</v>
      </c>
      <c r="D14" s="88" t="s">
        <v>178</v>
      </c>
      <c r="E14" s="72">
        <f t="shared" si="0"/>
        <v>1063933.83</v>
      </c>
      <c r="F14" s="72">
        <f t="shared" si="1"/>
        <v>1063933.83</v>
      </c>
      <c r="G14" s="72">
        <f t="shared" si="2"/>
        <v>1063933.83</v>
      </c>
      <c r="H14" s="72">
        <v>223933.83</v>
      </c>
      <c r="I14" s="72">
        <v>840000</v>
      </c>
      <c r="J14" s="72">
        <f t="shared" si="3"/>
        <v>0</v>
      </c>
      <c r="K14" s="72">
        <v>0</v>
      </c>
      <c r="L14" s="72">
        <v>0</v>
      </c>
      <c r="M14" s="72">
        <f t="shared" si="4"/>
        <v>0</v>
      </c>
      <c r="N14" s="72" t="s">
        <v>16</v>
      </c>
      <c r="O14" s="72" t="s">
        <v>16</v>
      </c>
      <c r="P14" s="72">
        <f t="shared" si="5"/>
        <v>0</v>
      </c>
      <c r="Q14" s="72">
        <f t="shared" si="6"/>
        <v>0</v>
      </c>
      <c r="R14" s="72" t="s">
        <v>16</v>
      </c>
      <c r="S14" s="72" t="s">
        <v>16</v>
      </c>
      <c r="T14" s="72">
        <f t="shared" si="7"/>
        <v>0</v>
      </c>
      <c r="U14" s="72" t="s">
        <v>16</v>
      </c>
      <c r="V14" s="72" t="s">
        <v>16</v>
      </c>
      <c r="W14" s="72">
        <f t="shared" si="8"/>
        <v>0</v>
      </c>
      <c r="X14" s="72" t="s">
        <v>16</v>
      </c>
      <c r="Y14" s="72"/>
      <c r="Z14" s="72">
        <f t="shared" si="9"/>
        <v>0</v>
      </c>
      <c r="AA14" s="72">
        <f t="shared" si="10"/>
        <v>0</v>
      </c>
      <c r="AB14" s="72">
        <v>0</v>
      </c>
      <c r="AC14" s="72">
        <v>0</v>
      </c>
      <c r="AD14" s="72">
        <f t="shared" si="11"/>
        <v>0</v>
      </c>
      <c r="AE14" s="72">
        <v>0</v>
      </c>
      <c r="AF14" s="72">
        <v>0</v>
      </c>
      <c r="AG14" s="72">
        <f t="shared" si="12"/>
        <v>0</v>
      </c>
      <c r="AH14" s="72" t="s">
        <v>16</v>
      </c>
      <c r="AI14" s="72"/>
    </row>
    <row r="15" ht="20.1" customHeight="1" spans="1:35">
      <c r="A15" s="88" t="s">
        <v>179</v>
      </c>
      <c r="B15" s="88" t="s">
        <v>90</v>
      </c>
      <c r="C15" s="88" t="s">
        <v>87</v>
      </c>
      <c r="D15" s="88" t="s">
        <v>180</v>
      </c>
      <c r="E15" s="72">
        <f t="shared" si="0"/>
        <v>922473.83</v>
      </c>
      <c r="F15" s="72">
        <f t="shared" si="1"/>
        <v>922473.83</v>
      </c>
      <c r="G15" s="72">
        <f t="shared" si="2"/>
        <v>922473.83</v>
      </c>
      <c r="H15" s="72">
        <v>82473.83</v>
      </c>
      <c r="I15" s="72">
        <v>840000</v>
      </c>
      <c r="J15" s="72">
        <f t="shared" si="3"/>
        <v>0</v>
      </c>
      <c r="K15" s="72">
        <v>0</v>
      </c>
      <c r="L15" s="72">
        <v>0</v>
      </c>
      <c r="M15" s="72">
        <f t="shared" si="4"/>
        <v>0</v>
      </c>
      <c r="N15" s="72" t="s">
        <v>16</v>
      </c>
      <c r="O15" s="72" t="s">
        <v>16</v>
      </c>
      <c r="P15" s="72">
        <f t="shared" si="5"/>
        <v>0</v>
      </c>
      <c r="Q15" s="72">
        <f t="shared" si="6"/>
        <v>0</v>
      </c>
      <c r="R15" s="72" t="s">
        <v>16</v>
      </c>
      <c r="S15" s="72" t="s">
        <v>16</v>
      </c>
      <c r="T15" s="72">
        <f t="shared" si="7"/>
        <v>0</v>
      </c>
      <c r="U15" s="72" t="s">
        <v>16</v>
      </c>
      <c r="V15" s="72" t="s">
        <v>16</v>
      </c>
      <c r="W15" s="72">
        <f t="shared" si="8"/>
        <v>0</v>
      </c>
      <c r="X15" s="72" t="s">
        <v>16</v>
      </c>
      <c r="Y15" s="72"/>
      <c r="Z15" s="72">
        <f t="shared" si="9"/>
        <v>0</v>
      </c>
      <c r="AA15" s="72">
        <f t="shared" si="10"/>
        <v>0</v>
      </c>
      <c r="AB15" s="72">
        <v>0</v>
      </c>
      <c r="AC15" s="72">
        <v>0</v>
      </c>
      <c r="AD15" s="72">
        <f t="shared" si="11"/>
        <v>0</v>
      </c>
      <c r="AE15" s="72">
        <v>0</v>
      </c>
      <c r="AF15" s="72">
        <v>0</v>
      </c>
      <c r="AG15" s="72">
        <f t="shared" si="12"/>
        <v>0</v>
      </c>
      <c r="AH15" s="72" t="s">
        <v>16</v>
      </c>
      <c r="AI15" s="72"/>
    </row>
    <row r="16" ht="20.1" customHeight="1" spans="1:35">
      <c r="A16" s="88" t="s">
        <v>179</v>
      </c>
      <c r="B16" s="88" t="s">
        <v>104</v>
      </c>
      <c r="C16" s="88" t="s">
        <v>87</v>
      </c>
      <c r="D16" s="88" t="s">
        <v>181</v>
      </c>
      <c r="E16" s="72">
        <f t="shared" si="0"/>
        <v>3280</v>
      </c>
      <c r="F16" s="72">
        <f t="shared" si="1"/>
        <v>3280</v>
      </c>
      <c r="G16" s="72">
        <f t="shared" si="2"/>
        <v>3280</v>
      </c>
      <c r="H16" s="72">
        <v>3280</v>
      </c>
      <c r="I16" s="72">
        <v>0</v>
      </c>
      <c r="J16" s="72">
        <f t="shared" si="3"/>
        <v>0</v>
      </c>
      <c r="K16" s="72">
        <v>0</v>
      </c>
      <c r="L16" s="72">
        <v>0</v>
      </c>
      <c r="M16" s="72">
        <f t="shared" si="4"/>
        <v>0</v>
      </c>
      <c r="N16" s="72" t="s">
        <v>16</v>
      </c>
      <c r="O16" s="72" t="s">
        <v>16</v>
      </c>
      <c r="P16" s="72">
        <f t="shared" si="5"/>
        <v>0</v>
      </c>
      <c r="Q16" s="72">
        <f t="shared" si="6"/>
        <v>0</v>
      </c>
      <c r="R16" s="72" t="s">
        <v>16</v>
      </c>
      <c r="S16" s="72" t="s">
        <v>16</v>
      </c>
      <c r="T16" s="72">
        <f t="shared" si="7"/>
        <v>0</v>
      </c>
      <c r="U16" s="72" t="s">
        <v>16</v>
      </c>
      <c r="V16" s="72" t="s">
        <v>16</v>
      </c>
      <c r="W16" s="72">
        <f t="shared" si="8"/>
        <v>0</v>
      </c>
      <c r="X16" s="72" t="s">
        <v>16</v>
      </c>
      <c r="Y16" s="72"/>
      <c r="Z16" s="72">
        <f t="shared" si="9"/>
        <v>0</v>
      </c>
      <c r="AA16" s="72">
        <f t="shared" si="10"/>
        <v>0</v>
      </c>
      <c r="AB16" s="72">
        <v>0</v>
      </c>
      <c r="AC16" s="72">
        <v>0</v>
      </c>
      <c r="AD16" s="72">
        <f t="shared" si="11"/>
        <v>0</v>
      </c>
      <c r="AE16" s="72">
        <v>0</v>
      </c>
      <c r="AF16" s="72">
        <v>0</v>
      </c>
      <c r="AG16" s="72">
        <f t="shared" si="12"/>
        <v>0</v>
      </c>
      <c r="AH16" s="72" t="s">
        <v>16</v>
      </c>
      <c r="AI16" s="72"/>
    </row>
    <row r="17" ht="20.1" customHeight="1" spans="1:35">
      <c r="A17" s="88" t="s">
        <v>179</v>
      </c>
      <c r="B17" s="88" t="s">
        <v>86</v>
      </c>
      <c r="C17" s="88" t="s">
        <v>87</v>
      </c>
      <c r="D17" s="88" t="s">
        <v>182</v>
      </c>
      <c r="E17" s="72">
        <f t="shared" si="0"/>
        <v>1760</v>
      </c>
      <c r="F17" s="72">
        <f t="shared" si="1"/>
        <v>1760</v>
      </c>
      <c r="G17" s="72">
        <f t="shared" si="2"/>
        <v>1760</v>
      </c>
      <c r="H17" s="72">
        <v>1760</v>
      </c>
      <c r="I17" s="72">
        <v>0</v>
      </c>
      <c r="J17" s="72">
        <f t="shared" si="3"/>
        <v>0</v>
      </c>
      <c r="K17" s="72">
        <v>0</v>
      </c>
      <c r="L17" s="72">
        <v>0</v>
      </c>
      <c r="M17" s="72">
        <f t="shared" si="4"/>
        <v>0</v>
      </c>
      <c r="N17" s="72" t="s">
        <v>16</v>
      </c>
      <c r="O17" s="72" t="s">
        <v>16</v>
      </c>
      <c r="P17" s="72">
        <f t="shared" si="5"/>
        <v>0</v>
      </c>
      <c r="Q17" s="72">
        <f t="shared" si="6"/>
        <v>0</v>
      </c>
      <c r="R17" s="72" t="s">
        <v>16</v>
      </c>
      <c r="S17" s="72" t="s">
        <v>16</v>
      </c>
      <c r="T17" s="72">
        <f t="shared" si="7"/>
        <v>0</v>
      </c>
      <c r="U17" s="72" t="s">
        <v>16</v>
      </c>
      <c r="V17" s="72" t="s">
        <v>16</v>
      </c>
      <c r="W17" s="72">
        <f t="shared" si="8"/>
        <v>0</v>
      </c>
      <c r="X17" s="72" t="s">
        <v>16</v>
      </c>
      <c r="Y17" s="72"/>
      <c r="Z17" s="72">
        <f t="shared" si="9"/>
        <v>0</v>
      </c>
      <c r="AA17" s="72">
        <f t="shared" si="10"/>
        <v>0</v>
      </c>
      <c r="AB17" s="72">
        <v>0</v>
      </c>
      <c r="AC17" s="72">
        <v>0</v>
      </c>
      <c r="AD17" s="72">
        <f t="shared" si="11"/>
        <v>0</v>
      </c>
      <c r="AE17" s="72">
        <v>0</v>
      </c>
      <c r="AF17" s="72">
        <v>0</v>
      </c>
      <c r="AG17" s="72">
        <f t="shared" si="12"/>
        <v>0</v>
      </c>
      <c r="AH17" s="72" t="s">
        <v>16</v>
      </c>
      <c r="AI17" s="72"/>
    </row>
    <row r="18" ht="20.1" customHeight="1" spans="1:35">
      <c r="A18" s="88" t="s">
        <v>179</v>
      </c>
      <c r="B18" s="88" t="s">
        <v>183</v>
      </c>
      <c r="C18" s="88" t="s">
        <v>87</v>
      </c>
      <c r="D18" s="88" t="s">
        <v>184</v>
      </c>
      <c r="E18" s="72">
        <f t="shared" si="0"/>
        <v>136420</v>
      </c>
      <c r="F18" s="72">
        <f t="shared" si="1"/>
        <v>136420</v>
      </c>
      <c r="G18" s="72">
        <f t="shared" si="2"/>
        <v>136420</v>
      </c>
      <c r="H18" s="72">
        <v>136420</v>
      </c>
      <c r="I18" s="72">
        <v>0</v>
      </c>
      <c r="J18" s="72">
        <f t="shared" si="3"/>
        <v>0</v>
      </c>
      <c r="K18" s="72">
        <v>0</v>
      </c>
      <c r="L18" s="72">
        <v>0</v>
      </c>
      <c r="M18" s="72">
        <f t="shared" si="4"/>
        <v>0</v>
      </c>
      <c r="N18" s="72" t="s">
        <v>16</v>
      </c>
      <c r="O18" s="72" t="s">
        <v>16</v>
      </c>
      <c r="P18" s="72">
        <f t="shared" si="5"/>
        <v>0</v>
      </c>
      <c r="Q18" s="72">
        <f t="shared" si="6"/>
        <v>0</v>
      </c>
      <c r="R18" s="72" t="s">
        <v>16</v>
      </c>
      <c r="S18" s="72" t="s">
        <v>16</v>
      </c>
      <c r="T18" s="72">
        <f t="shared" si="7"/>
        <v>0</v>
      </c>
      <c r="U18" s="72" t="s">
        <v>16</v>
      </c>
      <c r="V18" s="72" t="s">
        <v>16</v>
      </c>
      <c r="W18" s="72">
        <f t="shared" si="8"/>
        <v>0</v>
      </c>
      <c r="X18" s="72" t="s">
        <v>16</v>
      </c>
      <c r="Y18" s="72"/>
      <c r="Z18" s="72">
        <f t="shared" si="9"/>
        <v>0</v>
      </c>
      <c r="AA18" s="72">
        <f t="shared" si="10"/>
        <v>0</v>
      </c>
      <c r="AB18" s="72">
        <v>0</v>
      </c>
      <c r="AC18" s="72">
        <v>0</v>
      </c>
      <c r="AD18" s="72">
        <f t="shared" si="11"/>
        <v>0</v>
      </c>
      <c r="AE18" s="72">
        <v>0</v>
      </c>
      <c r="AF18" s="72">
        <v>0</v>
      </c>
      <c r="AG18" s="72">
        <f t="shared" si="12"/>
        <v>0</v>
      </c>
      <c r="AH18" s="72" t="s">
        <v>16</v>
      </c>
      <c r="AI18" s="72"/>
    </row>
    <row r="19" ht="20.1" customHeight="1" spans="1:35">
      <c r="A19" s="88" t="s">
        <v>185</v>
      </c>
      <c r="B19" s="88" t="s">
        <v>16</v>
      </c>
      <c r="C19" s="88" t="s">
        <v>16</v>
      </c>
      <c r="D19" s="88" t="s">
        <v>186</v>
      </c>
      <c r="E19" s="72">
        <f t="shared" si="0"/>
        <v>4080</v>
      </c>
      <c r="F19" s="72">
        <f t="shared" si="1"/>
        <v>4080</v>
      </c>
      <c r="G19" s="72">
        <f t="shared" si="2"/>
        <v>4080</v>
      </c>
      <c r="H19" s="72">
        <v>4080</v>
      </c>
      <c r="I19" s="72">
        <v>0</v>
      </c>
      <c r="J19" s="72">
        <f t="shared" si="3"/>
        <v>0</v>
      </c>
      <c r="K19" s="72">
        <v>0</v>
      </c>
      <c r="L19" s="72">
        <v>0</v>
      </c>
      <c r="M19" s="72">
        <f t="shared" si="4"/>
        <v>0</v>
      </c>
      <c r="N19" s="72" t="s">
        <v>16</v>
      </c>
      <c r="O19" s="72" t="s">
        <v>16</v>
      </c>
      <c r="P19" s="72">
        <f t="shared" si="5"/>
        <v>0</v>
      </c>
      <c r="Q19" s="72">
        <f t="shared" si="6"/>
        <v>0</v>
      </c>
      <c r="R19" s="72" t="s">
        <v>16</v>
      </c>
      <c r="S19" s="72" t="s">
        <v>16</v>
      </c>
      <c r="T19" s="72">
        <f t="shared" si="7"/>
        <v>0</v>
      </c>
      <c r="U19" s="72" t="s">
        <v>16</v>
      </c>
      <c r="V19" s="72" t="s">
        <v>16</v>
      </c>
      <c r="W19" s="72">
        <f t="shared" si="8"/>
        <v>0</v>
      </c>
      <c r="X19" s="72" t="s">
        <v>16</v>
      </c>
      <c r="Y19" s="72"/>
      <c r="Z19" s="72">
        <f t="shared" si="9"/>
        <v>0</v>
      </c>
      <c r="AA19" s="72">
        <f t="shared" si="10"/>
        <v>0</v>
      </c>
      <c r="AB19" s="72">
        <v>0</v>
      </c>
      <c r="AC19" s="72">
        <v>0</v>
      </c>
      <c r="AD19" s="72">
        <f t="shared" si="11"/>
        <v>0</v>
      </c>
      <c r="AE19" s="72">
        <v>0</v>
      </c>
      <c r="AF19" s="72">
        <v>0</v>
      </c>
      <c r="AG19" s="72">
        <f t="shared" si="12"/>
        <v>0</v>
      </c>
      <c r="AH19" s="72" t="s">
        <v>16</v>
      </c>
      <c r="AI19" s="72"/>
    </row>
    <row r="20" ht="20.1" customHeight="1" spans="1:35">
      <c r="A20" s="88" t="s">
        <v>187</v>
      </c>
      <c r="B20" s="88" t="s">
        <v>86</v>
      </c>
      <c r="C20" s="88" t="s">
        <v>87</v>
      </c>
      <c r="D20" s="88" t="s">
        <v>188</v>
      </c>
      <c r="E20" s="72">
        <f t="shared" si="0"/>
        <v>4080</v>
      </c>
      <c r="F20" s="72">
        <f t="shared" si="1"/>
        <v>4080</v>
      </c>
      <c r="G20" s="72">
        <f t="shared" si="2"/>
        <v>4080</v>
      </c>
      <c r="H20" s="72">
        <v>4080</v>
      </c>
      <c r="I20" s="72">
        <v>0</v>
      </c>
      <c r="J20" s="72">
        <f t="shared" si="3"/>
        <v>0</v>
      </c>
      <c r="K20" s="72">
        <v>0</v>
      </c>
      <c r="L20" s="72">
        <v>0</v>
      </c>
      <c r="M20" s="72">
        <f t="shared" si="4"/>
        <v>0</v>
      </c>
      <c r="N20" s="72" t="s">
        <v>16</v>
      </c>
      <c r="O20" s="72" t="s">
        <v>16</v>
      </c>
      <c r="P20" s="72">
        <f t="shared" si="5"/>
        <v>0</v>
      </c>
      <c r="Q20" s="72">
        <f t="shared" si="6"/>
        <v>0</v>
      </c>
      <c r="R20" s="72" t="s">
        <v>16</v>
      </c>
      <c r="S20" s="72" t="s">
        <v>16</v>
      </c>
      <c r="T20" s="72">
        <f t="shared" si="7"/>
        <v>0</v>
      </c>
      <c r="U20" s="72" t="s">
        <v>16</v>
      </c>
      <c r="V20" s="72" t="s">
        <v>16</v>
      </c>
      <c r="W20" s="72">
        <f t="shared" si="8"/>
        <v>0</v>
      </c>
      <c r="X20" s="72" t="s">
        <v>16</v>
      </c>
      <c r="Y20" s="72"/>
      <c r="Z20" s="72">
        <f t="shared" si="9"/>
        <v>0</v>
      </c>
      <c r="AA20" s="72">
        <f t="shared" si="10"/>
        <v>0</v>
      </c>
      <c r="AB20" s="72">
        <v>0</v>
      </c>
      <c r="AC20" s="72">
        <v>0</v>
      </c>
      <c r="AD20" s="72">
        <f t="shared" si="11"/>
        <v>0</v>
      </c>
      <c r="AE20" s="72">
        <v>0</v>
      </c>
      <c r="AF20" s="72">
        <v>0</v>
      </c>
      <c r="AG20" s="72">
        <f t="shared" si="12"/>
        <v>0</v>
      </c>
      <c r="AH20" s="72" t="s">
        <v>16</v>
      </c>
      <c r="AI20" s="72"/>
    </row>
    <row r="21" ht="20.1" customHeight="1" spans="1:35">
      <c r="A21" s="88" t="s">
        <v>189</v>
      </c>
      <c r="B21" s="88" t="s">
        <v>16</v>
      </c>
      <c r="C21" s="88" t="s">
        <v>16</v>
      </c>
      <c r="D21" s="88" t="s">
        <v>190</v>
      </c>
      <c r="E21" s="72">
        <f t="shared" si="0"/>
        <v>1024512.67</v>
      </c>
      <c r="F21" s="72">
        <f t="shared" si="1"/>
        <v>1024512.67</v>
      </c>
      <c r="G21" s="72">
        <f t="shared" si="2"/>
        <v>1024512.67</v>
      </c>
      <c r="H21" s="72">
        <v>1024512.67</v>
      </c>
      <c r="I21" s="72">
        <v>0</v>
      </c>
      <c r="J21" s="72">
        <f t="shared" si="3"/>
        <v>0</v>
      </c>
      <c r="K21" s="72">
        <v>0</v>
      </c>
      <c r="L21" s="72">
        <v>0</v>
      </c>
      <c r="M21" s="72">
        <f t="shared" si="4"/>
        <v>0</v>
      </c>
      <c r="N21" s="72" t="s">
        <v>16</v>
      </c>
      <c r="O21" s="72" t="s">
        <v>16</v>
      </c>
      <c r="P21" s="72">
        <f t="shared" si="5"/>
        <v>0</v>
      </c>
      <c r="Q21" s="72">
        <f t="shared" si="6"/>
        <v>0</v>
      </c>
      <c r="R21" s="72" t="s">
        <v>16</v>
      </c>
      <c r="S21" s="72" t="s">
        <v>16</v>
      </c>
      <c r="T21" s="72">
        <f t="shared" si="7"/>
        <v>0</v>
      </c>
      <c r="U21" s="72" t="s">
        <v>16</v>
      </c>
      <c r="V21" s="72" t="s">
        <v>16</v>
      </c>
      <c r="W21" s="72">
        <f t="shared" si="8"/>
        <v>0</v>
      </c>
      <c r="X21" s="72" t="s">
        <v>16</v>
      </c>
      <c r="Y21" s="72"/>
      <c r="Z21" s="72">
        <f t="shared" si="9"/>
        <v>0</v>
      </c>
      <c r="AA21" s="72">
        <f t="shared" si="10"/>
        <v>0</v>
      </c>
      <c r="AB21" s="72">
        <v>0</v>
      </c>
      <c r="AC21" s="72">
        <v>0</v>
      </c>
      <c r="AD21" s="72">
        <f t="shared" si="11"/>
        <v>0</v>
      </c>
      <c r="AE21" s="72">
        <v>0</v>
      </c>
      <c r="AF21" s="72">
        <v>0</v>
      </c>
      <c r="AG21" s="72">
        <f t="shared" si="12"/>
        <v>0</v>
      </c>
      <c r="AH21" s="72" t="s">
        <v>16</v>
      </c>
      <c r="AI21" s="72"/>
    </row>
    <row r="22" ht="20.1" customHeight="1" spans="1:35">
      <c r="A22" s="88" t="s">
        <v>191</v>
      </c>
      <c r="B22" s="88" t="s">
        <v>90</v>
      </c>
      <c r="C22" s="88" t="s">
        <v>87</v>
      </c>
      <c r="D22" s="88" t="s">
        <v>192</v>
      </c>
      <c r="E22" s="72">
        <f t="shared" si="0"/>
        <v>933637.14</v>
      </c>
      <c r="F22" s="72">
        <f t="shared" si="1"/>
        <v>933637.14</v>
      </c>
      <c r="G22" s="72">
        <f t="shared" si="2"/>
        <v>933637.14</v>
      </c>
      <c r="H22" s="72">
        <v>933637.14</v>
      </c>
      <c r="I22" s="72">
        <v>0</v>
      </c>
      <c r="J22" s="72">
        <f t="shared" si="3"/>
        <v>0</v>
      </c>
      <c r="K22" s="72">
        <v>0</v>
      </c>
      <c r="L22" s="72">
        <v>0</v>
      </c>
      <c r="M22" s="72">
        <f t="shared" si="4"/>
        <v>0</v>
      </c>
      <c r="N22" s="72" t="s">
        <v>16</v>
      </c>
      <c r="O22" s="72" t="s">
        <v>16</v>
      </c>
      <c r="P22" s="72">
        <f t="shared" si="5"/>
        <v>0</v>
      </c>
      <c r="Q22" s="72">
        <f t="shared" si="6"/>
        <v>0</v>
      </c>
      <c r="R22" s="72" t="s">
        <v>16</v>
      </c>
      <c r="S22" s="72" t="s">
        <v>16</v>
      </c>
      <c r="T22" s="72">
        <f t="shared" si="7"/>
        <v>0</v>
      </c>
      <c r="U22" s="72" t="s">
        <v>16</v>
      </c>
      <c r="V22" s="72" t="s">
        <v>16</v>
      </c>
      <c r="W22" s="72">
        <f t="shared" si="8"/>
        <v>0</v>
      </c>
      <c r="X22" s="72" t="s">
        <v>16</v>
      </c>
      <c r="Y22" s="72"/>
      <c r="Z22" s="72">
        <f t="shared" si="9"/>
        <v>0</v>
      </c>
      <c r="AA22" s="72">
        <f t="shared" si="10"/>
        <v>0</v>
      </c>
      <c r="AB22" s="72">
        <v>0</v>
      </c>
      <c r="AC22" s="72">
        <v>0</v>
      </c>
      <c r="AD22" s="72">
        <f t="shared" si="11"/>
        <v>0</v>
      </c>
      <c r="AE22" s="72">
        <v>0</v>
      </c>
      <c r="AF22" s="72">
        <v>0</v>
      </c>
      <c r="AG22" s="72">
        <f t="shared" si="12"/>
        <v>0</v>
      </c>
      <c r="AH22" s="72" t="s">
        <v>16</v>
      </c>
      <c r="AI22" s="72"/>
    </row>
    <row r="23" ht="20.1" customHeight="1" spans="1:35">
      <c r="A23" s="88" t="s">
        <v>191</v>
      </c>
      <c r="B23" s="88" t="s">
        <v>92</v>
      </c>
      <c r="C23" s="88" t="s">
        <v>87</v>
      </c>
      <c r="D23" s="88" t="s">
        <v>193</v>
      </c>
      <c r="E23" s="72">
        <f t="shared" si="0"/>
        <v>90875.53</v>
      </c>
      <c r="F23" s="72">
        <f t="shared" si="1"/>
        <v>90875.53</v>
      </c>
      <c r="G23" s="72">
        <f t="shared" si="2"/>
        <v>90875.53</v>
      </c>
      <c r="H23" s="72">
        <v>90875.53</v>
      </c>
      <c r="I23" s="72">
        <v>0</v>
      </c>
      <c r="J23" s="72">
        <f t="shared" si="3"/>
        <v>0</v>
      </c>
      <c r="K23" s="72">
        <v>0</v>
      </c>
      <c r="L23" s="72">
        <v>0</v>
      </c>
      <c r="M23" s="72">
        <f t="shared" si="4"/>
        <v>0</v>
      </c>
      <c r="N23" s="72" t="s">
        <v>16</v>
      </c>
      <c r="O23" s="72" t="s">
        <v>16</v>
      </c>
      <c r="P23" s="72">
        <f t="shared" si="5"/>
        <v>0</v>
      </c>
      <c r="Q23" s="72">
        <f t="shared" si="6"/>
        <v>0</v>
      </c>
      <c r="R23" s="72" t="s">
        <v>16</v>
      </c>
      <c r="S23" s="72" t="s">
        <v>16</v>
      </c>
      <c r="T23" s="72">
        <f t="shared" si="7"/>
        <v>0</v>
      </c>
      <c r="U23" s="72" t="s">
        <v>16</v>
      </c>
      <c r="V23" s="72" t="s">
        <v>16</v>
      </c>
      <c r="W23" s="72">
        <f t="shared" si="8"/>
        <v>0</v>
      </c>
      <c r="X23" s="72" t="s">
        <v>16</v>
      </c>
      <c r="Y23" s="72"/>
      <c r="Z23" s="72">
        <f t="shared" si="9"/>
        <v>0</v>
      </c>
      <c r="AA23" s="72">
        <f t="shared" si="10"/>
        <v>0</v>
      </c>
      <c r="AB23" s="72">
        <v>0</v>
      </c>
      <c r="AC23" s="72">
        <v>0</v>
      </c>
      <c r="AD23" s="72">
        <f t="shared" si="11"/>
        <v>0</v>
      </c>
      <c r="AE23" s="72">
        <v>0</v>
      </c>
      <c r="AF23" s="72">
        <v>0</v>
      </c>
      <c r="AG23" s="72">
        <f t="shared" si="12"/>
        <v>0</v>
      </c>
      <c r="AH23" s="72" t="s">
        <v>16</v>
      </c>
      <c r="AI23" s="72"/>
    </row>
    <row r="24" ht="20.1" customHeight="1" spans="1:35">
      <c r="A24" s="88" t="s">
        <v>194</v>
      </c>
      <c r="B24" s="88" t="s">
        <v>16</v>
      </c>
      <c r="C24" s="88" t="s">
        <v>16</v>
      </c>
      <c r="D24" s="88" t="s">
        <v>195</v>
      </c>
      <c r="E24" s="72">
        <f t="shared" si="0"/>
        <v>7144</v>
      </c>
      <c r="F24" s="72">
        <f t="shared" si="1"/>
        <v>7144</v>
      </c>
      <c r="G24" s="72">
        <f t="shared" si="2"/>
        <v>7144</v>
      </c>
      <c r="H24" s="72">
        <v>7144</v>
      </c>
      <c r="I24" s="72">
        <v>0</v>
      </c>
      <c r="J24" s="72">
        <f t="shared" si="3"/>
        <v>0</v>
      </c>
      <c r="K24" s="72">
        <v>0</v>
      </c>
      <c r="L24" s="72">
        <v>0</v>
      </c>
      <c r="M24" s="72">
        <f t="shared" si="4"/>
        <v>0</v>
      </c>
      <c r="N24" s="72" t="s">
        <v>16</v>
      </c>
      <c r="O24" s="72" t="s">
        <v>16</v>
      </c>
      <c r="P24" s="72">
        <f t="shared" si="5"/>
        <v>0</v>
      </c>
      <c r="Q24" s="72">
        <f t="shared" si="6"/>
        <v>0</v>
      </c>
      <c r="R24" s="72" t="s">
        <v>16</v>
      </c>
      <c r="S24" s="72" t="s">
        <v>16</v>
      </c>
      <c r="T24" s="72">
        <f t="shared" si="7"/>
        <v>0</v>
      </c>
      <c r="U24" s="72" t="s">
        <v>16</v>
      </c>
      <c r="V24" s="72" t="s">
        <v>16</v>
      </c>
      <c r="W24" s="72">
        <f t="shared" si="8"/>
        <v>0</v>
      </c>
      <c r="X24" s="72" t="s">
        <v>16</v>
      </c>
      <c r="Y24" s="72"/>
      <c r="Z24" s="72">
        <f t="shared" si="9"/>
        <v>0</v>
      </c>
      <c r="AA24" s="72">
        <f t="shared" si="10"/>
        <v>0</v>
      </c>
      <c r="AB24" s="72">
        <v>0</v>
      </c>
      <c r="AC24" s="72">
        <v>0</v>
      </c>
      <c r="AD24" s="72">
        <f t="shared" si="11"/>
        <v>0</v>
      </c>
      <c r="AE24" s="72">
        <v>0</v>
      </c>
      <c r="AF24" s="72">
        <v>0</v>
      </c>
      <c r="AG24" s="72">
        <f t="shared" si="12"/>
        <v>0</v>
      </c>
      <c r="AH24" s="72" t="s">
        <v>16</v>
      </c>
      <c r="AI24" s="72"/>
    </row>
    <row r="25" ht="20.1" customHeight="1" spans="1:35">
      <c r="A25" s="88" t="s">
        <v>196</v>
      </c>
      <c r="B25" s="88" t="s">
        <v>90</v>
      </c>
      <c r="C25" s="88" t="s">
        <v>87</v>
      </c>
      <c r="D25" s="88" t="s">
        <v>197</v>
      </c>
      <c r="E25" s="72">
        <f t="shared" si="0"/>
        <v>7144</v>
      </c>
      <c r="F25" s="72">
        <f t="shared" si="1"/>
        <v>7144</v>
      </c>
      <c r="G25" s="72">
        <f t="shared" si="2"/>
        <v>7144</v>
      </c>
      <c r="H25" s="72">
        <v>7144</v>
      </c>
      <c r="I25" s="72">
        <v>0</v>
      </c>
      <c r="J25" s="72">
        <f t="shared" si="3"/>
        <v>0</v>
      </c>
      <c r="K25" s="72">
        <v>0</v>
      </c>
      <c r="L25" s="72">
        <v>0</v>
      </c>
      <c r="M25" s="72">
        <f t="shared" si="4"/>
        <v>0</v>
      </c>
      <c r="N25" s="72" t="s">
        <v>16</v>
      </c>
      <c r="O25" s="72" t="s">
        <v>16</v>
      </c>
      <c r="P25" s="72">
        <f t="shared" si="5"/>
        <v>0</v>
      </c>
      <c r="Q25" s="72">
        <f t="shared" si="6"/>
        <v>0</v>
      </c>
      <c r="R25" s="72" t="s">
        <v>16</v>
      </c>
      <c r="S25" s="72" t="s">
        <v>16</v>
      </c>
      <c r="T25" s="72">
        <f t="shared" si="7"/>
        <v>0</v>
      </c>
      <c r="U25" s="72" t="s">
        <v>16</v>
      </c>
      <c r="V25" s="72" t="s">
        <v>16</v>
      </c>
      <c r="W25" s="72">
        <f t="shared" si="8"/>
        <v>0</v>
      </c>
      <c r="X25" s="72" t="s">
        <v>16</v>
      </c>
      <c r="Y25" s="72"/>
      <c r="Z25" s="72">
        <f t="shared" si="9"/>
        <v>0</v>
      </c>
      <c r="AA25" s="72">
        <f t="shared" si="10"/>
        <v>0</v>
      </c>
      <c r="AB25" s="72">
        <v>0</v>
      </c>
      <c r="AC25" s="72">
        <v>0</v>
      </c>
      <c r="AD25" s="72">
        <f t="shared" si="11"/>
        <v>0</v>
      </c>
      <c r="AE25" s="72">
        <v>0</v>
      </c>
      <c r="AF25" s="72">
        <v>0</v>
      </c>
      <c r="AG25" s="72">
        <f t="shared" si="12"/>
        <v>0</v>
      </c>
      <c r="AH25" s="72" t="s">
        <v>16</v>
      </c>
      <c r="AI25" s="72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scale="4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7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9"/>
      <c r="AH1" s="89"/>
      <c r="DH1" s="93" t="s">
        <v>198</v>
      </c>
    </row>
    <row r="2" ht="20.1" customHeight="1" spans="1:112">
      <c r="A2" s="10" t="s">
        <v>199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66" t="s">
        <v>5</v>
      </c>
      <c r="B3" s="11"/>
      <c r="C3" s="11"/>
      <c r="D3" s="11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13" t="s">
        <v>6</v>
      </c>
    </row>
    <row r="4" ht="20.1" customHeight="1" spans="1:112">
      <c r="A4" s="83" t="s">
        <v>59</v>
      </c>
      <c r="B4" s="83"/>
      <c r="C4" s="83"/>
      <c r="D4" s="83"/>
      <c r="E4" s="84" t="s">
        <v>60</v>
      </c>
      <c r="F4" s="85" t="s">
        <v>200</v>
      </c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 t="s">
        <v>201</v>
      </c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90" t="s">
        <v>202</v>
      </c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 t="s">
        <v>203</v>
      </c>
      <c r="BJ4" s="90"/>
      <c r="BK4" s="90"/>
      <c r="BL4" s="90"/>
      <c r="BM4" s="90"/>
      <c r="BN4" s="90" t="s">
        <v>204</v>
      </c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 t="s">
        <v>205</v>
      </c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 t="s">
        <v>206</v>
      </c>
      <c r="CS4" s="90"/>
      <c r="CT4" s="90"/>
      <c r="CU4" s="90" t="s">
        <v>207</v>
      </c>
      <c r="CV4" s="90"/>
      <c r="CW4" s="90"/>
      <c r="CX4" s="90"/>
      <c r="CY4" s="90"/>
      <c r="CZ4" s="90"/>
      <c r="DA4" s="90" t="s">
        <v>208</v>
      </c>
      <c r="DB4" s="90"/>
      <c r="DC4" s="90"/>
      <c r="DD4" s="90" t="s">
        <v>209</v>
      </c>
      <c r="DE4" s="90"/>
      <c r="DF4" s="90"/>
      <c r="DG4" s="90"/>
      <c r="DH4" s="90"/>
    </row>
    <row r="5" ht="20.1" customHeight="1" spans="1:112">
      <c r="A5" s="83" t="s">
        <v>68</v>
      </c>
      <c r="B5" s="83"/>
      <c r="C5" s="83"/>
      <c r="D5" s="84" t="s">
        <v>70</v>
      </c>
      <c r="E5" s="84"/>
      <c r="F5" s="84" t="s">
        <v>75</v>
      </c>
      <c r="G5" s="84" t="s">
        <v>210</v>
      </c>
      <c r="H5" s="84" t="s">
        <v>211</v>
      </c>
      <c r="I5" s="84" t="s">
        <v>212</v>
      </c>
      <c r="J5" s="84" t="s">
        <v>213</v>
      </c>
      <c r="K5" s="84" t="s">
        <v>214</v>
      </c>
      <c r="L5" s="84" t="s">
        <v>215</v>
      </c>
      <c r="M5" s="84" t="s">
        <v>216</v>
      </c>
      <c r="N5" s="84" t="s">
        <v>217</v>
      </c>
      <c r="O5" s="84" t="s">
        <v>218</v>
      </c>
      <c r="P5" s="84" t="s">
        <v>219</v>
      </c>
      <c r="Q5" s="84" t="s">
        <v>220</v>
      </c>
      <c r="R5" s="84" t="s">
        <v>221</v>
      </c>
      <c r="S5" s="84" t="s">
        <v>222</v>
      </c>
      <c r="T5" s="84" t="s">
        <v>75</v>
      </c>
      <c r="U5" s="84" t="s">
        <v>223</v>
      </c>
      <c r="V5" s="84" t="s">
        <v>224</v>
      </c>
      <c r="W5" s="84" t="s">
        <v>225</v>
      </c>
      <c r="X5" s="84" t="s">
        <v>226</v>
      </c>
      <c r="Y5" s="84" t="s">
        <v>227</v>
      </c>
      <c r="Z5" s="84" t="s">
        <v>228</v>
      </c>
      <c r="AA5" s="84" t="s">
        <v>229</v>
      </c>
      <c r="AB5" s="84" t="s">
        <v>230</v>
      </c>
      <c r="AC5" s="84" t="s">
        <v>231</v>
      </c>
      <c r="AD5" s="84" t="s">
        <v>232</v>
      </c>
      <c r="AE5" s="84" t="s">
        <v>233</v>
      </c>
      <c r="AF5" s="84" t="s">
        <v>234</v>
      </c>
      <c r="AG5" s="84" t="s">
        <v>235</v>
      </c>
      <c r="AH5" s="84" t="s">
        <v>236</v>
      </c>
      <c r="AI5" s="84" t="s">
        <v>237</v>
      </c>
      <c r="AJ5" s="84" t="s">
        <v>238</v>
      </c>
      <c r="AK5" s="84" t="s">
        <v>239</v>
      </c>
      <c r="AL5" s="84" t="s">
        <v>240</v>
      </c>
      <c r="AM5" s="84" t="s">
        <v>241</v>
      </c>
      <c r="AN5" s="84" t="s">
        <v>242</v>
      </c>
      <c r="AO5" s="84" t="s">
        <v>243</v>
      </c>
      <c r="AP5" s="84" t="s">
        <v>244</v>
      </c>
      <c r="AQ5" s="84" t="s">
        <v>245</v>
      </c>
      <c r="AR5" s="84" t="s">
        <v>246</v>
      </c>
      <c r="AS5" s="84" t="s">
        <v>247</v>
      </c>
      <c r="AT5" s="84" t="s">
        <v>248</v>
      </c>
      <c r="AU5" s="84" t="s">
        <v>249</v>
      </c>
      <c r="AV5" s="84" t="s">
        <v>75</v>
      </c>
      <c r="AW5" s="84" t="s">
        <v>250</v>
      </c>
      <c r="AX5" s="84" t="s">
        <v>251</v>
      </c>
      <c r="AY5" s="84" t="s">
        <v>252</v>
      </c>
      <c r="AZ5" s="84" t="s">
        <v>253</v>
      </c>
      <c r="BA5" s="84" t="s">
        <v>254</v>
      </c>
      <c r="BB5" s="84" t="s">
        <v>255</v>
      </c>
      <c r="BC5" s="84" t="s">
        <v>221</v>
      </c>
      <c r="BD5" s="84" t="s">
        <v>256</v>
      </c>
      <c r="BE5" s="84" t="s">
        <v>257</v>
      </c>
      <c r="BF5" s="84" t="s">
        <v>258</v>
      </c>
      <c r="BG5" s="91" t="s">
        <v>259</v>
      </c>
      <c r="BH5" s="84" t="s">
        <v>260</v>
      </c>
      <c r="BI5" s="84" t="s">
        <v>75</v>
      </c>
      <c r="BJ5" s="84" t="s">
        <v>261</v>
      </c>
      <c r="BK5" s="84" t="s">
        <v>262</v>
      </c>
      <c r="BL5" s="84" t="s">
        <v>263</v>
      </c>
      <c r="BM5" s="84" t="s">
        <v>264</v>
      </c>
      <c r="BN5" s="84" t="s">
        <v>75</v>
      </c>
      <c r="BO5" s="84" t="s">
        <v>265</v>
      </c>
      <c r="BP5" s="84" t="s">
        <v>266</v>
      </c>
      <c r="BQ5" s="84" t="s">
        <v>267</v>
      </c>
      <c r="BR5" s="84" t="s">
        <v>268</v>
      </c>
      <c r="BS5" s="84" t="s">
        <v>269</v>
      </c>
      <c r="BT5" s="84" t="s">
        <v>270</v>
      </c>
      <c r="BU5" s="84" t="s">
        <v>271</v>
      </c>
      <c r="BV5" s="84" t="s">
        <v>272</v>
      </c>
      <c r="BW5" s="84" t="s">
        <v>273</v>
      </c>
      <c r="BX5" s="84" t="s">
        <v>274</v>
      </c>
      <c r="BY5" s="84" t="s">
        <v>275</v>
      </c>
      <c r="BZ5" s="84" t="s">
        <v>276</v>
      </c>
      <c r="CA5" s="84" t="s">
        <v>75</v>
      </c>
      <c r="CB5" s="84" t="s">
        <v>265</v>
      </c>
      <c r="CC5" s="84" t="s">
        <v>266</v>
      </c>
      <c r="CD5" s="84" t="s">
        <v>267</v>
      </c>
      <c r="CE5" s="84" t="s">
        <v>268</v>
      </c>
      <c r="CF5" s="84" t="s">
        <v>269</v>
      </c>
      <c r="CG5" s="84" t="s">
        <v>270</v>
      </c>
      <c r="CH5" s="84" t="s">
        <v>271</v>
      </c>
      <c r="CI5" s="84" t="s">
        <v>277</v>
      </c>
      <c r="CJ5" s="84" t="s">
        <v>278</v>
      </c>
      <c r="CK5" s="84" t="s">
        <v>279</v>
      </c>
      <c r="CL5" s="84" t="s">
        <v>280</v>
      </c>
      <c r="CM5" s="84" t="s">
        <v>272</v>
      </c>
      <c r="CN5" s="84" t="s">
        <v>273</v>
      </c>
      <c r="CO5" s="84" t="s">
        <v>281</v>
      </c>
      <c r="CP5" s="84" t="s">
        <v>275</v>
      </c>
      <c r="CQ5" s="84" t="s">
        <v>205</v>
      </c>
      <c r="CR5" s="84" t="s">
        <v>75</v>
      </c>
      <c r="CS5" s="84" t="s">
        <v>282</v>
      </c>
      <c r="CT5" s="84" t="s">
        <v>283</v>
      </c>
      <c r="CU5" s="84" t="s">
        <v>75</v>
      </c>
      <c r="CV5" s="84" t="s">
        <v>282</v>
      </c>
      <c r="CW5" s="84" t="s">
        <v>284</v>
      </c>
      <c r="CX5" s="84" t="s">
        <v>285</v>
      </c>
      <c r="CY5" s="84" t="s">
        <v>286</v>
      </c>
      <c r="CZ5" s="84" t="s">
        <v>283</v>
      </c>
      <c r="DA5" s="84" t="s">
        <v>75</v>
      </c>
      <c r="DB5" s="84" t="s">
        <v>208</v>
      </c>
      <c r="DC5" s="84" t="s">
        <v>287</v>
      </c>
      <c r="DD5" s="84" t="s">
        <v>75</v>
      </c>
      <c r="DE5" s="84" t="s">
        <v>288</v>
      </c>
      <c r="DF5" s="84" t="s">
        <v>289</v>
      </c>
      <c r="DG5" s="84" t="s">
        <v>290</v>
      </c>
      <c r="DH5" s="84" t="s">
        <v>209</v>
      </c>
    </row>
    <row r="6" ht="30.75" customHeight="1" spans="1:112">
      <c r="A6" s="86" t="s">
        <v>80</v>
      </c>
      <c r="B6" s="87" t="s">
        <v>81</v>
      </c>
      <c r="C6" s="86" t="s">
        <v>82</v>
      </c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 t="s">
        <v>291</v>
      </c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92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  <c r="DG6" s="84"/>
      <c r="DH6" s="84"/>
    </row>
    <row r="7" ht="20.1" customHeight="1" spans="1:112">
      <c r="A7" s="88" t="s">
        <v>16</v>
      </c>
      <c r="B7" s="88" t="s">
        <v>16</v>
      </c>
      <c r="C7" s="88" t="s">
        <v>16</v>
      </c>
      <c r="D7" s="88" t="s">
        <v>60</v>
      </c>
      <c r="E7" s="72">
        <f t="shared" ref="E7:E27" si="0">SUM(F7,T7,AV7,BI7,BN7,CA7,CR7,CU7,DA7,DD7)</f>
        <v>3450249.17</v>
      </c>
      <c r="F7" s="72">
        <v>2284215.81</v>
      </c>
      <c r="G7" s="72">
        <v>537468</v>
      </c>
      <c r="H7" s="72">
        <v>697926</v>
      </c>
      <c r="I7" s="72">
        <v>28020</v>
      </c>
      <c r="J7" s="72">
        <v>0</v>
      </c>
      <c r="K7" s="72">
        <v>225551.84</v>
      </c>
      <c r="L7" s="72">
        <v>231068.31</v>
      </c>
      <c r="M7" s="72">
        <v>115534.13</v>
      </c>
      <c r="N7" s="72">
        <v>130897.26</v>
      </c>
      <c r="O7" s="72">
        <v>39285.84</v>
      </c>
      <c r="P7" s="72">
        <v>38251.85</v>
      </c>
      <c r="Q7" s="72">
        <v>224412.58</v>
      </c>
      <c r="R7" s="72">
        <v>15800</v>
      </c>
      <c r="S7" s="72">
        <v>0</v>
      </c>
      <c r="T7" s="72">
        <v>1154809.36</v>
      </c>
      <c r="U7" s="72">
        <v>684921.77</v>
      </c>
      <c r="V7" s="72">
        <v>206180</v>
      </c>
      <c r="W7" s="72">
        <v>0</v>
      </c>
      <c r="X7" s="72">
        <v>0</v>
      </c>
      <c r="Y7" s="72">
        <v>6180</v>
      </c>
      <c r="Z7" s="72">
        <v>6500</v>
      </c>
      <c r="AA7" s="72">
        <v>7800</v>
      </c>
      <c r="AB7" s="72">
        <v>27220</v>
      </c>
      <c r="AC7" s="72">
        <v>0</v>
      </c>
      <c r="AD7" s="72">
        <v>37880</v>
      </c>
      <c r="AE7" s="72">
        <v>0</v>
      </c>
      <c r="AF7" s="72">
        <v>0</v>
      </c>
      <c r="AG7" s="72">
        <v>0</v>
      </c>
      <c r="AH7" s="72">
        <v>0</v>
      </c>
      <c r="AI7" s="72">
        <v>7130</v>
      </c>
      <c r="AJ7" s="72">
        <v>4880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17867.59</v>
      </c>
      <c r="AQ7" s="72">
        <v>0</v>
      </c>
      <c r="AR7" s="72">
        <v>148250</v>
      </c>
      <c r="AS7" s="72">
        <v>0</v>
      </c>
      <c r="AT7" s="72">
        <v>0</v>
      </c>
      <c r="AU7" s="72">
        <v>0</v>
      </c>
      <c r="AV7" s="72">
        <v>7144</v>
      </c>
      <c r="AW7" s="72">
        <v>0</v>
      </c>
      <c r="AX7" s="72">
        <v>0</v>
      </c>
      <c r="AY7" s="72">
        <v>0</v>
      </c>
      <c r="AZ7" s="72">
        <v>0</v>
      </c>
      <c r="BA7" s="72">
        <v>0</v>
      </c>
      <c r="BB7" s="72">
        <v>0</v>
      </c>
      <c r="BC7" s="72">
        <v>7000</v>
      </c>
      <c r="BD7" s="72">
        <v>0</v>
      </c>
      <c r="BE7" s="72">
        <v>144</v>
      </c>
      <c r="BF7" s="72">
        <v>0</v>
      </c>
      <c r="BG7" s="72">
        <v>0</v>
      </c>
      <c r="BH7" s="72">
        <v>0</v>
      </c>
      <c r="BI7" s="72">
        <v>0</v>
      </c>
      <c r="BJ7" s="72">
        <v>0</v>
      </c>
      <c r="BK7" s="72">
        <v>0</v>
      </c>
      <c r="BL7" s="72">
        <v>0</v>
      </c>
      <c r="BM7" s="72">
        <v>0</v>
      </c>
      <c r="BN7" s="72">
        <v>0</v>
      </c>
      <c r="BO7" s="72">
        <v>0</v>
      </c>
      <c r="BP7" s="72">
        <v>0</v>
      </c>
      <c r="BQ7" s="72">
        <v>0</v>
      </c>
      <c r="BR7" s="72">
        <v>0</v>
      </c>
      <c r="BS7" s="72">
        <v>0</v>
      </c>
      <c r="BT7" s="72">
        <v>0</v>
      </c>
      <c r="BU7" s="72">
        <v>0</v>
      </c>
      <c r="BV7" s="72">
        <v>0</v>
      </c>
      <c r="BW7" s="72">
        <v>0</v>
      </c>
      <c r="BX7" s="72">
        <v>0</v>
      </c>
      <c r="BY7" s="72">
        <v>0</v>
      </c>
      <c r="BZ7" s="72">
        <v>0</v>
      </c>
      <c r="CA7" s="72">
        <v>4080</v>
      </c>
      <c r="CB7" s="72">
        <v>0</v>
      </c>
      <c r="CC7" s="72">
        <v>0</v>
      </c>
      <c r="CD7" s="72">
        <v>0</v>
      </c>
      <c r="CE7" s="72">
        <v>0</v>
      </c>
      <c r="CF7" s="72">
        <v>0</v>
      </c>
      <c r="CG7" s="72">
        <v>4080</v>
      </c>
      <c r="CH7" s="72">
        <v>0</v>
      </c>
      <c r="CI7" s="72">
        <v>0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72">
        <v>0</v>
      </c>
      <c r="CS7" s="72">
        <v>0</v>
      </c>
      <c r="CT7" s="72">
        <v>0</v>
      </c>
      <c r="CU7" s="72">
        <v>0</v>
      </c>
      <c r="CV7" s="72">
        <v>0</v>
      </c>
      <c r="CW7" s="72">
        <v>0</v>
      </c>
      <c r="CX7" s="72">
        <v>0</v>
      </c>
      <c r="CY7" s="72">
        <v>0</v>
      </c>
      <c r="CZ7" s="72">
        <v>0</v>
      </c>
      <c r="DA7" s="72">
        <v>0</v>
      </c>
      <c r="DB7" s="72">
        <v>0</v>
      </c>
      <c r="DC7" s="72">
        <v>0</v>
      </c>
      <c r="DD7" s="72">
        <v>0</v>
      </c>
      <c r="DE7" s="72">
        <v>0</v>
      </c>
      <c r="DF7" s="72">
        <v>0</v>
      </c>
      <c r="DG7" s="72">
        <v>0</v>
      </c>
      <c r="DH7" s="72">
        <v>0</v>
      </c>
    </row>
    <row r="8" ht="20.1" customHeight="1" spans="1:112">
      <c r="A8" s="88" t="s">
        <v>16</v>
      </c>
      <c r="B8" s="88" t="s">
        <v>16</v>
      </c>
      <c r="C8" s="88" t="s">
        <v>16</v>
      </c>
      <c r="D8" s="88" t="s">
        <v>292</v>
      </c>
      <c r="E8" s="72">
        <f t="shared" si="0"/>
        <v>2709051.05</v>
      </c>
      <c r="F8" s="72">
        <v>1543017.69</v>
      </c>
      <c r="G8" s="72">
        <v>537468</v>
      </c>
      <c r="H8" s="72">
        <v>697926</v>
      </c>
      <c r="I8" s="72">
        <v>28020</v>
      </c>
      <c r="J8" s="72">
        <v>0</v>
      </c>
      <c r="K8" s="72">
        <v>225551.84</v>
      </c>
      <c r="L8" s="72">
        <v>0</v>
      </c>
      <c r="M8" s="72">
        <v>0</v>
      </c>
      <c r="N8" s="72">
        <v>0</v>
      </c>
      <c r="O8" s="72">
        <v>0</v>
      </c>
      <c r="P8" s="72">
        <v>38251.85</v>
      </c>
      <c r="Q8" s="72">
        <v>0</v>
      </c>
      <c r="R8" s="72">
        <v>15800</v>
      </c>
      <c r="S8" s="72">
        <v>0</v>
      </c>
      <c r="T8" s="72">
        <v>1154809.36</v>
      </c>
      <c r="U8" s="72">
        <v>684921.77</v>
      </c>
      <c r="V8" s="72">
        <v>206180</v>
      </c>
      <c r="W8" s="72">
        <v>0</v>
      </c>
      <c r="X8" s="72">
        <v>0</v>
      </c>
      <c r="Y8" s="72">
        <v>6180</v>
      </c>
      <c r="Z8" s="72">
        <v>6500</v>
      </c>
      <c r="AA8" s="72">
        <v>7800</v>
      </c>
      <c r="AB8" s="72">
        <v>27220</v>
      </c>
      <c r="AC8" s="72">
        <v>0</v>
      </c>
      <c r="AD8" s="72">
        <v>37880</v>
      </c>
      <c r="AE8" s="72">
        <v>0</v>
      </c>
      <c r="AF8" s="72">
        <v>0</v>
      </c>
      <c r="AG8" s="72">
        <v>0</v>
      </c>
      <c r="AH8" s="72">
        <v>0</v>
      </c>
      <c r="AI8" s="72">
        <v>7130</v>
      </c>
      <c r="AJ8" s="72">
        <v>4880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17867.59</v>
      </c>
      <c r="AQ8" s="72">
        <v>0</v>
      </c>
      <c r="AR8" s="72">
        <v>148250</v>
      </c>
      <c r="AS8" s="72">
        <v>0</v>
      </c>
      <c r="AT8" s="72">
        <v>0</v>
      </c>
      <c r="AU8" s="72">
        <v>0</v>
      </c>
      <c r="AV8" s="72">
        <v>7144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2">
        <v>7000</v>
      </c>
      <c r="BD8" s="72">
        <v>0</v>
      </c>
      <c r="BE8" s="72">
        <v>144</v>
      </c>
      <c r="BF8" s="72">
        <v>0</v>
      </c>
      <c r="BG8" s="72">
        <v>0</v>
      </c>
      <c r="BH8" s="72">
        <v>0</v>
      </c>
      <c r="BI8" s="72">
        <v>0</v>
      </c>
      <c r="BJ8" s="72">
        <v>0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4080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4080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72">
        <v>0</v>
      </c>
      <c r="CS8" s="72">
        <v>0</v>
      </c>
      <c r="CT8" s="72">
        <v>0</v>
      </c>
      <c r="CU8" s="72">
        <v>0</v>
      </c>
      <c r="CV8" s="72">
        <v>0</v>
      </c>
      <c r="CW8" s="72">
        <v>0</v>
      </c>
      <c r="CX8" s="72">
        <v>0</v>
      </c>
      <c r="CY8" s="72">
        <v>0</v>
      </c>
      <c r="CZ8" s="72">
        <v>0</v>
      </c>
      <c r="DA8" s="72">
        <v>0</v>
      </c>
      <c r="DB8" s="72">
        <v>0</v>
      </c>
      <c r="DC8" s="72">
        <v>0</v>
      </c>
      <c r="DD8" s="72">
        <v>0</v>
      </c>
      <c r="DE8" s="72">
        <v>0</v>
      </c>
      <c r="DF8" s="72">
        <v>0</v>
      </c>
      <c r="DG8" s="72">
        <v>0</v>
      </c>
      <c r="DH8" s="72">
        <v>0</v>
      </c>
    </row>
    <row r="9" ht="20.1" customHeight="1" spans="1:112">
      <c r="A9" s="88" t="s">
        <v>16</v>
      </c>
      <c r="B9" s="88" t="s">
        <v>16</v>
      </c>
      <c r="C9" s="88" t="s">
        <v>16</v>
      </c>
      <c r="D9" s="88" t="s">
        <v>293</v>
      </c>
      <c r="E9" s="72">
        <f t="shared" si="0"/>
        <v>17867.59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17867.59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17867.59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0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0</v>
      </c>
      <c r="BJ9" s="72">
        <v>0</v>
      </c>
      <c r="BK9" s="72">
        <v>0</v>
      </c>
      <c r="BL9" s="72">
        <v>0</v>
      </c>
      <c r="BM9" s="72">
        <v>0</v>
      </c>
      <c r="BN9" s="72">
        <v>0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72">
        <v>0</v>
      </c>
      <c r="CS9" s="72">
        <v>0</v>
      </c>
      <c r="CT9" s="72">
        <v>0</v>
      </c>
      <c r="CU9" s="72">
        <v>0</v>
      </c>
      <c r="CV9" s="72">
        <v>0</v>
      </c>
      <c r="CW9" s="72">
        <v>0</v>
      </c>
      <c r="CX9" s="72">
        <v>0</v>
      </c>
      <c r="CY9" s="72">
        <v>0</v>
      </c>
      <c r="CZ9" s="72">
        <v>0</v>
      </c>
      <c r="DA9" s="72">
        <v>0</v>
      </c>
      <c r="DB9" s="72">
        <v>0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</row>
    <row r="10" ht="20.1" customHeight="1" spans="1:112">
      <c r="A10" s="88" t="s">
        <v>84</v>
      </c>
      <c r="B10" s="88" t="s">
        <v>85</v>
      </c>
      <c r="C10" s="88" t="s">
        <v>86</v>
      </c>
      <c r="D10" s="88" t="s">
        <v>294</v>
      </c>
      <c r="E10" s="72">
        <f t="shared" si="0"/>
        <v>17867.59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17867.59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17867.59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72">
        <v>0</v>
      </c>
      <c r="CS10" s="72">
        <v>0</v>
      </c>
      <c r="CT10" s="72">
        <v>0</v>
      </c>
      <c r="CU10" s="72">
        <v>0</v>
      </c>
      <c r="CV10" s="72">
        <v>0</v>
      </c>
      <c r="CW10" s="72">
        <v>0</v>
      </c>
      <c r="CX10" s="72">
        <v>0</v>
      </c>
      <c r="CY10" s="72">
        <v>0</v>
      </c>
      <c r="CZ10" s="72">
        <v>0</v>
      </c>
      <c r="DA10" s="72">
        <v>0</v>
      </c>
      <c r="DB10" s="72">
        <v>0</v>
      </c>
      <c r="DC10" s="72">
        <v>0</v>
      </c>
      <c r="DD10" s="72">
        <v>0</v>
      </c>
      <c r="DE10" s="72">
        <v>0</v>
      </c>
      <c r="DF10" s="72">
        <v>0</v>
      </c>
      <c r="DG10" s="72">
        <v>0</v>
      </c>
      <c r="DH10" s="72">
        <v>0</v>
      </c>
    </row>
    <row r="11" ht="20.1" customHeight="1" spans="1:112">
      <c r="A11" s="88" t="s">
        <v>16</v>
      </c>
      <c r="B11" s="88" t="s">
        <v>16</v>
      </c>
      <c r="C11" s="88" t="s">
        <v>16</v>
      </c>
      <c r="D11" s="88" t="s">
        <v>295</v>
      </c>
      <c r="E11" s="72">
        <f t="shared" si="0"/>
        <v>2691183.46</v>
      </c>
      <c r="F11" s="72">
        <v>1543017.69</v>
      </c>
      <c r="G11" s="72">
        <v>537468</v>
      </c>
      <c r="H11" s="72">
        <v>697926</v>
      </c>
      <c r="I11" s="72">
        <v>28020</v>
      </c>
      <c r="J11" s="72">
        <v>0</v>
      </c>
      <c r="K11" s="72">
        <v>225551.84</v>
      </c>
      <c r="L11" s="72">
        <v>0</v>
      </c>
      <c r="M11" s="72">
        <v>0</v>
      </c>
      <c r="N11" s="72">
        <v>0</v>
      </c>
      <c r="O11" s="72">
        <v>0</v>
      </c>
      <c r="P11" s="72">
        <v>38251.85</v>
      </c>
      <c r="Q11" s="72">
        <v>0</v>
      </c>
      <c r="R11" s="72">
        <v>15800</v>
      </c>
      <c r="S11" s="72">
        <v>0</v>
      </c>
      <c r="T11" s="72">
        <v>1136941.77</v>
      </c>
      <c r="U11" s="72">
        <v>684921.77</v>
      </c>
      <c r="V11" s="72">
        <v>206180</v>
      </c>
      <c r="W11" s="72">
        <v>0</v>
      </c>
      <c r="X11" s="72">
        <v>0</v>
      </c>
      <c r="Y11" s="72">
        <v>6180</v>
      </c>
      <c r="Z11" s="72">
        <v>6500</v>
      </c>
      <c r="AA11" s="72">
        <v>7800</v>
      </c>
      <c r="AB11" s="72">
        <v>27220</v>
      </c>
      <c r="AC11" s="72">
        <v>0</v>
      </c>
      <c r="AD11" s="72">
        <v>37880</v>
      </c>
      <c r="AE11" s="72">
        <v>0</v>
      </c>
      <c r="AF11" s="72">
        <v>0</v>
      </c>
      <c r="AG11" s="72">
        <v>0</v>
      </c>
      <c r="AH11" s="72">
        <v>0</v>
      </c>
      <c r="AI11" s="72">
        <v>7130</v>
      </c>
      <c r="AJ11" s="72">
        <v>4880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0</v>
      </c>
      <c r="AQ11" s="72">
        <v>0</v>
      </c>
      <c r="AR11" s="72">
        <v>148250</v>
      </c>
      <c r="AS11" s="72">
        <v>0</v>
      </c>
      <c r="AT11" s="72">
        <v>0</v>
      </c>
      <c r="AU11" s="72">
        <v>0</v>
      </c>
      <c r="AV11" s="72">
        <v>7144</v>
      </c>
      <c r="AW11" s="72">
        <v>0</v>
      </c>
      <c r="AX11" s="72">
        <v>0</v>
      </c>
      <c r="AY11" s="72">
        <v>0</v>
      </c>
      <c r="AZ11" s="72">
        <v>0</v>
      </c>
      <c r="BA11" s="72">
        <v>0</v>
      </c>
      <c r="BB11" s="72">
        <v>0</v>
      </c>
      <c r="BC11" s="72">
        <v>7000</v>
      </c>
      <c r="BD11" s="72">
        <v>0</v>
      </c>
      <c r="BE11" s="72">
        <v>144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4080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4080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72">
        <v>0</v>
      </c>
      <c r="CS11" s="72">
        <v>0</v>
      </c>
      <c r="CT11" s="72">
        <v>0</v>
      </c>
      <c r="CU11" s="72">
        <v>0</v>
      </c>
      <c r="CV11" s="72">
        <v>0</v>
      </c>
      <c r="CW11" s="72">
        <v>0</v>
      </c>
      <c r="CX11" s="72">
        <v>0</v>
      </c>
      <c r="CY11" s="72">
        <v>0</v>
      </c>
      <c r="CZ11" s="72">
        <v>0</v>
      </c>
      <c r="DA11" s="72">
        <v>0</v>
      </c>
      <c r="DB11" s="72">
        <v>0</v>
      </c>
      <c r="DC11" s="72">
        <v>0</v>
      </c>
      <c r="DD11" s="72">
        <v>0</v>
      </c>
      <c r="DE11" s="72">
        <v>0</v>
      </c>
      <c r="DF11" s="72">
        <v>0</v>
      </c>
      <c r="DG11" s="72">
        <v>0</v>
      </c>
      <c r="DH11" s="72">
        <v>0</v>
      </c>
    </row>
    <row r="12" ht="20.1" customHeight="1" spans="1:112">
      <c r="A12" s="88" t="s">
        <v>84</v>
      </c>
      <c r="B12" s="88" t="s">
        <v>89</v>
      </c>
      <c r="C12" s="88" t="s">
        <v>90</v>
      </c>
      <c r="D12" s="88" t="s">
        <v>296</v>
      </c>
      <c r="E12" s="72">
        <f t="shared" si="0"/>
        <v>1135391.11</v>
      </c>
      <c r="F12" s="72">
        <v>910822.75</v>
      </c>
      <c r="G12" s="72">
        <v>336240</v>
      </c>
      <c r="H12" s="72">
        <v>518196</v>
      </c>
      <c r="I12" s="72">
        <v>28020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20166.75</v>
      </c>
      <c r="Q12" s="72">
        <v>0</v>
      </c>
      <c r="R12" s="72">
        <v>8200</v>
      </c>
      <c r="S12" s="72">
        <v>0</v>
      </c>
      <c r="T12" s="72">
        <v>213344.36</v>
      </c>
      <c r="U12" s="72">
        <v>25394.36</v>
      </c>
      <c r="V12" s="72">
        <v>2560</v>
      </c>
      <c r="W12" s="72">
        <v>0</v>
      </c>
      <c r="X12" s="72">
        <v>0</v>
      </c>
      <c r="Y12" s="72">
        <v>2560</v>
      </c>
      <c r="Z12" s="72">
        <v>2610</v>
      </c>
      <c r="AA12" s="72">
        <v>3280</v>
      </c>
      <c r="AB12" s="72">
        <v>13620</v>
      </c>
      <c r="AC12" s="72">
        <v>0</v>
      </c>
      <c r="AD12" s="72">
        <v>21860</v>
      </c>
      <c r="AE12" s="72">
        <v>0</v>
      </c>
      <c r="AF12" s="72">
        <v>0</v>
      </c>
      <c r="AG12" s="72">
        <v>0</v>
      </c>
      <c r="AH12" s="72">
        <v>0</v>
      </c>
      <c r="AI12" s="72">
        <v>3280</v>
      </c>
      <c r="AJ12" s="72">
        <v>1760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136420</v>
      </c>
      <c r="AS12" s="72">
        <v>0</v>
      </c>
      <c r="AT12" s="72">
        <v>0</v>
      </c>
      <c r="AU12" s="72">
        <v>0</v>
      </c>
      <c r="AV12" s="72">
        <v>7144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7000</v>
      </c>
      <c r="BD12" s="72">
        <v>0</v>
      </c>
      <c r="BE12" s="72">
        <v>144</v>
      </c>
      <c r="BF12" s="72">
        <v>0</v>
      </c>
      <c r="BG12" s="72">
        <v>0</v>
      </c>
      <c r="BH12" s="72">
        <v>0</v>
      </c>
      <c r="BI12" s="72">
        <v>0</v>
      </c>
      <c r="BJ12" s="72">
        <v>0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4080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4080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72">
        <v>0</v>
      </c>
      <c r="CS12" s="72">
        <v>0</v>
      </c>
      <c r="CT12" s="72">
        <v>0</v>
      </c>
      <c r="CU12" s="72">
        <v>0</v>
      </c>
      <c r="CV12" s="72">
        <v>0</v>
      </c>
      <c r="CW12" s="72">
        <v>0</v>
      </c>
      <c r="CX12" s="72">
        <v>0</v>
      </c>
      <c r="CY12" s="72">
        <v>0</v>
      </c>
      <c r="CZ12" s="72">
        <v>0</v>
      </c>
      <c r="DA12" s="72">
        <v>0</v>
      </c>
      <c r="DB12" s="72">
        <v>0</v>
      </c>
      <c r="DC12" s="72">
        <v>0</v>
      </c>
      <c r="DD12" s="72">
        <v>0</v>
      </c>
      <c r="DE12" s="72">
        <v>0</v>
      </c>
      <c r="DF12" s="72">
        <v>0</v>
      </c>
      <c r="DG12" s="72">
        <v>0</v>
      </c>
      <c r="DH12" s="72">
        <v>0</v>
      </c>
    </row>
    <row r="13" ht="20.1" customHeight="1" spans="1:112">
      <c r="A13" s="88" t="s">
        <v>84</v>
      </c>
      <c r="B13" s="88" t="s">
        <v>89</v>
      </c>
      <c r="C13" s="88" t="s">
        <v>92</v>
      </c>
      <c r="D13" s="88" t="s">
        <v>297</v>
      </c>
      <c r="E13" s="72">
        <f t="shared" si="0"/>
        <v>840000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840000</v>
      </c>
      <c r="U13" s="72">
        <v>640000</v>
      </c>
      <c r="V13" s="72">
        <v>200000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72">
        <v>0</v>
      </c>
      <c r="CS13" s="72">
        <v>0</v>
      </c>
      <c r="CT13" s="72">
        <v>0</v>
      </c>
      <c r="CU13" s="72">
        <v>0</v>
      </c>
      <c r="CV13" s="72">
        <v>0</v>
      </c>
      <c r="CW13" s="72">
        <v>0</v>
      </c>
      <c r="CX13" s="72">
        <v>0</v>
      </c>
      <c r="CY13" s="72">
        <v>0</v>
      </c>
      <c r="CZ13" s="72">
        <v>0</v>
      </c>
      <c r="DA13" s="72">
        <v>0</v>
      </c>
      <c r="DB13" s="72">
        <v>0</v>
      </c>
      <c r="DC13" s="72">
        <v>0</v>
      </c>
      <c r="DD13" s="72">
        <v>0</v>
      </c>
      <c r="DE13" s="72">
        <v>0</v>
      </c>
      <c r="DF13" s="72">
        <v>0</v>
      </c>
      <c r="DG13" s="72">
        <v>0</v>
      </c>
      <c r="DH13" s="72">
        <v>0</v>
      </c>
    </row>
    <row r="14" ht="20.1" customHeight="1" spans="1:112">
      <c r="A14" s="88" t="s">
        <v>84</v>
      </c>
      <c r="B14" s="88" t="s">
        <v>89</v>
      </c>
      <c r="C14" s="88" t="s">
        <v>94</v>
      </c>
      <c r="D14" s="88" t="s">
        <v>298</v>
      </c>
      <c r="E14" s="72">
        <f t="shared" si="0"/>
        <v>715792.35</v>
      </c>
      <c r="F14" s="72">
        <v>632194.94</v>
      </c>
      <c r="G14" s="72">
        <v>201228</v>
      </c>
      <c r="H14" s="72">
        <v>179730</v>
      </c>
      <c r="I14" s="72">
        <v>0</v>
      </c>
      <c r="J14" s="72">
        <v>0</v>
      </c>
      <c r="K14" s="72">
        <v>225551.84</v>
      </c>
      <c r="L14" s="72">
        <v>0</v>
      </c>
      <c r="M14" s="72">
        <v>0</v>
      </c>
      <c r="N14" s="72">
        <v>0</v>
      </c>
      <c r="O14" s="72">
        <v>0</v>
      </c>
      <c r="P14" s="72">
        <v>18085.1</v>
      </c>
      <c r="Q14" s="72">
        <v>0</v>
      </c>
      <c r="R14" s="72">
        <v>7600</v>
      </c>
      <c r="S14" s="72">
        <v>0</v>
      </c>
      <c r="T14" s="72">
        <v>83597.41</v>
      </c>
      <c r="U14" s="72">
        <v>19527.41</v>
      </c>
      <c r="V14" s="72">
        <v>3620</v>
      </c>
      <c r="W14" s="72">
        <v>0</v>
      </c>
      <c r="X14" s="72">
        <v>0</v>
      </c>
      <c r="Y14" s="72">
        <v>3620</v>
      </c>
      <c r="Z14" s="72">
        <v>3890</v>
      </c>
      <c r="AA14" s="72">
        <v>4520</v>
      </c>
      <c r="AB14" s="72">
        <v>13600</v>
      </c>
      <c r="AC14" s="72">
        <v>0</v>
      </c>
      <c r="AD14" s="72">
        <v>16020</v>
      </c>
      <c r="AE14" s="72">
        <v>0</v>
      </c>
      <c r="AF14" s="72">
        <v>0</v>
      </c>
      <c r="AG14" s="72">
        <v>0</v>
      </c>
      <c r="AH14" s="72">
        <v>0</v>
      </c>
      <c r="AI14" s="72">
        <v>3850</v>
      </c>
      <c r="AJ14" s="72">
        <v>3120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11830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72">
        <v>0</v>
      </c>
      <c r="CS14" s="72">
        <v>0</v>
      </c>
      <c r="CT14" s="72">
        <v>0</v>
      </c>
      <c r="CU14" s="72">
        <v>0</v>
      </c>
      <c r="CV14" s="72">
        <v>0</v>
      </c>
      <c r="CW14" s="72">
        <v>0</v>
      </c>
      <c r="CX14" s="72">
        <v>0</v>
      </c>
      <c r="CY14" s="72">
        <v>0</v>
      </c>
      <c r="CZ14" s="72">
        <v>0</v>
      </c>
      <c r="DA14" s="72">
        <v>0</v>
      </c>
      <c r="DB14" s="72">
        <v>0</v>
      </c>
      <c r="DC14" s="72">
        <v>0</v>
      </c>
      <c r="DD14" s="72">
        <v>0</v>
      </c>
      <c r="DE14" s="72">
        <v>0</v>
      </c>
      <c r="DF14" s="72">
        <v>0</v>
      </c>
      <c r="DG14" s="72">
        <v>0</v>
      </c>
      <c r="DH14" s="72">
        <v>0</v>
      </c>
    </row>
    <row r="15" ht="20.1" customHeight="1" spans="1:112">
      <c r="A15" s="88" t="s">
        <v>16</v>
      </c>
      <c r="B15" s="88" t="s">
        <v>16</v>
      </c>
      <c r="C15" s="88" t="s">
        <v>16</v>
      </c>
      <c r="D15" s="88" t="s">
        <v>299</v>
      </c>
      <c r="E15" s="72">
        <f t="shared" si="0"/>
        <v>346602.44</v>
      </c>
      <c r="F15" s="72">
        <v>346602.44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231068.31</v>
      </c>
      <c r="M15" s="72">
        <v>115534.13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0</v>
      </c>
      <c r="BH15" s="72">
        <v>0</v>
      </c>
      <c r="BI15" s="72">
        <v>0</v>
      </c>
      <c r="BJ15" s="72">
        <v>0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72">
        <v>0</v>
      </c>
      <c r="CS15" s="72">
        <v>0</v>
      </c>
      <c r="CT15" s="72">
        <v>0</v>
      </c>
      <c r="CU15" s="72">
        <v>0</v>
      </c>
      <c r="CV15" s="72">
        <v>0</v>
      </c>
      <c r="CW15" s="72">
        <v>0</v>
      </c>
      <c r="CX15" s="72">
        <v>0</v>
      </c>
      <c r="CY15" s="72">
        <v>0</v>
      </c>
      <c r="CZ15" s="72">
        <v>0</v>
      </c>
      <c r="DA15" s="72">
        <v>0</v>
      </c>
      <c r="DB15" s="72">
        <v>0</v>
      </c>
      <c r="DC15" s="72">
        <v>0</v>
      </c>
      <c r="DD15" s="72">
        <v>0</v>
      </c>
      <c r="DE15" s="72">
        <v>0</v>
      </c>
      <c r="DF15" s="72">
        <v>0</v>
      </c>
      <c r="DG15" s="72">
        <v>0</v>
      </c>
      <c r="DH15" s="72">
        <v>0</v>
      </c>
    </row>
    <row r="16" ht="20.1" customHeight="1" spans="1:112">
      <c r="A16" s="88" t="s">
        <v>16</v>
      </c>
      <c r="B16" s="88" t="s">
        <v>16</v>
      </c>
      <c r="C16" s="88" t="s">
        <v>16</v>
      </c>
      <c r="D16" s="88" t="s">
        <v>300</v>
      </c>
      <c r="E16" s="72">
        <f t="shared" si="0"/>
        <v>346602.44</v>
      </c>
      <c r="F16" s="72">
        <v>346602.44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231068.31</v>
      </c>
      <c r="M16" s="72">
        <v>115534.13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72">
        <v>0</v>
      </c>
      <c r="CS16" s="72">
        <v>0</v>
      </c>
      <c r="CT16" s="72">
        <v>0</v>
      </c>
      <c r="CU16" s="72">
        <v>0</v>
      </c>
      <c r="CV16" s="72">
        <v>0</v>
      </c>
      <c r="CW16" s="72">
        <v>0</v>
      </c>
      <c r="CX16" s="72">
        <v>0</v>
      </c>
      <c r="CY16" s="72">
        <v>0</v>
      </c>
      <c r="CZ16" s="72">
        <v>0</v>
      </c>
      <c r="DA16" s="72">
        <v>0</v>
      </c>
      <c r="DB16" s="72">
        <v>0</v>
      </c>
      <c r="DC16" s="72">
        <v>0</v>
      </c>
      <c r="DD16" s="72">
        <v>0</v>
      </c>
      <c r="DE16" s="72">
        <v>0</v>
      </c>
      <c r="DF16" s="72">
        <v>0</v>
      </c>
      <c r="DG16" s="72">
        <v>0</v>
      </c>
      <c r="DH16" s="72">
        <v>0</v>
      </c>
    </row>
    <row r="17" ht="20.1" customHeight="1" spans="1:112">
      <c r="A17" s="88" t="s">
        <v>96</v>
      </c>
      <c r="B17" s="88" t="s">
        <v>97</v>
      </c>
      <c r="C17" s="88" t="s">
        <v>97</v>
      </c>
      <c r="D17" s="88" t="s">
        <v>301</v>
      </c>
      <c r="E17" s="72">
        <f t="shared" si="0"/>
        <v>231068.31</v>
      </c>
      <c r="F17" s="72">
        <v>231068.31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231068.31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0</v>
      </c>
      <c r="AP17" s="72">
        <v>0</v>
      </c>
      <c r="AQ17" s="72">
        <v>0</v>
      </c>
      <c r="AR17" s="72">
        <v>0</v>
      </c>
      <c r="AS17" s="72">
        <v>0</v>
      </c>
      <c r="AT17" s="72">
        <v>0</v>
      </c>
      <c r="AU17" s="72">
        <v>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72">
        <v>0</v>
      </c>
      <c r="CS17" s="72">
        <v>0</v>
      </c>
      <c r="CT17" s="72">
        <v>0</v>
      </c>
      <c r="CU17" s="72">
        <v>0</v>
      </c>
      <c r="CV17" s="72">
        <v>0</v>
      </c>
      <c r="CW17" s="72">
        <v>0</v>
      </c>
      <c r="CX17" s="72">
        <v>0</v>
      </c>
      <c r="CY17" s="72">
        <v>0</v>
      </c>
      <c r="CZ17" s="72">
        <v>0</v>
      </c>
      <c r="DA17" s="72">
        <v>0</v>
      </c>
      <c r="DB17" s="72">
        <v>0</v>
      </c>
      <c r="DC17" s="72">
        <v>0</v>
      </c>
      <c r="DD17" s="72">
        <v>0</v>
      </c>
      <c r="DE17" s="72">
        <v>0</v>
      </c>
      <c r="DF17" s="72">
        <v>0</v>
      </c>
      <c r="DG17" s="72">
        <v>0</v>
      </c>
      <c r="DH17" s="72">
        <v>0</v>
      </c>
    </row>
    <row r="18" ht="20.1" customHeight="1" spans="1:112">
      <c r="A18" s="88" t="s">
        <v>96</v>
      </c>
      <c r="B18" s="88" t="s">
        <v>97</v>
      </c>
      <c r="C18" s="88" t="s">
        <v>86</v>
      </c>
      <c r="D18" s="88" t="s">
        <v>302</v>
      </c>
      <c r="E18" s="72">
        <f t="shared" si="0"/>
        <v>115534.13</v>
      </c>
      <c r="F18" s="72">
        <v>115534.13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115534.13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0</v>
      </c>
      <c r="AP18" s="72">
        <v>0</v>
      </c>
      <c r="AQ18" s="72">
        <v>0</v>
      </c>
      <c r="AR18" s="72">
        <v>0</v>
      </c>
      <c r="AS18" s="72">
        <v>0</v>
      </c>
      <c r="AT18" s="72">
        <v>0</v>
      </c>
      <c r="AU18" s="72">
        <v>0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72">
        <v>0</v>
      </c>
      <c r="CS18" s="72">
        <v>0</v>
      </c>
      <c r="CT18" s="72">
        <v>0</v>
      </c>
      <c r="CU18" s="72">
        <v>0</v>
      </c>
      <c r="CV18" s="72">
        <v>0</v>
      </c>
      <c r="CW18" s="72">
        <v>0</v>
      </c>
      <c r="CX18" s="72">
        <v>0</v>
      </c>
      <c r="CY18" s="72">
        <v>0</v>
      </c>
      <c r="CZ18" s="72">
        <v>0</v>
      </c>
      <c r="DA18" s="72">
        <v>0</v>
      </c>
      <c r="DB18" s="72">
        <v>0</v>
      </c>
      <c r="DC18" s="72">
        <v>0</v>
      </c>
      <c r="DD18" s="72">
        <v>0</v>
      </c>
      <c r="DE18" s="72">
        <v>0</v>
      </c>
      <c r="DF18" s="72">
        <v>0</v>
      </c>
      <c r="DG18" s="72">
        <v>0</v>
      </c>
      <c r="DH18" s="72">
        <v>0</v>
      </c>
    </row>
    <row r="19" ht="20.1" customHeight="1" spans="1:112">
      <c r="A19" s="88" t="s">
        <v>16</v>
      </c>
      <c r="B19" s="88" t="s">
        <v>16</v>
      </c>
      <c r="C19" s="88" t="s">
        <v>16</v>
      </c>
      <c r="D19" s="88" t="s">
        <v>303</v>
      </c>
      <c r="E19" s="72">
        <f t="shared" si="0"/>
        <v>170183.1</v>
      </c>
      <c r="F19" s="72">
        <v>170183.1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130897.26</v>
      </c>
      <c r="O19" s="72">
        <v>39285.84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0</v>
      </c>
      <c r="AP19" s="72">
        <v>0</v>
      </c>
      <c r="AQ19" s="72">
        <v>0</v>
      </c>
      <c r="AR19" s="72">
        <v>0</v>
      </c>
      <c r="AS19" s="72">
        <v>0</v>
      </c>
      <c r="AT19" s="72">
        <v>0</v>
      </c>
      <c r="AU19" s="72">
        <v>0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72">
        <v>0</v>
      </c>
      <c r="CS19" s="72">
        <v>0</v>
      </c>
      <c r="CT19" s="72">
        <v>0</v>
      </c>
      <c r="CU19" s="72">
        <v>0</v>
      </c>
      <c r="CV19" s="72">
        <v>0</v>
      </c>
      <c r="CW19" s="72">
        <v>0</v>
      </c>
      <c r="CX19" s="72">
        <v>0</v>
      </c>
      <c r="CY19" s="72">
        <v>0</v>
      </c>
      <c r="CZ19" s="72">
        <v>0</v>
      </c>
      <c r="DA19" s="72">
        <v>0</v>
      </c>
      <c r="DB19" s="72">
        <v>0</v>
      </c>
      <c r="DC19" s="72">
        <v>0</v>
      </c>
      <c r="DD19" s="72">
        <v>0</v>
      </c>
      <c r="DE19" s="72">
        <v>0</v>
      </c>
      <c r="DF19" s="72">
        <v>0</v>
      </c>
      <c r="DG19" s="72">
        <v>0</v>
      </c>
      <c r="DH19" s="72">
        <v>0</v>
      </c>
    </row>
    <row r="20" ht="20.1" customHeight="1" spans="1:112">
      <c r="A20" s="88" t="s">
        <v>16</v>
      </c>
      <c r="B20" s="88" t="s">
        <v>16</v>
      </c>
      <c r="C20" s="88" t="s">
        <v>16</v>
      </c>
      <c r="D20" s="88" t="s">
        <v>304</v>
      </c>
      <c r="E20" s="72">
        <f t="shared" si="0"/>
        <v>170183.1</v>
      </c>
      <c r="F20" s="72">
        <v>170183.1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130897.26</v>
      </c>
      <c r="O20" s="72">
        <v>39285.84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0</v>
      </c>
      <c r="AQ20" s="72">
        <v>0</v>
      </c>
      <c r="AR20" s="72">
        <v>0</v>
      </c>
      <c r="AS20" s="72">
        <v>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0</v>
      </c>
      <c r="CV20" s="72">
        <v>0</v>
      </c>
      <c r="CW20" s="72">
        <v>0</v>
      </c>
      <c r="CX20" s="72">
        <v>0</v>
      </c>
      <c r="CY20" s="72">
        <v>0</v>
      </c>
      <c r="CZ20" s="72">
        <v>0</v>
      </c>
      <c r="DA20" s="72">
        <v>0</v>
      </c>
      <c r="DB20" s="72">
        <v>0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</row>
    <row r="21" ht="20.1" customHeight="1" spans="1:112">
      <c r="A21" s="88" t="s">
        <v>100</v>
      </c>
      <c r="B21" s="88" t="s">
        <v>101</v>
      </c>
      <c r="C21" s="88" t="s">
        <v>90</v>
      </c>
      <c r="D21" s="88" t="s">
        <v>305</v>
      </c>
      <c r="E21" s="72">
        <f t="shared" si="0"/>
        <v>76390.16</v>
      </c>
      <c r="F21" s="72">
        <v>76390.16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76390.16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0</v>
      </c>
      <c r="CV21" s="72">
        <v>0</v>
      </c>
      <c r="CW21" s="72">
        <v>0</v>
      </c>
      <c r="CX21" s="72">
        <v>0</v>
      </c>
      <c r="CY21" s="72">
        <v>0</v>
      </c>
      <c r="CZ21" s="72">
        <v>0</v>
      </c>
      <c r="DA21" s="72">
        <v>0</v>
      </c>
      <c r="DB21" s="72">
        <v>0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</row>
    <row r="22" ht="20.1" customHeight="1" spans="1:112">
      <c r="A22" s="88" t="s">
        <v>100</v>
      </c>
      <c r="B22" s="88" t="s">
        <v>101</v>
      </c>
      <c r="C22" s="88" t="s">
        <v>92</v>
      </c>
      <c r="D22" s="88" t="s">
        <v>306</v>
      </c>
      <c r="E22" s="72">
        <f t="shared" si="0"/>
        <v>54507.1</v>
      </c>
      <c r="F22" s="72">
        <v>54507.1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54507.1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0</v>
      </c>
      <c r="AP22" s="72">
        <v>0</v>
      </c>
      <c r="AQ22" s="72">
        <v>0</v>
      </c>
      <c r="AR22" s="72">
        <v>0</v>
      </c>
      <c r="AS22" s="72">
        <v>0</v>
      </c>
      <c r="AT22" s="72">
        <v>0</v>
      </c>
      <c r="AU22" s="72">
        <v>0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72">
        <v>0</v>
      </c>
      <c r="CS22" s="72">
        <v>0</v>
      </c>
      <c r="CT22" s="72">
        <v>0</v>
      </c>
      <c r="CU22" s="72">
        <v>0</v>
      </c>
      <c r="CV22" s="72">
        <v>0</v>
      </c>
      <c r="CW22" s="72">
        <v>0</v>
      </c>
      <c r="CX22" s="72">
        <v>0</v>
      </c>
      <c r="CY22" s="72">
        <v>0</v>
      </c>
      <c r="CZ22" s="72">
        <v>0</v>
      </c>
      <c r="DA22" s="72">
        <v>0</v>
      </c>
      <c r="DB22" s="72">
        <v>0</v>
      </c>
      <c r="DC22" s="72">
        <v>0</v>
      </c>
      <c r="DD22" s="72">
        <v>0</v>
      </c>
      <c r="DE22" s="72">
        <v>0</v>
      </c>
      <c r="DF22" s="72">
        <v>0</v>
      </c>
      <c r="DG22" s="72">
        <v>0</v>
      </c>
      <c r="DH22" s="72">
        <v>0</v>
      </c>
    </row>
    <row r="23" ht="20.1" customHeight="1" spans="1:112">
      <c r="A23" s="88" t="s">
        <v>100</v>
      </c>
      <c r="B23" s="88" t="s">
        <v>101</v>
      </c>
      <c r="C23" s="88" t="s">
        <v>104</v>
      </c>
      <c r="D23" s="88" t="s">
        <v>307</v>
      </c>
      <c r="E23" s="72">
        <f t="shared" si="0"/>
        <v>27329.28</v>
      </c>
      <c r="F23" s="72">
        <v>27329.28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27329.28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72">
        <v>0</v>
      </c>
      <c r="CS23" s="72">
        <v>0</v>
      </c>
      <c r="CT23" s="72">
        <v>0</v>
      </c>
      <c r="CU23" s="72">
        <v>0</v>
      </c>
      <c r="CV23" s="72">
        <v>0</v>
      </c>
      <c r="CW23" s="72">
        <v>0</v>
      </c>
      <c r="CX23" s="72">
        <v>0</v>
      </c>
      <c r="CY23" s="72">
        <v>0</v>
      </c>
      <c r="CZ23" s="72">
        <v>0</v>
      </c>
      <c r="DA23" s="72">
        <v>0</v>
      </c>
      <c r="DB23" s="72">
        <v>0</v>
      </c>
      <c r="DC23" s="72">
        <v>0</v>
      </c>
      <c r="DD23" s="72">
        <v>0</v>
      </c>
      <c r="DE23" s="72">
        <v>0</v>
      </c>
      <c r="DF23" s="72">
        <v>0</v>
      </c>
      <c r="DG23" s="72">
        <v>0</v>
      </c>
      <c r="DH23" s="72">
        <v>0</v>
      </c>
    </row>
    <row r="24" ht="20.1" customHeight="1" spans="1:112">
      <c r="A24" s="88" t="s">
        <v>100</v>
      </c>
      <c r="B24" s="88" t="s">
        <v>101</v>
      </c>
      <c r="C24" s="88" t="s">
        <v>106</v>
      </c>
      <c r="D24" s="88" t="s">
        <v>308</v>
      </c>
      <c r="E24" s="72">
        <f t="shared" si="0"/>
        <v>11956.56</v>
      </c>
      <c r="F24" s="72">
        <v>11956.56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11956.56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0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0</v>
      </c>
      <c r="CI24" s="72">
        <v>0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72">
        <v>0</v>
      </c>
      <c r="CS24" s="72">
        <v>0</v>
      </c>
      <c r="CT24" s="72">
        <v>0</v>
      </c>
      <c r="CU24" s="72">
        <v>0</v>
      </c>
      <c r="CV24" s="72">
        <v>0</v>
      </c>
      <c r="CW24" s="72">
        <v>0</v>
      </c>
      <c r="CX24" s="72">
        <v>0</v>
      </c>
      <c r="CY24" s="72">
        <v>0</v>
      </c>
      <c r="CZ24" s="72">
        <v>0</v>
      </c>
      <c r="DA24" s="72">
        <v>0</v>
      </c>
      <c r="DB24" s="72">
        <v>0</v>
      </c>
      <c r="DC24" s="72">
        <v>0</v>
      </c>
      <c r="DD24" s="72">
        <v>0</v>
      </c>
      <c r="DE24" s="72">
        <v>0</v>
      </c>
      <c r="DF24" s="72">
        <v>0</v>
      </c>
      <c r="DG24" s="72">
        <v>0</v>
      </c>
      <c r="DH24" s="72">
        <v>0</v>
      </c>
    </row>
    <row r="25" ht="20.1" customHeight="1" spans="1:112">
      <c r="A25" s="88" t="s">
        <v>16</v>
      </c>
      <c r="B25" s="88" t="s">
        <v>16</v>
      </c>
      <c r="C25" s="88" t="s">
        <v>16</v>
      </c>
      <c r="D25" s="88" t="s">
        <v>309</v>
      </c>
      <c r="E25" s="72">
        <f t="shared" si="0"/>
        <v>224412.58</v>
      </c>
      <c r="F25" s="72">
        <v>224412.58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0</v>
      </c>
      <c r="Q25" s="72">
        <v>224412.58</v>
      </c>
      <c r="R25" s="72">
        <v>0</v>
      </c>
      <c r="S25" s="72">
        <v>0</v>
      </c>
      <c r="T25" s="72">
        <v>0</v>
      </c>
      <c r="U25" s="72">
        <v>0</v>
      </c>
      <c r="V25" s="72">
        <v>0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2">
        <v>0</v>
      </c>
      <c r="AF25" s="72">
        <v>0</v>
      </c>
      <c r="AG25" s="72">
        <v>0</v>
      </c>
      <c r="AH25" s="72">
        <v>0</v>
      </c>
      <c r="AI25" s="72">
        <v>0</v>
      </c>
      <c r="AJ25" s="72">
        <v>0</v>
      </c>
      <c r="AK25" s="72">
        <v>0</v>
      </c>
      <c r="AL25" s="72">
        <v>0</v>
      </c>
      <c r="AM25" s="72">
        <v>0</v>
      </c>
      <c r="AN25" s="72">
        <v>0</v>
      </c>
      <c r="AO25" s="72">
        <v>0</v>
      </c>
      <c r="AP25" s="72">
        <v>0</v>
      </c>
      <c r="AQ25" s="72">
        <v>0</v>
      </c>
      <c r="AR25" s="72">
        <v>0</v>
      </c>
      <c r="AS25" s="72">
        <v>0</v>
      </c>
      <c r="AT25" s="72">
        <v>0</v>
      </c>
      <c r="AU25" s="72">
        <v>0</v>
      </c>
      <c r="AV25" s="72">
        <v>0</v>
      </c>
      <c r="AW25" s="72">
        <v>0</v>
      </c>
      <c r="AX25" s="72">
        <v>0</v>
      </c>
      <c r="AY25" s="72">
        <v>0</v>
      </c>
      <c r="AZ25" s="72">
        <v>0</v>
      </c>
      <c r="BA25" s="72">
        <v>0</v>
      </c>
      <c r="BB25" s="72">
        <v>0</v>
      </c>
      <c r="BC25" s="72">
        <v>0</v>
      </c>
      <c r="BD25" s="72">
        <v>0</v>
      </c>
      <c r="BE25" s="72">
        <v>0</v>
      </c>
      <c r="BF25" s="72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72">
        <v>0</v>
      </c>
      <c r="BO25" s="72">
        <v>0</v>
      </c>
      <c r="BP25" s="72">
        <v>0</v>
      </c>
      <c r="BQ25" s="72">
        <v>0</v>
      </c>
      <c r="BR25" s="72">
        <v>0</v>
      </c>
      <c r="BS25" s="72">
        <v>0</v>
      </c>
      <c r="BT25" s="72">
        <v>0</v>
      </c>
      <c r="BU25" s="72">
        <v>0</v>
      </c>
      <c r="BV25" s="72">
        <v>0</v>
      </c>
      <c r="BW25" s="72">
        <v>0</v>
      </c>
      <c r="BX25" s="72">
        <v>0</v>
      </c>
      <c r="BY25" s="72">
        <v>0</v>
      </c>
      <c r="BZ25" s="72">
        <v>0</v>
      </c>
      <c r="CA25" s="72">
        <v>0</v>
      </c>
      <c r="CB25" s="72">
        <v>0</v>
      </c>
      <c r="CC25" s="72">
        <v>0</v>
      </c>
      <c r="CD25" s="72">
        <v>0</v>
      </c>
      <c r="CE25" s="72">
        <v>0</v>
      </c>
      <c r="CF25" s="72">
        <v>0</v>
      </c>
      <c r="CG25" s="72">
        <v>0</v>
      </c>
      <c r="CH25" s="72">
        <v>0</v>
      </c>
      <c r="CI25" s="72">
        <v>0</v>
      </c>
      <c r="CJ25" s="72">
        <v>0</v>
      </c>
      <c r="CK25" s="72">
        <v>0</v>
      </c>
      <c r="CL25" s="72">
        <v>0</v>
      </c>
      <c r="CM25" s="72">
        <v>0</v>
      </c>
      <c r="CN25" s="72">
        <v>0</v>
      </c>
      <c r="CO25" s="72">
        <v>0</v>
      </c>
      <c r="CP25" s="72">
        <v>0</v>
      </c>
      <c r="CQ25" s="72">
        <v>0</v>
      </c>
      <c r="CR25" s="72">
        <v>0</v>
      </c>
      <c r="CS25" s="72">
        <v>0</v>
      </c>
      <c r="CT25" s="72">
        <v>0</v>
      </c>
      <c r="CU25" s="72">
        <v>0</v>
      </c>
      <c r="CV25" s="72">
        <v>0</v>
      </c>
      <c r="CW25" s="72">
        <v>0</v>
      </c>
      <c r="CX25" s="72">
        <v>0</v>
      </c>
      <c r="CY25" s="72">
        <v>0</v>
      </c>
      <c r="CZ25" s="72">
        <v>0</v>
      </c>
      <c r="DA25" s="72">
        <v>0</v>
      </c>
      <c r="DB25" s="72">
        <v>0</v>
      </c>
      <c r="DC25" s="72">
        <v>0</v>
      </c>
      <c r="DD25" s="72">
        <v>0</v>
      </c>
      <c r="DE25" s="72">
        <v>0</v>
      </c>
      <c r="DF25" s="72">
        <v>0</v>
      </c>
      <c r="DG25" s="72">
        <v>0</v>
      </c>
      <c r="DH25" s="72">
        <v>0</v>
      </c>
    </row>
    <row r="26" ht="20.1" customHeight="1" spans="1:112">
      <c r="A26" s="88" t="s">
        <v>16</v>
      </c>
      <c r="B26" s="88" t="s">
        <v>16</v>
      </c>
      <c r="C26" s="88" t="s">
        <v>16</v>
      </c>
      <c r="D26" s="88" t="s">
        <v>310</v>
      </c>
      <c r="E26" s="72">
        <f t="shared" si="0"/>
        <v>224412.58</v>
      </c>
      <c r="F26" s="72">
        <v>224412.58</v>
      </c>
      <c r="G26" s="72">
        <v>0</v>
      </c>
      <c r="H26" s="72">
        <v>0</v>
      </c>
      <c r="I26" s="72">
        <v>0</v>
      </c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2">
        <v>0</v>
      </c>
      <c r="P26" s="72">
        <v>0</v>
      </c>
      <c r="Q26" s="72">
        <v>224412.58</v>
      </c>
      <c r="R26" s="72">
        <v>0</v>
      </c>
      <c r="S26" s="72">
        <v>0</v>
      </c>
      <c r="T26" s="72">
        <v>0</v>
      </c>
      <c r="U26" s="72">
        <v>0</v>
      </c>
      <c r="V26" s="72">
        <v>0</v>
      </c>
      <c r="W26" s="72">
        <v>0</v>
      </c>
      <c r="X26" s="72">
        <v>0</v>
      </c>
      <c r="Y26" s="72">
        <v>0</v>
      </c>
      <c r="Z26" s="72">
        <v>0</v>
      </c>
      <c r="AA26" s="72">
        <v>0</v>
      </c>
      <c r="AB26" s="72">
        <v>0</v>
      </c>
      <c r="AC26" s="72">
        <v>0</v>
      </c>
      <c r="AD26" s="72">
        <v>0</v>
      </c>
      <c r="AE26" s="72">
        <v>0</v>
      </c>
      <c r="AF26" s="72">
        <v>0</v>
      </c>
      <c r="AG26" s="72">
        <v>0</v>
      </c>
      <c r="AH26" s="72">
        <v>0</v>
      </c>
      <c r="AI26" s="72">
        <v>0</v>
      </c>
      <c r="AJ26" s="72">
        <v>0</v>
      </c>
      <c r="AK26" s="72">
        <v>0</v>
      </c>
      <c r="AL26" s="72">
        <v>0</v>
      </c>
      <c r="AM26" s="72">
        <v>0</v>
      </c>
      <c r="AN26" s="72">
        <v>0</v>
      </c>
      <c r="AO26" s="72">
        <v>0</v>
      </c>
      <c r="AP26" s="72">
        <v>0</v>
      </c>
      <c r="AQ26" s="72">
        <v>0</v>
      </c>
      <c r="AR26" s="72">
        <v>0</v>
      </c>
      <c r="AS26" s="72">
        <v>0</v>
      </c>
      <c r="AT26" s="72">
        <v>0</v>
      </c>
      <c r="AU26" s="72">
        <v>0</v>
      </c>
      <c r="AV26" s="72">
        <v>0</v>
      </c>
      <c r="AW26" s="72">
        <v>0</v>
      </c>
      <c r="AX26" s="72">
        <v>0</v>
      </c>
      <c r="AY26" s="72">
        <v>0</v>
      </c>
      <c r="AZ26" s="72">
        <v>0</v>
      </c>
      <c r="BA26" s="72">
        <v>0</v>
      </c>
      <c r="BB26" s="72">
        <v>0</v>
      </c>
      <c r="BC26" s="72">
        <v>0</v>
      </c>
      <c r="BD26" s="72">
        <v>0</v>
      </c>
      <c r="BE26" s="72">
        <v>0</v>
      </c>
      <c r="BF26" s="72">
        <v>0</v>
      </c>
      <c r="BG26" s="72">
        <v>0</v>
      </c>
      <c r="BH26" s="72">
        <v>0</v>
      </c>
      <c r="BI26" s="72">
        <v>0</v>
      </c>
      <c r="BJ26" s="72">
        <v>0</v>
      </c>
      <c r="BK26" s="72">
        <v>0</v>
      </c>
      <c r="BL26" s="72">
        <v>0</v>
      </c>
      <c r="BM26" s="72">
        <v>0</v>
      </c>
      <c r="BN26" s="72">
        <v>0</v>
      </c>
      <c r="BO26" s="72">
        <v>0</v>
      </c>
      <c r="BP26" s="72">
        <v>0</v>
      </c>
      <c r="BQ26" s="72">
        <v>0</v>
      </c>
      <c r="BR26" s="72">
        <v>0</v>
      </c>
      <c r="BS26" s="72">
        <v>0</v>
      </c>
      <c r="BT26" s="72">
        <v>0</v>
      </c>
      <c r="BU26" s="72">
        <v>0</v>
      </c>
      <c r="BV26" s="72">
        <v>0</v>
      </c>
      <c r="BW26" s="72">
        <v>0</v>
      </c>
      <c r="BX26" s="72">
        <v>0</v>
      </c>
      <c r="BY26" s="72">
        <v>0</v>
      </c>
      <c r="BZ26" s="72">
        <v>0</v>
      </c>
      <c r="CA26" s="72">
        <v>0</v>
      </c>
      <c r="CB26" s="72">
        <v>0</v>
      </c>
      <c r="CC26" s="72">
        <v>0</v>
      </c>
      <c r="CD26" s="72">
        <v>0</v>
      </c>
      <c r="CE26" s="72">
        <v>0</v>
      </c>
      <c r="CF26" s="72">
        <v>0</v>
      </c>
      <c r="CG26" s="72">
        <v>0</v>
      </c>
      <c r="CH26" s="72">
        <v>0</v>
      </c>
      <c r="CI26" s="72">
        <v>0</v>
      </c>
      <c r="CJ26" s="72">
        <v>0</v>
      </c>
      <c r="CK26" s="72">
        <v>0</v>
      </c>
      <c r="CL26" s="72">
        <v>0</v>
      </c>
      <c r="CM26" s="72">
        <v>0</v>
      </c>
      <c r="CN26" s="72">
        <v>0</v>
      </c>
      <c r="CO26" s="72">
        <v>0</v>
      </c>
      <c r="CP26" s="72">
        <v>0</v>
      </c>
      <c r="CQ26" s="72">
        <v>0</v>
      </c>
      <c r="CR26" s="72">
        <v>0</v>
      </c>
      <c r="CS26" s="72">
        <v>0</v>
      </c>
      <c r="CT26" s="72">
        <v>0</v>
      </c>
      <c r="CU26" s="72">
        <v>0</v>
      </c>
      <c r="CV26" s="72">
        <v>0</v>
      </c>
      <c r="CW26" s="72">
        <v>0</v>
      </c>
      <c r="CX26" s="72">
        <v>0</v>
      </c>
      <c r="CY26" s="72">
        <v>0</v>
      </c>
      <c r="CZ26" s="72">
        <v>0</v>
      </c>
      <c r="DA26" s="72">
        <v>0</v>
      </c>
      <c r="DB26" s="72">
        <v>0</v>
      </c>
      <c r="DC26" s="72">
        <v>0</v>
      </c>
      <c r="DD26" s="72">
        <v>0</v>
      </c>
      <c r="DE26" s="72">
        <v>0</v>
      </c>
      <c r="DF26" s="72">
        <v>0</v>
      </c>
      <c r="DG26" s="72">
        <v>0</v>
      </c>
      <c r="DH26" s="72">
        <v>0</v>
      </c>
    </row>
    <row r="27" ht="20.1" customHeight="1" spans="1:112">
      <c r="A27" s="88" t="s">
        <v>108</v>
      </c>
      <c r="B27" s="88" t="s">
        <v>92</v>
      </c>
      <c r="C27" s="88" t="s">
        <v>90</v>
      </c>
      <c r="D27" s="88" t="s">
        <v>175</v>
      </c>
      <c r="E27" s="72">
        <f t="shared" si="0"/>
        <v>224412.58</v>
      </c>
      <c r="F27" s="72">
        <v>224412.58</v>
      </c>
      <c r="G27" s="72">
        <v>0</v>
      </c>
      <c r="H27" s="72">
        <v>0</v>
      </c>
      <c r="I27" s="72">
        <v>0</v>
      </c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0</v>
      </c>
      <c r="P27" s="72">
        <v>0</v>
      </c>
      <c r="Q27" s="72">
        <v>224412.58</v>
      </c>
      <c r="R27" s="72">
        <v>0</v>
      </c>
      <c r="S27" s="72">
        <v>0</v>
      </c>
      <c r="T27" s="72">
        <v>0</v>
      </c>
      <c r="U27" s="72">
        <v>0</v>
      </c>
      <c r="V27" s="72">
        <v>0</v>
      </c>
      <c r="W27" s="72">
        <v>0</v>
      </c>
      <c r="X27" s="72">
        <v>0</v>
      </c>
      <c r="Y27" s="72">
        <v>0</v>
      </c>
      <c r="Z27" s="72">
        <v>0</v>
      </c>
      <c r="AA27" s="72">
        <v>0</v>
      </c>
      <c r="AB27" s="72">
        <v>0</v>
      </c>
      <c r="AC27" s="72">
        <v>0</v>
      </c>
      <c r="AD27" s="72">
        <v>0</v>
      </c>
      <c r="AE27" s="72">
        <v>0</v>
      </c>
      <c r="AF27" s="72">
        <v>0</v>
      </c>
      <c r="AG27" s="72">
        <v>0</v>
      </c>
      <c r="AH27" s="72">
        <v>0</v>
      </c>
      <c r="AI27" s="72">
        <v>0</v>
      </c>
      <c r="AJ27" s="72">
        <v>0</v>
      </c>
      <c r="AK27" s="72">
        <v>0</v>
      </c>
      <c r="AL27" s="72">
        <v>0</v>
      </c>
      <c r="AM27" s="72">
        <v>0</v>
      </c>
      <c r="AN27" s="72">
        <v>0</v>
      </c>
      <c r="AO27" s="72">
        <v>0</v>
      </c>
      <c r="AP27" s="72">
        <v>0</v>
      </c>
      <c r="AQ27" s="72">
        <v>0</v>
      </c>
      <c r="AR27" s="72">
        <v>0</v>
      </c>
      <c r="AS27" s="72">
        <v>0</v>
      </c>
      <c r="AT27" s="72">
        <v>0</v>
      </c>
      <c r="AU27" s="72">
        <v>0</v>
      </c>
      <c r="AV27" s="72">
        <v>0</v>
      </c>
      <c r="AW27" s="72">
        <v>0</v>
      </c>
      <c r="AX27" s="72">
        <v>0</v>
      </c>
      <c r="AY27" s="72">
        <v>0</v>
      </c>
      <c r="AZ27" s="72">
        <v>0</v>
      </c>
      <c r="BA27" s="72">
        <v>0</v>
      </c>
      <c r="BB27" s="72">
        <v>0</v>
      </c>
      <c r="BC27" s="72">
        <v>0</v>
      </c>
      <c r="BD27" s="72">
        <v>0</v>
      </c>
      <c r="BE27" s="72">
        <v>0</v>
      </c>
      <c r="BF27" s="72">
        <v>0</v>
      </c>
      <c r="BG27" s="72">
        <v>0</v>
      </c>
      <c r="BH27" s="72">
        <v>0</v>
      </c>
      <c r="BI27" s="72">
        <v>0</v>
      </c>
      <c r="BJ27" s="72">
        <v>0</v>
      </c>
      <c r="BK27" s="72">
        <v>0</v>
      </c>
      <c r="BL27" s="72">
        <v>0</v>
      </c>
      <c r="BM27" s="72">
        <v>0</v>
      </c>
      <c r="BN27" s="72">
        <v>0</v>
      </c>
      <c r="BO27" s="72">
        <v>0</v>
      </c>
      <c r="BP27" s="72">
        <v>0</v>
      </c>
      <c r="BQ27" s="72">
        <v>0</v>
      </c>
      <c r="BR27" s="72">
        <v>0</v>
      </c>
      <c r="BS27" s="72">
        <v>0</v>
      </c>
      <c r="BT27" s="72">
        <v>0</v>
      </c>
      <c r="BU27" s="72">
        <v>0</v>
      </c>
      <c r="BV27" s="72">
        <v>0</v>
      </c>
      <c r="BW27" s="72">
        <v>0</v>
      </c>
      <c r="BX27" s="72">
        <v>0</v>
      </c>
      <c r="BY27" s="72">
        <v>0</v>
      </c>
      <c r="BZ27" s="72">
        <v>0</v>
      </c>
      <c r="CA27" s="72">
        <v>0</v>
      </c>
      <c r="CB27" s="72">
        <v>0</v>
      </c>
      <c r="CC27" s="72">
        <v>0</v>
      </c>
      <c r="CD27" s="72">
        <v>0</v>
      </c>
      <c r="CE27" s="72">
        <v>0</v>
      </c>
      <c r="CF27" s="72">
        <v>0</v>
      </c>
      <c r="CG27" s="72">
        <v>0</v>
      </c>
      <c r="CH27" s="72">
        <v>0</v>
      </c>
      <c r="CI27" s="72">
        <v>0</v>
      </c>
      <c r="CJ27" s="72">
        <v>0</v>
      </c>
      <c r="CK27" s="72">
        <v>0</v>
      </c>
      <c r="CL27" s="72">
        <v>0</v>
      </c>
      <c r="CM27" s="72">
        <v>0</v>
      </c>
      <c r="CN27" s="72">
        <v>0</v>
      </c>
      <c r="CO27" s="72">
        <v>0</v>
      </c>
      <c r="CP27" s="72">
        <v>0</v>
      </c>
      <c r="CQ27" s="72">
        <v>0</v>
      </c>
      <c r="CR27" s="72">
        <v>0</v>
      </c>
      <c r="CS27" s="72">
        <v>0</v>
      </c>
      <c r="CT27" s="72">
        <v>0</v>
      </c>
      <c r="CU27" s="72">
        <v>0</v>
      </c>
      <c r="CV27" s="72">
        <v>0</v>
      </c>
      <c r="CW27" s="72">
        <v>0</v>
      </c>
      <c r="CX27" s="72">
        <v>0</v>
      </c>
      <c r="CY27" s="72">
        <v>0</v>
      </c>
      <c r="CZ27" s="72">
        <v>0</v>
      </c>
      <c r="DA27" s="72">
        <v>0</v>
      </c>
      <c r="DB27" s="72">
        <v>0</v>
      </c>
      <c r="DC27" s="72">
        <v>0</v>
      </c>
      <c r="DD27" s="72">
        <v>0</v>
      </c>
      <c r="DE27" s="72">
        <v>0</v>
      </c>
      <c r="DF27" s="72">
        <v>0</v>
      </c>
      <c r="DG27" s="72">
        <v>0</v>
      </c>
      <c r="DH27" s="72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scale="1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7"/>
      <c r="B1" s="47"/>
      <c r="C1" s="47"/>
      <c r="D1" s="48"/>
      <c r="E1" s="47"/>
      <c r="F1" s="47"/>
      <c r="G1" s="13" t="s">
        <v>311</v>
      </c>
    </row>
    <row r="2" ht="25.5" customHeight="1" spans="1:7">
      <c r="A2" s="10" t="s">
        <v>312</v>
      </c>
      <c r="B2" s="10"/>
      <c r="C2" s="10"/>
      <c r="D2" s="10"/>
      <c r="E2" s="10"/>
      <c r="F2" s="10"/>
      <c r="G2" s="10"/>
    </row>
    <row r="3" ht="20.1" customHeight="1" spans="1:7">
      <c r="A3" s="66" t="s">
        <v>5</v>
      </c>
      <c r="B3" s="11"/>
      <c r="C3" s="11"/>
      <c r="D3" s="11"/>
      <c r="E3" s="50"/>
      <c r="F3" s="50"/>
      <c r="G3" s="13" t="s">
        <v>6</v>
      </c>
    </row>
    <row r="4" ht="20.1" customHeight="1" spans="1:7">
      <c r="A4" s="53" t="s">
        <v>313</v>
      </c>
      <c r="B4" s="54"/>
      <c r="C4" s="54"/>
      <c r="D4" s="55"/>
      <c r="E4" s="73" t="s">
        <v>112</v>
      </c>
      <c r="F4" s="21"/>
      <c r="G4" s="21"/>
    </row>
    <row r="5" ht="20.1" customHeight="1" spans="1:7">
      <c r="A5" s="14" t="s">
        <v>68</v>
      </c>
      <c r="B5" s="16"/>
      <c r="C5" s="74" t="s">
        <v>69</v>
      </c>
      <c r="D5" s="75" t="s">
        <v>314</v>
      </c>
      <c r="E5" s="21" t="s">
        <v>60</v>
      </c>
      <c r="F5" s="18" t="s">
        <v>315</v>
      </c>
      <c r="G5" s="76" t="s">
        <v>316</v>
      </c>
    </row>
    <row r="6" ht="33.75" customHeight="1" spans="1:7">
      <c r="A6" s="23" t="s">
        <v>80</v>
      </c>
      <c r="B6" s="24" t="s">
        <v>81</v>
      </c>
      <c r="C6" s="77"/>
      <c r="D6" s="78"/>
      <c r="E6" s="27"/>
      <c r="F6" s="28"/>
      <c r="G6" s="61"/>
    </row>
    <row r="7" ht="20.1" customHeight="1" spans="1:7">
      <c r="A7" s="29" t="s">
        <v>16</v>
      </c>
      <c r="B7" s="70" t="s">
        <v>16</v>
      </c>
      <c r="C7" s="79" t="s">
        <v>16</v>
      </c>
      <c r="D7" s="29" t="s">
        <v>60</v>
      </c>
      <c r="E7" s="80">
        <v>2610249.17</v>
      </c>
      <c r="F7" s="81">
        <v>2291359.81</v>
      </c>
      <c r="G7" s="72">
        <v>318889.36</v>
      </c>
    </row>
    <row r="8" ht="20.1" customHeight="1" spans="1:7">
      <c r="A8" s="29" t="s">
        <v>16</v>
      </c>
      <c r="B8" s="70" t="s">
        <v>16</v>
      </c>
      <c r="C8" s="79" t="s">
        <v>83</v>
      </c>
      <c r="D8" s="29" t="s">
        <v>0</v>
      </c>
      <c r="E8" s="80">
        <v>2610249.17</v>
      </c>
      <c r="F8" s="81">
        <v>2291359.81</v>
      </c>
      <c r="G8" s="72">
        <v>318889.36</v>
      </c>
    </row>
    <row r="9" ht="20.1" customHeight="1" spans="1:7">
      <c r="A9" s="29" t="s">
        <v>317</v>
      </c>
      <c r="B9" s="70" t="s">
        <v>16</v>
      </c>
      <c r="C9" s="79" t="s">
        <v>16</v>
      </c>
      <c r="D9" s="29" t="s">
        <v>318</v>
      </c>
      <c r="E9" s="80">
        <v>2284215.81</v>
      </c>
      <c r="F9" s="81">
        <v>2284215.81</v>
      </c>
      <c r="G9" s="72">
        <v>0</v>
      </c>
    </row>
    <row r="10" ht="20.1" customHeight="1" spans="1:7">
      <c r="A10" s="29" t="s">
        <v>319</v>
      </c>
      <c r="B10" s="70" t="s">
        <v>90</v>
      </c>
      <c r="C10" s="79" t="s">
        <v>87</v>
      </c>
      <c r="D10" s="29" t="s">
        <v>320</v>
      </c>
      <c r="E10" s="80">
        <v>537468</v>
      </c>
      <c r="F10" s="81">
        <v>537468</v>
      </c>
      <c r="G10" s="72">
        <v>0</v>
      </c>
    </row>
    <row r="11" ht="20.1" customHeight="1" spans="1:7">
      <c r="A11" s="29" t="s">
        <v>319</v>
      </c>
      <c r="B11" s="70" t="s">
        <v>92</v>
      </c>
      <c r="C11" s="79" t="s">
        <v>87</v>
      </c>
      <c r="D11" s="29" t="s">
        <v>321</v>
      </c>
      <c r="E11" s="80">
        <v>697926</v>
      </c>
      <c r="F11" s="81">
        <v>697926</v>
      </c>
      <c r="G11" s="72">
        <v>0</v>
      </c>
    </row>
    <row r="12" ht="20.1" customHeight="1" spans="1:7">
      <c r="A12" s="29" t="s">
        <v>319</v>
      </c>
      <c r="B12" s="70" t="s">
        <v>104</v>
      </c>
      <c r="C12" s="79" t="s">
        <v>87</v>
      </c>
      <c r="D12" s="29" t="s">
        <v>322</v>
      </c>
      <c r="E12" s="80">
        <v>28020</v>
      </c>
      <c r="F12" s="81">
        <v>28020</v>
      </c>
      <c r="G12" s="72">
        <v>0</v>
      </c>
    </row>
    <row r="13" ht="20.1" customHeight="1" spans="1:7">
      <c r="A13" s="29" t="s">
        <v>319</v>
      </c>
      <c r="B13" s="70" t="s">
        <v>323</v>
      </c>
      <c r="C13" s="79" t="s">
        <v>87</v>
      </c>
      <c r="D13" s="29" t="s">
        <v>324</v>
      </c>
      <c r="E13" s="80">
        <v>225551.84</v>
      </c>
      <c r="F13" s="81">
        <v>225551.84</v>
      </c>
      <c r="G13" s="72">
        <v>0</v>
      </c>
    </row>
    <row r="14" ht="20.1" customHeight="1" spans="1:7">
      <c r="A14" s="29" t="s">
        <v>319</v>
      </c>
      <c r="B14" s="70" t="s">
        <v>183</v>
      </c>
      <c r="C14" s="79" t="s">
        <v>87</v>
      </c>
      <c r="D14" s="29" t="s">
        <v>325</v>
      </c>
      <c r="E14" s="80">
        <v>231068.31</v>
      </c>
      <c r="F14" s="81">
        <v>231068.31</v>
      </c>
      <c r="G14" s="72">
        <v>0</v>
      </c>
    </row>
    <row r="15" ht="20.1" customHeight="1" spans="1:7">
      <c r="A15" s="29" t="s">
        <v>319</v>
      </c>
      <c r="B15" s="70" t="s">
        <v>326</v>
      </c>
      <c r="C15" s="79" t="s">
        <v>87</v>
      </c>
      <c r="D15" s="29" t="s">
        <v>327</v>
      </c>
      <c r="E15" s="80">
        <v>115534.13</v>
      </c>
      <c r="F15" s="81">
        <v>115534.13</v>
      </c>
      <c r="G15" s="72">
        <v>0</v>
      </c>
    </row>
    <row r="16" ht="20.1" customHeight="1" spans="1:7">
      <c r="A16" s="29" t="s">
        <v>319</v>
      </c>
      <c r="B16" s="70" t="s">
        <v>328</v>
      </c>
      <c r="C16" s="79" t="s">
        <v>87</v>
      </c>
      <c r="D16" s="29" t="s">
        <v>329</v>
      </c>
      <c r="E16" s="80">
        <v>130897.26</v>
      </c>
      <c r="F16" s="81">
        <v>130897.26</v>
      </c>
      <c r="G16" s="72">
        <v>0</v>
      </c>
    </row>
    <row r="17" ht="20.1" customHeight="1" spans="1:7">
      <c r="A17" s="29" t="s">
        <v>319</v>
      </c>
      <c r="B17" s="70" t="s">
        <v>101</v>
      </c>
      <c r="C17" s="79" t="s">
        <v>87</v>
      </c>
      <c r="D17" s="29" t="s">
        <v>330</v>
      </c>
      <c r="E17" s="80">
        <v>39285.84</v>
      </c>
      <c r="F17" s="81">
        <v>39285.84</v>
      </c>
      <c r="G17" s="72">
        <v>0</v>
      </c>
    </row>
    <row r="18" ht="20.1" customHeight="1" spans="1:7">
      <c r="A18" s="29" t="s">
        <v>319</v>
      </c>
      <c r="B18" s="70" t="s">
        <v>331</v>
      </c>
      <c r="C18" s="79" t="s">
        <v>87</v>
      </c>
      <c r="D18" s="29" t="s">
        <v>332</v>
      </c>
      <c r="E18" s="80">
        <v>38251.85</v>
      </c>
      <c r="F18" s="81">
        <v>38251.85</v>
      </c>
      <c r="G18" s="72">
        <v>0</v>
      </c>
    </row>
    <row r="19" ht="20.1" customHeight="1" spans="1:7">
      <c r="A19" s="29" t="s">
        <v>319</v>
      </c>
      <c r="B19" s="70" t="s">
        <v>333</v>
      </c>
      <c r="C19" s="79" t="s">
        <v>87</v>
      </c>
      <c r="D19" s="29" t="s">
        <v>175</v>
      </c>
      <c r="E19" s="80">
        <v>224412.58</v>
      </c>
      <c r="F19" s="81">
        <v>224412.58</v>
      </c>
      <c r="G19" s="72">
        <v>0</v>
      </c>
    </row>
    <row r="20" ht="20.1" customHeight="1" spans="1:7">
      <c r="A20" s="29" t="s">
        <v>319</v>
      </c>
      <c r="B20" s="70" t="s">
        <v>334</v>
      </c>
      <c r="C20" s="79" t="s">
        <v>87</v>
      </c>
      <c r="D20" s="29" t="s">
        <v>335</v>
      </c>
      <c r="E20" s="80">
        <v>15800</v>
      </c>
      <c r="F20" s="81">
        <v>15800</v>
      </c>
      <c r="G20" s="72">
        <v>0</v>
      </c>
    </row>
    <row r="21" ht="20.1" customHeight="1" spans="1:7">
      <c r="A21" s="29" t="s">
        <v>336</v>
      </c>
      <c r="B21" s="70" t="s">
        <v>16</v>
      </c>
      <c r="C21" s="79" t="s">
        <v>16</v>
      </c>
      <c r="D21" s="29" t="s">
        <v>337</v>
      </c>
      <c r="E21" s="80">
        <v>314809.36</v>
      </c>
      <c r="F21" s="81">
        <v>0</v>
      </c>
      <c r="G21" s="72">
        <v>314809.36</v>
      </c>
    </row>
    <row r="22" ht="20.1" customHeight="1" spans="1:7">
      <c r="A22" s="29" t="s">
        <v>338</v>
      </c>
      <c r="B22" s="70" t="s">
        <v>90</v>
      </c>
      <c r="C22" s="79" t="s">
        <v>87</v>
      </c>
      <c r="D22" s="29" t="s">
        <v>339</v>
      </c>
      <c r="E22" s="80">
        <v>44921.77</v>
      </c>
      <c r="F22" s="81">
        <v>0</v>
      </c>
      <c r="G22" s="72">
        <v>44921.77</v>
      </c>
    </row>
    <row r="23" ht="20.1" customHeight="1" spans="1:7">
      <c r="A23" s="29" t="s">
        <v>338</v>
      </c>
      <c r="B23" s="70" t="s">
        <v>92</v>
      </c>
      <c r="C23" s="79" t="s">
        <v>87</v>
      </c>
      <c r="D23" s="29" t="s">
        <v>340</v>
      </c>
      <c r="E23" s="80">
        <v>6180</v>
      </c>
      <c r="F23" s="81">
        <v>0</v>
      </c>
      <c r="G23" s="72">
        <v>6180</v>
      </c>
    </row>
    <row r="24" ht="20.1" customHeight="1" spans="1:7">
      <c r="A24" s="29" t="s">
        <v>338</v>
      </c>
      <c r="B24" s="70" t="s">
        <v>97</v>
      </c>
      <c r="C24" s="79" t="s">
        <v>87</v>
      </c>
      <c r="D24" s="29" t="s">
        <v>341</v>
      </c>
      <c r="E24" s="80">
        <v>6180</v>
      </c>
      <c r="F24" s="81">
        <v>0</v>
      </c>
      <c r="G24" s="72">
        <v>6180</v>
      </c>
    </row>
    <row r="25" ht="20.1" customHeight="1" spans="1:7">
      <c r="A25" s="29" t="s">
        <v>338</v>
      </c>
      <c r="B25" s="70" t="s">
        <v>86</v>
      </c>
      <c r="C25" s="79" t="s">
        <v>87</v>
      </c>
      <c r="D25" s="29" t="s">
        <v>342</v>
      </c>
      <c r="E25" s="80">
        <v>6500</v>
      </c>
      <c r="F25" s="81">
        <v>0</v>
      </c>
      <c r="G25" s="72">
        <v>6500</v>
      </c>
    </row>
    <row r="26" ht="20.1" customHeight="1" spans="1:7">
      <c r="A26" s="29" t="s">
        <v>338</v>
      </c>
      <c r="B26" s="70" t="s">
        <v>323</v>
      </c>
      <c r="C26" s="79" t="s">
        <v>87</v>
      </c>
      <c r="D26" s="29" t="s">
        <v>343</v>
      </c>
      <c r="E26" s="80">
        <v>7800</v>
      </c>
      <c r="F26" s="81">
        <v>0</v>
      </c>
      <c r="G26" s="72">
        <v>7800</v>
      </c>
    </row>
    <row r="27" ht="20.1" customHeight="1" spans="1:7">
      <c r="A27" s="29" t="s">
        <v>338</v>
      </c>
      <c r="B27" s="70" t="s">
        <v>183</v>
      </c>
      <c r="C27" s="79" t="s">
        <v>87</v>
      </c>
      <c r="D27" s="29" t="s">
        <v>344</v>
      </c>
      <c r="E27" s="80">
        <v>27220</v>
      </c>
      <c r="F27" s="81">
        <v>0</v>
      </c>
      <c r="G27" s="72">
        <v>27220</v>
      </c>
    </row>
    <row r="28" ht="20.1" customHeight="1" spans="1:7">
      <c r="A28" s="29" t="s">
        <v>338</v>
      </c>
      <c r="B28" s="70" t="s">
        <v>101</v>
      </c>
      <c r="C28" s="79" t="s">
        <v>87</v>
      </c>
      <c r="D28" s="29" t="s">
        <v>345</v>
      </c>
      <c r="E28" s="80">
        <v>37880</v>
      </c>
      <c r="F28" s="81">
        <v>0</v>
      </c>
      <c r="G28" s="72">
        <v>37880</v>
      </c>
    </row>
    <row r="29" ht="20.1" customHeight="1" spans="1:7">
      <c r="A29" s="29" t="s">
        <v>338</v>
      </c>
      <c r="B29" s="70" t="s">
        <v>346</v>
      </c>
      <c r="C29" s="79" t="s">
        <v>87</v>
      </c>
      <c r="D29" s="29" t="s">
        <v>181</v>
      </c>
      <c r="E29" s="80">
        <v>7130</v>
      </c>
      <c r="F29" s="81">
        <v>0</v>
      </c>
      <c r="G29" s="72">
        <v>7130</v>
      </c>
    </row>
    <row r="30" ht="20.1" customHeight="1" spans="1:7">
      <c r="A30" s="29" t="s">
        <v>338</v>
      </c>
      <c r="B30" s="70" t="s">
        <v>347</v>
      </c>
      <c r="C30" s="79" t="s">
        <v>87</v>
      </c>
      <c r="D30" s="29" t="s">
        <v>182</v>
      </c>
      <c r="E30" s="80">
        <v>4880</v>
      </c>
      <c r="F30" s="81">
        <v>0</v>
      </c>
      <c r="G30" s="72">
        <v>4880</v>
      </c>
    </row>
    <row r="31" ht="20.1" customHeight="1" spans="1:7">
      <c r="A31" s="29" t="s">
        <v>338</v>
      </c>
      <c r="B31" s="70" t="s">
        <v>348</v>
      </c>
      <c r="C31" s="79" t="s">
        <v>87</v>
      </c>
      <c r="D31" s="29" t="s">
        <v>349</v>
      </c>
      <c r="E31" s="80">
        <v>17867.59</v>
      </c>
      <c r="F31" s="81">
        <v>0</v>
      </c>
      <c r="G31" s="72">
        <v>17867.59</v>
      </c>
    </row>
    <row r="32" ht="20.1" customHeight="1" spans="1:7">
      <c r="A32" s="29" t="s">
        <v>338</v>
      </c>
      <c r="B32" s="70" t="s">
        <v>350</v>
      </c>
      <c r="C32" s="79" t="s">
        <v>87</v>
      </c>
      <c r="D32" s="29" t="s">
        <v>184</v>
      </c>
      <c r="E32" s="80">
        <v>148250</v>
      </c>
      <c r="F32" s="81">
        <v>0</v>
      </c>
      <c r="G32" s="72">
        <v>148250</v>
      </c>
    </row>
    <row r="33" ht="20.1" customHeight="1" spans="1:7">
      <c r="A33" s="29" t="s">
        <v>351</v>
      </c>
      <c r="B33" s="70" t="s">
        <v>16</v>
      </c>
      <c r="C33" s="79" t="s">
        <v>16</v>
      </c>
      <c r="D33" s="29" t="s">
        <v>352</v>
      </c>
      <c r="E33" s="80">
        <v>7144</v>
      </c>
      <c r="F33" s="81">
        <v>7144</v>
      </c>
      <c r="G33" s="72">
        <v>0</v>
      </c>
    </row>
    <row r="34" ht="20.1" customHeight="1" spans="1:7">
      <c r="A34" s="29" t="s">
        <v>353</v>
      </c>
      <c r="B34" s="70" t="s">
        <v>323</v>
      </c>
      <c r="C34" s="79" t="s">
        <v>87</v>
      </c>
      <c r="D34" s="29" t="s">
        <v>354</v>
      </c>
      <c r="E34" s="80">
        <v>7000</v>
      </c>
      <c r="F34" s="81">
        <v>7000</v>
      </c>
      <c r="G34" s="72">
        <v>0</v>
      </c>
    </row>
    <row r="35" ht="20.1" customHeight="1" spans="1:7">
      <c r="A35" s="29" t="s">
        <v>353</v>
      </c>
      <c r="B35" s="70" t="s">
        <v>326</v>
      </c>
      <c r="C35" s="79" t="s">
        <v>87</v>
      </c>
      <c r="D35" s="29" t="s">
        <v>355</v>
      </c>
      <c r="E35" s="80">
        <v>144</v>
      </c>
      <c r="F35" s="81">
        <v>144</v>
      </c>
      <c r="G35" s="72">
        <v>0</v>
      </c>
    </row>
    <row r="36" ht="20.1" customHeight="1" spans="1:7">
      <c r="A36" s="29" t="s">
        <v>356</v>
      </c>
      <c r="B36" s="70" t="s">
        <v>16</v>
      </c>
      <c r="C36" s="79" t="s">
        <v>16</v>
      </c>
      <c r="D36" s="29" t="s">
        <v>357</v>
      </c>
      <c r="E36" s="80">
        <v>4080</v>
      </c>
      <c r="F36" s="81">
        <v>0</v>
      </c>
      <c r="G36" s="72">
        <v>4080</v>
      </c>
    </row>
    <row r="37" ht="20.1" customHeight="1" spans="1:7">
      <c r="A37" s="29" t="s">
        <v>358</v>
      </c>
      <c r="B37" s="70" t="s">
        <v>323</v>
      </c>
      <c r="C37" s="79" t="s">
        <v>87</v>
      </c>
      <c r="D37" s="29" t="s">
        <v>359</v>
      </c>
      <c r="E37" s="80">
        <v>4080</v>
      </c>
      <c r="F37" s="81">
        <v>0</v>
      </c>
      <c r="G37" s="72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scale="6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360</v>
      </c>
    </row>
    <row r="2" ht="20.1" customHeight="1" spans="1:6">
      <c r="A2" s="10" t="s">
        <v>361</v>
      </c>
      <c r="B2" s="10"/>
      <c r="C2" s="10"/>
      <c r="D2" s="10"/>
      <c r="E2" s="10"/>
      <c r="F2" s="10"/>
    </row>
    <row r="3" ht="20.1" customHeight="1" spans="1:6">
      <c r="A3" s="66" t="s">
        <v>5</v>
      </c>
      <c r="B3" s="11"/>
      <c r="C3" s="11"/>
      <c r="D3" s="67"/>
      <c r="E3" s="67"/>
      <c r="F3" s="13" t="s">
        <v>6</v>
      </c>
    </row>
    <row r="4" ht="20.1" customHeight="1" spans="1:6">
      <c r="A4" s="14" t="s">
        <v>68</v>
      </c>
      <c r="B4" s="15"/>
      <c r="C4" s="16"/>
      <c r="D4" s="68" t="s">
        <v>69</v>
      </c>
      <c r="E4" s="51" t="s">
        <v>362</v>
      </c>
      <c r="F4" s="18" t="s">
        <v>73</v>
      </c>
    </row>
    <row r="5" ht="20.1" customHeight="1" spans="1:6">
      <c r="A5" s="22" t="s">
        <v>80</v>
      </c>
      <c r="B5" s="23" t="s">
        <v>81</v>
      </c>
      <c r="C5" s="24" t="s">
        <v>82</v>
      </c>
      <c r="D5" s="69"/>
      <c r="E5" s="51"/>
      <c r="F5" s="28"/>
    </row>
    <row r="6" ht="20.1" customHeight="1" spans="1:6">
      <c r="A6" s="70" t="s">
        <v>16</v>
      </c>
      <c r="B6" s="70" t="s">
        <v>16</v>
      </c>
      <c r="C6" s="70" t="s">
        <v>16</v>
      </c>
      <c r="D6" s="71" t="s">
        <v>16</v>
      </c>
      <c r="E6" s="71" t="s">
        <v>60</v>
      </c>
      <c r="F6" s="72">
        <v>840000</v>
      </c>
    </row>
    <row r="7" ht="20.1" customHeight="1" spans="1:6">
      <c r="A7" s="70" t="s">
        <v>16</v>
      </c>
      <c r="B7" s="70" t="s">
        <v>16</v>
      </c>
      <c r="C7" s="70" t="s">
        <v>16</v>
      </c>
      <c r="D7" s="71" t="s">
        <v>83</v>
      </c>
      <c r="E7" s="71" t="s">
        <v>0</v>
      </c>
      <c r="F7" s="72">
        <v>840000</v>
      </c>
    </row>
    <row r="8" ht="20.1" customHeight="1" spans="1:6">
      <c r="A8" s="70" t="s">
        <v>16</v>
      </c>
      <c r="B8" s="70" t="s">
        <v>16</v>
      </c>
      <c r="C8" s="70" t="s">
        <v>16</v>
      </c>
      <c r="D8" s="71" t="s">
        <v>16</v>
      </c>
      <c r="E8" s="71" t="s">
        <v>93</v>
      </c>
      <c r="F8" s="72">
        <v>840000</v>
      </c>
    </row>
    <row r="9" ht="20.1" customHeight="1" spans="1:6">
      <c r="A9" s="70" t="s">
        <v>84</v>
      </c>
      <c r="B9" s="70" t="s">
        <v>89</v>
      </c>
      <c r="C9" s="70" t="s">
        <v>92</v>
      </c>
      <c r="D9" s="71" t="s">
        <v>87</v>
      </c>
      <c r="E9" s="71" t="s">
        <v>363</v>
      </c>
      <c r="F9" s="72">
        <v>200000</v>
      </c>
    </row>
    <row r="10" ht="20.1" customHeight="1" spans="1:6">
      <c r="A10" s="70" t="s">
        <v>84</v>
      </c>
      <c r="B10" s="70" t="s">
        <v>89</v>
      </c>
      <c r="C10" s="70" t="s">
        <v>92</v>
      </c>
      <c r="D10" s="71" t="s">
        <v>87</v>
      </c>
      <c r="E10" s="71" t="s">
        <v>364</v>
      </c>
      <c r="F10" s="72">
        <v>50000</v>
      </c>
    </row>
    <row r="11" ht="20.1" customHeight="1" spans="1:6">
      <c r="A11" s="70" t="s">
        <v>84</v>
      </c>
      <c r="B11" s="70" t="s">
        <v>89</v>
      </c>
      <c r="C11" s="70" t="s">
        <v>92</v>
      </c>
      <c r="D11" s="71" t="s">
        <v>87</v>
      </c>
      <c r="E11" s="71" t="s">
        <v>365</v>
      </c>
      <c r="F11" s="72">
        <v>50000</v>
      </c>
    </row>
    <row r="12" ht="20.1" customHeight="1" spans="1:6">
      <c r="A12" s="70" t="s">
        <v>84</v>
      </c>
      <c r="B12" s="70" t="s">
        <v>89</v>
      </c>
      <c r="C12" s="70" t="s">
        <v>92</v>
      </c>
      <c r="D12" s="71" t="s">
        <v>87</v>
      </c>
      <c r="E12" s="71" t="s">
        <v>366</v>
      </c>
      <c r="F12" s="72">
        <v>100000</v>
      </c>
    </row>
    <row r="13" ht="20.1" customHeight="1" spans="1:6">
      <c r="A13" s="70" t="s">
        <v>84</v>
      </c>
      <c r="B13" s="70" t="s">
        <v>89</v>
      </c>
      <c r="C13" s="70" t="s">
        <v>92</v>
      </c>
      <c r="D13" s="71" t="s">
        <v>87</v>
      </c>
      <c r="E13" s="71" t="s">
        <v>367</v>
      </c>
      <c r="F13" s="72">
        <v>20000</v>
      </c>
    </row>
    <row r="14" ht="20.1" customHeight="1" spans="1:6">
      <c r="A14" s="70" t="s">
        <v>84</v>
      </c>
      <c r="B14" s="70" t="s">
        <v>89</v>
      </c>
      <c r="C14" s="70" t="s">
        <v>92</v>
      </c>
      <c r="D14" s="71" t="s">
        <v>87</v>
      </c>
      <c r="E14" s="71" t="s">
        <v>368</v>
      </c>
      <c r="F14" s="72">
        <v>90000</v>
      </c>
    </row>
    <row r="15" ht="20.1" customHeight="1" spans="1:6">
      <c r="A15" s="70" t="s">
        <v>84</v>
      </c>
      <c r="B15" s="70" t="s">
        <v>89</v>
      </c>
      <c r="C15" s="70" t="s">
        <v>92</v>
      </c>
      <c r="D15" s="71" t="s">
        <v>87</v>
      </c>
      <c r="E15" s="71" t="s">
        <v>369</v>
      </c>
      <c r="F15" s="72">
        <v>30000</v>
      </c>
    </row>
    <row r="16" ht="20.1" customHeight="1" spans="1:6">
      <c r="A16" s="70" t="s">
        <v>84</v>
      </c>
      <c r="B16" s="70" t="s">
        <v>89</v>
      </c>
      <c r="C16" s="70" t="s">
        <v>92</v>
      </c>
      <c r="D16" s="71" t="s">
        <v>87</v>
      </c>
      <c r="E16" s="71" t="s">
        <v>370</v>
      </c>
      <c r="F16" s="72">
        <v>200000</v>
      </c>
    </row>
    <row r="17" ht="20.1" customHeight="1" spans="1:6">
      <c r="A17" s="70" t="s">
        <v>84</v>
      </c>
      <c r="B17" s="70" t="s">
        <v>89</v>
      </c>
      <c r="C17" s="70" t="s">
        <v>92</v>
      </c>
      <c r="D17" s="71" t="s">
        <v>87</v>
      </c>
      <c r="E17" s="71" t="s">
        <v>371</v>
      </c>
      <c r="F17" s="72">
        <v>100000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陈俊松</cp:lastModifiedBy>
  <dcterms:created xsi:type="dcterms:W3CDTF">2021-05-12T09:01:00Z</dcterms:created>
  <dcterms:modified xsi:type="dcterms:W3CDTF">2021-05-12T09:17:36Z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566ABA31C56140F1ADF65D651AFBCF98</vt:lpwstr>
  </property>
  <property fmtid="{D5CDD505-2E9C-101B-9397-08002B2CF9AE}" pid="3" name="KSOProductBuildVer">
    <vt:lpwstr>2052-11.1.0.10495</vt:lpwstr>
  </property>
</Properties>
</file>