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4070" tabRatio="76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项目绩效" sheetId="14" r:id="rId14"/>
  </sheets>
  <definedNames>
    <definedName name="a">#N/A</definedName>
    <definedName name="b">#N/A</definedName>
    <definedName name="d">#N/A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_xlnm.Print_Area">#N/A</definedName>
    <definedName name="___xlnm.Print_Area">#N/A</definedName>
    <definedName name="_xlnm.Print_Titles">#N/A</definedName>
    <definedName name="__xlnm.Print_Titles">#N/A</definedName>
    <definedName name="___xlnm.Print_Titles">#N/A</definedName>
    <definedName name="s">#N/A</definedName>
    <definedName name="MAILMERGEMODE">"OneWorksheet"</definedName>
    <definedName name="________xlnm.Print_Area">#N/A</definedName>
    <definedName name="_______xlnm.Print_Area">#N/A</definedName>
    <definedName name="_______xlnm.Print_Titles">#N/A</definedName>
    <definedName name="______xlnm.Print_Area">#N/A</definedName>
    <definedName name="______xlnm.Print_Titles">#N/A</definedName>
    <definedName name="_____xlnm.Print_Area">#N/A</definedName>
    <definedName name="_____xlnm.Print_Titles">#N/A</definedName>
    <definedName name="____xlnm.Print_Area">#N/A</definedName>
    <definedName name="____xlnm.Print_Titles">#N/A</definedName>
    <definedName name="_xlnm.Print_Area" localSheetId="0">封面!$A$1:$A$168</definedName>
    <definedName name="_xlnm.Print_Area" localSheetId="1">'1'!$A$1:$D$41</definedName>
    <definedName name="_xlnm.Print_Area" localSheetId="2">'1-1'!$A$1:$T$22</definedName>
    <definedName name="_xlnm.Print_Area" localSheetId="3">'1-2'!$A$1:$J$22</definedName>
    <definedName name="_xlnm.Print_Area" localSheetId="4">'2'!$A$1:$H$39</definedName>
    <definedName name="_xlnm.Print_Titles" localSheetId="4">'2'!$1:$39</definedName>
    <definedName name="_xlnm.Print_Area" localSheetId="5">'2-1'!$A$1:$AI$27</definedName>
    <definedName name="_xlnm.Print_Area" localSheetId="6">'3'!$A$1:$DH$30</definedName>
    <definedName name="_xlnm.Print_Area" localSheetId="7">'3-1'!$A$1:$G$40</definedName>
    <definedName name="_xlnm.Print_Area" localSheetId="8">'3-2'!$A$1:$F$19</definedName>
    <definedName name="_xlnm.Print_Area" localSheetId="9">'3-3'!$A$1:$H$8</definedName>
    <definedName name="_xlnm.Print_Area" localSheetId="10">'4'!$A$1:$H$16</definedName>
    <definedName name="_xlnm.Print_Area" localSheetId="11">'4-1'!$A$1:$H$16</definedName>
    <definedName name="DETAILRANGE" localSheetId="12">'5'!$A$7:$H$7</definedName>
    <definedName name="_xlnm.Print_Titles" localSheetId="12">'5'!$A$1:$IV$6</definedName>
    <definedName name="HEADERRANGE" localSheetId="12">'5'!$A$1:$H$6</definedName>
    <definedName name="_xlnm.Print_Area" localSheetId="12">'5'!$A$1:$H$7</definedName>
    <definedName name="_xlnm.Print_Titles" localSheetId="13">项目绩效!$1:$5</definedName>
  </definedNames>
  <calcPr calcId="144525"/>
</workbook>
</file>

<file path=xl/sharedStrings.xml><?xml version="1.0" encoding="utf-8"?>
<sst xmlns="http://schemas.openxmlformats.org/spreadsheetml/2006/main" count="480">
  <si>
    <t>红原县财政局</t>
  </si>
  <si>
    <t>2020年部门预算</t>
  </si>
  <si>
    <t>报送日期：     年   月   日</t>
  </si>
  <si>
    <t>表1</t>
  </si>
  <si>
    <t>部门收支总表</t>
  </si>
  <si>
    <t>单位名称： 红原县财政局</t>
  </si>
  <si>
    <t>单位：元</t>
  </si>
  <si>
    <t>收          入</t>
  </si>
  <si>
    <t>支             出</t>
  </si>
  <si>
    <t>项              目</t>
  </si>
  <si>
    <t>2020年预算数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</si>
  <si>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</si>
  <si>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</si>
  <si>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</si>
  <si>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</si>
  <si>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</si>
  <si>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/>
  </si>
  <si>
    <t>三、国防支出</t>
  </si>
  <si>
    <t>四、事业收入</t>
  </si>
  <si>
    <t>四、公共安全支出</t>
  </si>
  <si>
    <t>五、事业单位经营收入</t>
  </si>
  <si>
    <t>五、教育支出</t>
  </si>
  <si>
    <t>六、其他收入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</si>
  <si>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</si>
  <si>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</si>
  <si>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</si>
  <si>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</si>
  <si>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</si>
  <si>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</si>
  <si>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</si>
  <si>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</si>
  <si>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</si>
  <si>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</si>
  <si>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</si>
  <si>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</si>
  <si>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</si>
  <si>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</si>
  <si>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</si>
  <si>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</si>
  <si>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</si>
  <si>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</si>
  <si>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</si>
  <si>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</si>
  <si>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</si>
  <si>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</si>
  <si>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二十八、债务利息支出</t>
  </si>
  <si>
    <t>二十九、债务发行费用支出</t>
  </si>
  <si>
    <t>本  年  收  入  合  计</t>
  </si>
  <si>
    <t>本  年  支  出  合  计</t>
  </si>
  <si>
    <t>七、用事业基金弥补收支差额</t>
  </si>
  <si>
    <t xml:space="preserve">三十、事业单位结余分配 </t>
  </si>
  <si>
    <t>八、上年结转</t>
  </si>
  <si>
    <t xml:space="preserve">    其中：转入事业基金</t>
  </si>
  <si>
    <t>三十一、结转下年</t>
  </si>
  <si>
    <t>收      入      总      计</t>
  </si>
  <si>
    <t>支      出      总      计</t>
  </si>
  <si>
    <t>表1-1</t>
  </si>
  <si>
    <t>部门收入总表</t>
  </si>
  <si>
    <t>项    目</t>
  </si>
  <si>
    <t>合计</t>
  </si>
  <si>
    <t>上年结转</t>
  </si>
  <si>
    <t>一般公共预算拨款收入</t>
  </si>
  <si>
    <t>事业收入</t>
  </si>
  <si>
    <t>事业单位经营收入</t>
  </si>
  <si>
    <t>转移性收入</t>
  </si>
  <si>
    <t>其他收入</t>
  </si>
  <si>
    <t>用事业基金弥补收支差额</t>
  </si>
  <si>
    <t>科目编码</t>
  </si>
  <si>
    <t>单位代码</t>
  </si>
  <si>
    <t>单位名称  （科目）</t>
  </si>
  <si>
    <t>政府性基金预算拨款收入</t>
  </si>
  <si>
    <t>国有资本经营预算拨款收入</t>
  </si>
  <si>
    <t>金额</t>
  </si>
  <si>
    <t>其中：教育收费</t>
  </si>
  <si>
    <t>小计</t>
  </si>
  <si>
    <t>上级补助收入</t>
  </si>
  <si>
    <t>附属单位上缴收入</t>
  </si>
  <si>
    <t>从其他部门取得的收入</t>
  </si>
  <si>
    <t>从不同级政府取得的收入</t>
  </si>
  <si>
    <t>类</t>
  </si>
  <si>
    <t>款</t>
  </si>
  <si>
    <t>项</t>
  </si>
  <si>
    <t>105</t>
  </si>
  <si>
    <t>201</t>
  </si>
  <si>
    <t>06</t>
  </si>
  <si>
    <t>01</t>
  </si>
  <si>
    <t xml:space="preserve">  105</t>
  </si>
  <si>
    <t xml:space="preserve">  行政运行</t>
  </si>
  <si>
    <t>04</t>
  </si>
  <si>
    <t xml:space="preserve">  预算改革业务</t>
  </si>
  <si>
    <t>05</t>
  </si>
  <si>
    <t xml:space="preserve">  财政国库业务</t>
  </si>
  <si>
    <t>07</t>
  </si>
  <si>
    <t xml:space="preserve">  信息化建设</t>
  </si>
  <si>
    <t>08</t>
  </si>
  <si>
    <t xml:space="preserve">  财政委托业务支出</t>
  </si>
  <si>
    <t>50</t>
  </si>
  <si>
    <t xml:space="preserve">  事业运行</t>
  </si>
  <si>
    <t>29</t>
  </si>
  <si>
    <t xml:space="preserve">  工会事务</t>
  </si>
  <si>
    <t>208</t>
  </si>
  <si>
    <t xml:space="preserve">  机关事业单位基本养老保险缴费支出</t>
  </si>
  <si>
    <t xml:space="preserve">  机关事业单位职业年金缴费支出</t>
  </si>
  <si>
    <t>210</t>
  </si>
  <si>
    <t>11</t>
  </si>
  <si>
    <t xml:space="preserve">  行政单位医疗</t>
  </si>
  <si>
    <t>02</t>
  </si>
  <si>
    <t xml:space="preserve">  事业单位医疗</t>
  </si>
  <si>
    <t>03</t>
  </si>
  <si>
    <t xml:space="preserve">  公务员医疗补助</t>
  </si>
  <si>
    <t>99</t>
  </si>
  <si>
    <t xml:space="preserve">  其他行政事业单位医疗支出</t>
  </si>
  <si>
    <t>221</t>
  </si>
  <si>
    <t xml:space="preserve">  住房公积金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</si>
  <si>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</si>
  <si>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</si>
  <si>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</si>
  <si>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</si>
  <si>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</si>
  <si>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</si>
  <si>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单位名称（科目）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</si>
  <si>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</si>
  <si>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</si>
  <si>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</si>
  <si>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</si>
  <si>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</si>
  <si>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</si>
  <si>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</si>
  <si>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</si>
  <si>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一般公共预算拨款收入</t>
  </si>
  <si>
    <t xml:space="preserve">   一般公共服务支出</t>
  </si>
  <si>
    <t xml:space="preserve">   政府性基金预算拨款收入</t>
  </si>
  <si>
    <t xml:space="preserve">   外交支出</t>
  </si>
  <si>
    <t xml:space="preserve">   国有资本经营预算拨款收入</t>
  </si>
  <si>
    <t xml:space="preserve">   国防支出</t>
  </si>
  <si>
    <t>二、上年结转</t>
  </si>
  <si>
    <t xml:space="preserve">   公共安全支出</t>
  </si>
  <si>
    <t xml:space="preserve">   教育支出</t>
  </si>
  <si>
    <t xml:space="preserve">   科学技术支出</t>
  </si>
  <si>
    <t xml:space="preserve">   文化体育与传媒支出</t>
  </si>
  <si>
    <t xml:space="preserve">   上年财政拨款资金结转</t>
  </si>
  <si>
    <t xml:space="preserve">   社会保障和就业支出</t>
  </si>
  <si>
    <t xml:space="preserve">   社会保险基金支出</t>
  </si>
  <si>
    <t xml:space="preserve">   卫生健康支出</t>
  </si>
  <si>
    <t xml:space="preserve">   节能环保支出</t>
  </si>
  <si>
    <t xml:space="preserve">   城乡社区支出</t>
  </si>
  <si>
    <t xml:space="preserve">   农林水支出</t>
  </si>
  <si>
    <t xml:space="preserve">   交通运输支出</t>
  </si>
  <si>
    <t xml:space="preserve">   资源勘探信息等支出</t>
  </si>
  <si>
    <t xml:space="preserve">   商业服务业等支出</t>
  </si>
  <si>
    <t xml:space="preserve">   金融支出</t>
  </si>
  <si>
    <t xml:space="preserve">   援助其他地区支出</t>
  </si>
  <si>
    <t xml:space="preserve">   国土海洋气象等支出</t>
  </si>
  <si>
    <t xml:space="preserve">   住房保障支出</t>
  </si>
  <si>
    <t xml:space="preserve">   粮油物资储备支出</t>
  </si>
  <si>
    <t xml:space="preserve">   国有资本经营预算支出</t>
  </si>
  <si>
    <t xml:space="preserve">   灾害防治及应急管理支出</t>
  </si>
  <si>
    <t xml:space="preserve">   预备费</t>
  </si>
  <si>
    <t xml:space="preserve">   其他支出</t>
  </si>
  <si>
    <t xml:space="preserve">   转移性支出</t>
  </si>
  <si>
    <t xml:space="preserve">   债务还本支出</t>
  </si>
  <si>
    <t xml:space="preserve">   债务利息支出</t>
  </si>
  <si>
    <t xml:space="preserve">   债务发行费用支出</t>
  </si>
  <si>
    <t>二、结转下年</t>
  </si>
  <si>
    <t>表2-1</t>
  </si>
  <si>
    <t>财政拨款支出预算表（政府经济分类科目）</t>
  </si>
  <si>
    <t>总计</t>
  </si>
  <si>
    <t>当年财政拨款安排</t>
  </si>
  <si>
    <t>提前通知专项转移支付</t>
  </si>
  <si>
    <t>上年结转安排</t>
  </si>
  <si>
    <t>一般公共预算拨款</t>
  </si>
  <si>
    <t>政府性基金安排</t>
  </si>
  <si>
    <t>国有资本经营预算安排</t>
  </si>
  <si>
    <t>501</t>
  </si>
  <si>
    <t xml:space="preserve">  机关工资福利支出（政府预算）</t>
  </si>
  <si>
    <t xml:space="preserve">  501</t>
  </si>
  <si>
    <t xml:space="preserve">    工资奖金津补贴</t>
  </si>
  <si>
    <t xml:space="preserve">    社会保障缴费</t>
  </si>
  <si>
    <t xml:space="preserve">    住房公积金</t>
  </si>
  <si>
    <t xml:space="preserve">    其他工资福利支出</t>
  </si>
  <si>
    <t>502</t>
  </si>
  <si>
    <t xml:space="preserve">  机关商品和服务支出（政府预算）</t>
  </si>
  <si>
    <t xml:space="preserve">  502</t>
  </si>
  <si>
    <t xml:space="preserve">    办公经费</t>
  </si>
  <si>
    <t xml:space="preserve">    培训费</t>
  </si>
  <si>
    <t xml:space="preserve">    委托业务费</t>
  </si>
  <si>
    <t xml:space="preserve">    公务接待费</t>
  </si>
  <si>
    <t xml:space="preserve">    公务用车运行维护费</t>
  </si>
  <si>
    <t>09</t>
  </si>
  <si>
    <t xml:space="preserve">    维修（护）费</t>
  </si>
  <si>
    <t>503</t>
  </si>
  <si>
    <t xml:space="preserve">  机关资本性支出（一）（政府预算）</t>
  </si>
  <si>
    <t xml:space="preserve">  503</t>
  </si>
  <si>
    <t xml:space="preserve">    设备购置</t>
  </si>
  <si>
    <t>505</t>
  </si>
  <si>
    <t xml:space="preserve">  对事业单位经常性补助（政府预算）</t>
  </si>
  <si>
    <t xml:space="preserve">  505</t>
  </si>
  <si>
    <t xml:space="preserve">    工资福利支出</t>
  </si>
  <si>
    <t xml:space="preserve">    商品和服务支出</t>
  </si>
  <si>
    <t>509</t>
  </si>
  <si>
    <t xml:space="preserve">  对个人和家庭的补助（政府预算）</t>
  </si>
  <si>
    <t xml:space="preserve">  509</t>
  </si>
  <si>
    <t xml:space="preserve">    社会福利和救助</t>
  </si>
  <si>
    <t>表3</t>
  </si>
  <si>
    <t>一般公共预算支出表</t>
  </si>
  <si>
    <t>工资福利支出</t>
  </si>
  <si>
    <t>商品和服务支出</t>
  </si>
  <si>
    <t>对个人和家庭的补助</t>
  </si>
  <si>
    <t>债务利息支出</t>
  </si>
  <si>
    <t>基本建设支出</t>
  </si>
  <si>
    <t>其他资本性支出</t>
  </si>
  <si>
    <t>对企业的补助（基本建设）</t>
  </si>
  <si>
    <t>对企业补助</t>
  </si>
  <si>
    <t>对社会保险基金补助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</si>
  <si>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</si>
  <si>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</si>
  <si>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</si>
  <si>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</si>
  <si>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</si>
  <si>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</si>
  <si>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</si>
  <si>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</si>
  <si>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城镇职工医疗保险</t>
  </si>
  <si>
    <t>公务员医疗不补助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</si>
  <si>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</si>
  <si>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</si>
  <si>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</si>
  <si>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</si>
  <si>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</si>
  <si>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</si>
  <si>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</si>
  <si>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</si>
  <si>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</si>
  <si>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</si>
  <si>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</si>
  <si>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</si>
  <si>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</si>
  <si>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</si>
  <si>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</si>
  <si>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</si>
  <si>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</si>
  <si>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</si>
  <si>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</si>
  <si>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</si>
  <si>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</si>
  <si>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</si>
  <si>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</si>
  <si>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</si>
  <si>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</si>
  <si>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</si>
  <si>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</si>
  <si>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</si>
  <si>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</si>
  <si>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</si>
  <si>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</si>
  <si>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</si>
  <si>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</si>
  <si>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</si>
  <si>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</si>
  <si>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</si>
  <si>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</si>
  <si>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助学金</t>
  </si>
  <si>
    <t>奖励金</t>
  </si>
  <si>
    <t>个人农业生产补贴</t>
  </si>
  <si>
    <t>代缴社会保险费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</si>
  <si>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</si>
  <si>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</si>
  <si>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</si>
  <si>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</si>
  <si>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</si>
  <si>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</si>
  <si>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</si>
  <si>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</si>
  <si>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</si>
  <si>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</si>
  <si>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</si>
  <si>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</si>
  <si>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</si>
  <si>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</si>
  <si>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文物和陈列物品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</si>
  <si>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</si>
  <si>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</si>
  <si>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</si>
  <si>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</si>
  <si>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</si>
  <si>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</si>
  <si>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文物和陈列品购置</t>
  </si>
  <si>
    <t>资本金注入</t>
  </si>
  <si>
    <t>其他对企业补助</t>
  </si>
  <si>
    <t>政府投资基金股权投资</t>
  </si>
  <si>
    <t>费用补贴</t>
  </si>
  <si>
    <t>利息补贴</t>
  </si>
  <si>
    <t>补充全国社会保险基金</t>
  </si>
  <si>
    <t>赠与</t>
  </si>
  <si>
    <t>国家赔偿费用支出</t>
  </si>
  <si>
    <t>对民间非盈利组织和群众性自治组织补贴</t>
  </si>
  <si>
    <t>金额(被装购置费)</t>
  </si>
  <si>
    <t>一般公共服务支出</t>
  </si>
  <si>
    <t xml:space="preserve">  财政事务</t>
  </si>
  <si>
    <t xml:space="preserve">    行政运行</t>
  </si>
  <si>
    <t xml:space="preserve">    预算改革业务</t>
  </si>
  <si>
    <t xml:space="preserve">    财政国库业务</t>
  </si>
  <si>
    <t xml:space="preserve">    信息化建设</t>
  </si>
  <si>
    <t xml:space="preserve">    财政委托业务支出</t>
  </si>
  <si>
    <t xml:space="preserve">    事业运行</t>
  </si>
  <si>
    <t xml:space="preserve">  群众团体事务</t>
  </si>
  <si>
    <t xml:space="preserve">    工会事务</t>
  </si>
  <si>
    <t>社会保障和就业支出</t>
  </si>
  <si>
    <t xml:space="preserve">  行政事业单位养老支出</t>
  </si>
  <si>
    <t xml:space="preserve">    机关事业单位基本养老保险缴费支出</t>
  </si>
  <si>
    <t xml:space="preserve">    机关事业单位职业年金缴费支出</t>
  </si>
  <si>
    <t>卫生健康支出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</si>
  <si>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</si>
  <si>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</si>
  <si>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</si>
  <si>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</si>
  <si>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</si>
  <si>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>住房保障支出</t>
  </si>
  <si>
    <t xml:space="preserve">  住房改革支出</t>
  </si>
  <si>
    <t>表3-1</t>
  </si>
  <si>
    <t>一般公共预算基本支出预算表</t>
  </si>
  <si>
    <t>经济分类科目</t>
  </si>
  <si>
    <t>科目名称</t>
  </si>
  <si>
    <t>人员经费</t>
  </si>
  <si>
    <t>公用经费</t>
  </si>
  <si>
    <t>301</t>
  </si>
  <si>
    <t xml:space="preserve">  工资福利支出</t>
  </si>
  <si>
    <t xml:space="preserve">  301</t>
  </si>
  <si>
    <t xml:space="preserve">    基本工资</t>
  </si>
  <si>
    <t xml:space="preserve">    津贴补贴</t>
  </si>
  <si>
    <t xml:space="preserve">    奖金</t>
  </si>
  <si>
    <t xml:space="preserve">    绩效工资</t>
  </si>
  <si>
    <t xml:space="preserve">    机关事业单位基本养老保险缴费</t>
  </si>
  <si>
    <t xml:space="preserve">    职业年金缴费</t>
  </si>
  <si>
    <t>10</t>
  </si>
  <si>
    <t xml:space="preserve">    职工基本医疗保险缴费</t>
  </si>
  <si>
    <t xml:space="preserve">    公务员医疗补助缴费</t>
  </si>
  <si>
    <t>12</t>
  </si>
  <si>
    <t xml:space="preserve">    其他社会保障缴费</t>
  </si>
  <si>
    <t>13</t>
  </si>
  <si>
    <t>14</t>
  </si>
  <si>
    <t xml:space="preserve">    医疗费</t>
  </si>
  <si>
    <t>302</t>
  </si>
  <si>
    <t xml:space="preserve">  商品和服务支出</t>
  </si>
  <si>
    <t xml:space="preserve">  302</t>
  </si>
  <si>
    <t xml:space="preserve">    办公费</t>
  </si>
  <si>
    <t xml:space="preserve">    印刷费</t>
  </si>
  <si>
    <t xml:space="preserve">    手续费</t>
  </si>
  <si>
    <t xml:space="preserve">    水费</t>
  </si>
  <si>
    <t xml:space="preserve">    电费</t>
  </si>
  <si>
    <t xml:space="preserve">    差旅费</t>
  </si>
  <si>
    <t xml:space="preserve">    维修(护)费</t>
  </si>
  <si>
    <t>16</t>
  </si>
  <si>
    <t>17</t>
  </si>
  <si>
    <t>26</t>
  </si>
  <si>
    <t xml:space="preserve">    劳务费</t>
  </si>
  <si>
    <t>27</t>
  </si>
  <si>
    <t>28</t>
  </si>
  <si>
    <t xml:space="preserve">    工会经费</t>
  </si>
  <si>
    <t>31</t>
  </si>
  <si>
    <t>303</t>
  </si>
  <si>
    <t xml:space="preserve">  对个人和家庭的补助</t>
  </si>
  <si>
    <t xml:space="preserve">  303</t>
  </si>
  <si>
    <t xml:space="preserve">    生活补助</t>
  </si>
  <si>
    <t xml:space="preserve">    医疗费补助</t>
  </si>
  <si>
    <t xml:space="preserve">    奖励金</t>
  </si>
  <si>
    <t>310</t>
  </si>
  <si>
    <t xml:space="preserve">  资本性支出</t>
  </si>
  <si>
    <t xml:space="preserve">  310</t>
  </si>
  <si>
    <t xml:space="preserve">    信息网络购建</t>
  </si>
  <si>
    <t>表3-2</t>
  </si>
  <si>
    <t>一般公共预算项目支出预算表</t>
  </si>
  <si>
    <t>单位名称（项目）</t>
  </si>
  <si>
    <t xml:space="preserve">    开展2020年财政支出绩效考评（政府购买服务第三方公司）</t>
  </si>
  <si>
    <t xml:space="preserve">    藏文账本印制费</t>
  </si>
  <si>
    <t xml:space="preserve">    “新中大”财务监控软件采购15万元</t>
  </si>
  <si>
    <t xml:space="preserve">    非税收入电子化升级</t>
  </si>
  <si>
    <t xml:space="preserve">    国库集中支付电子化软件购买</t>
  </si>
  <si>
    <t xml:space="preserve">    业务软件维护费（部门预算、固定资产软件、电子票据、财政身份认证与授权管理系统和国产密码算法升级系统系统维护费）</t>
  </si>
  <si>
    <t xml:space="preserve">    政府总会计核算软件升级购买</t>
  </si>
  <si>
    <t xml:space="preserve">    项目投资评审费和竣工决算审计费</t>
  </si>
  <si>
    <t>表3-3</t>
  </si>
  <si>
    <t>一般公共预算“三公”经费支出表</t>
  </si>
  <si>
    <t>单位编码</t>
  </si>
  <si>
    <t>单位名称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</si>
  <si>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</si>
  <si>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</si>
  <si>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</si>
  <si>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</si>
  <si>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</si>
  <si>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</si>
  <si>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</si>
  <si>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</si>
  <si>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政府性基金“三公”经费支出表</t>
  </si>
  <si>
    <t>表5</t>
  </si>
  <si>
    <t>国有资本经营支出预算表</t>
  </si>
  <si>
    <t>本年国有资本经营预算支出</t>
  </si>
  <si>
    <t>2020年红原县部门预算项目绩效目标（部门预算）</t>
  </si>
  <si>
    <t>单位名称(项目名称)</t>
  </si>
  <si>
    <t>项目资金</t>
  </si>
  <si>
    <t>年度目标</t>
  </si>
  <si>
    <t>绩效指标</t>
  </si>
  <si>
    <t>资金总额</t>
  </si>
  <si>
    <t>财政拨款</t>
  </si>
  <si>
    <t>其他资金</t>
  </si>
  <si>
    <t>项目完成指标</t>
  </si>
  <si>
    <t>项目效益指标</t>
  </si>
  <si>
    <t>效益指标</t>
  </si>
  <si>
    <t>项目满意度指标</t>
  </si>
  <si>
    <t>满意度指标</t>
  </si>
  <si>
    <t>三级指标</t>
  </si>
  <si>
    <t>指标值</t>
  </si>
  <si>
    <t>红原县财政局（行政）</t>
  </si>
  <si>
    <t>完成新中大财务软件监控工作</t>
  </si>
  <si>
    <t>完成购买服务次数</t>
  </si>
  <si>
    <t>1项</t>
  </si>
  <si>
    <t>产生的社会效益</t>
  </si>
  <si>
    <t>保障全县财务软件正常运转，监控全县财务正常运行</t>
  </si>
  <si>
    <t>软件购买方满意度</t>
  </si>
  <si>
    <t>＞90%</t>
  </si>
  <si>
    <t xml:space="preserve">    </t>
  </si>
  <si>
    <t>完成质量</t>
  </si>
  <si>
    <t>服务方达到目标要求</t>
  </si>
  <si>
    <t>完成时限</t>
  </si>
  <si>
    <t>12月底前</t>
  </si>
  <si>
    <t>成本测算</t>
  </si>
  <si>
    <t>15万元</t>
  </si>
  <si>
    <t>支撑财政业务正常处理</t>
  </si>
  <si>
    <t>购买数量</t>
  </si>
  <si>
    <t>570本</t>
  </si>
  <si>
    <t>拟达成效</t>
  </si>
  <si>
    <t>用户满意度</t>
  </si>
  <si>
    <t>&gt;90%</t>
  </si>
  <si>
    <t>3箱（190本/箱)</t>
  </si>
  <si>
    <t>4.32元/本</t>
  </si>
  <si>
    <t>2020年完成非税收入电子化收缴升级</t>
  </si>
  <si>
    <t>完成数量</t>
  </si>
  <si>
    <t>完成非税收入电子化软件升级</t>
  </si>
  <si>
    <t>完成非税收入电子化收缴工作升级工作，预期开展电子化收缴工作</t>
  </si>
  <si>
    <t>非税收入电子化软件使用相关人满意度</t>
  </si>
  <si>
    <t>软件设置</t>
  </si>
  <si>
    <t>软件方完成省级升级安排部署100%</t>
  </si>
  <si>
    <t>时间维度</t>
  </si>
  <si>
    <t>2020年完成软件升级工作</t>
  </si>
  <si>
    <t>金额5万元</t>
  </si>
  <si>
    <t>2020年完成国库集中支付电子化工作</t>
  </si>
  <si>
    <t>主要构成</t>
  </si>
  <si>
    <t>完成国库集中支付电子化软件升级</t>
  </si>
  <si>
    <t>精简纸质化工作，规范国库集中支付工作，提升电子化水平</t>
  </si>
  <si>
    <t>软件使用相关人对软件使用情况满意程度</t>
  </si>
  <si>
    <t>软件内部设置</t>
  </si>
  <si>
    <t>软件供应商完成省级要求部署</t>
  </si>
  <si>
    <t>12月底完成软件升级工作</t>
  </si>
  <si>
    <t>根据省级安排，金额20万元</t>
  </si>
  <si>
    <t>确保绩效评价结果公正、客观、精准，做到评价结果客观公正、实事求是，真实反映绩效，如实反映问题，切实提高评价质量</t>
  </si>
  <si>
    <t>项目选取方向</t>
  </si>
  <si>
    <t>从民生保障、基础设施、产业发展板块中选择2020年实施的项目</t>
  </si>
  <si>
    <t>确保绩效评价结果公正、客观、精准，如实反映问题，切实提高评价质量</t>
  </si>
  <si>
    <t>满意度</t>
  </si>
  <si>
    <t>绩效考评请第三方公司</t>
  </si>
  <si>
    <t>8万元</t>
  </si>
  <si>
    <t>保障全县工程项目按时完成投资评审</t>
  </si>
  <si>
    <t>项目预算投资评审聘请第三方中介机构费用</t>
  </si>
  <si>
    <t>业主部门满意度</t>
  </si>
  <si>
    <t>年度完成进度</t>
  </si>
  <si>
    <t>根据2019年审计评审测算将代理机构评审费控制在580万元</t>
  </si>
  <si>
    <t>规范工作流程和数据核实,提高部门预算审核效率和固定资产系统编制工作</t>
  </si>
  <si>
    <t>共计2各，部门预算软件及固定资产软件</t>
  </si>
  <si>
    <t>全县财务人员对部门预算软件及固定资产满意度</t>
  </si>
  <si>
    <t>根据往年合同测算软件维护成本控制在19万元以内</t>
  </si>
  <si>
    <t>2020年完成核算软件升级服务</t>
  </si>
  <si>
    <t>数量任务</t>
  </si>
  <si>
    <t>完成省级核算软件升级</t>
  </si>
  <si>
    <t>2021年开展新政府总会计核算</t>
  </si>
  <si>
    <t>软件使用相关人满意度</t>
  </si>
  <si>
    <t>100%</t>
  </si>
  <si>
    <t>内容构成</t>
  </si>
  <si>
    <t>软件方根据省级安排完成软件内部设置</t>
  </si>
  <si>
    <t>12月底完成资金拨付</t>
  </si>
  <si>
    <t>金额15万元</t>
  </si>
</sst>
</file>

<file path=xl/styles.xml><?xml version="1.0" encoding="utf-8"?>
<styleSheet xmlns="http://schemas.openxmlformats.org/spreadsheetml/2006/main">
  <numFmts count="8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#"/>
    <numFmt numFmtId="177" formatCode="#,###.00"/>
    <numFmt numFmtId="178" formatCode="&quot;\&quot;#,##0.00_);\(&quot;\&quot;#,##0.00\)"/>
    <numFmt numFmtId="179" formatCode="#,##0.0000"/>
  </numFmts>
  <fonts count="35">
    <font>
      <sz val="9"/>
      <color indexed="8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8"/>
      <name val="黑体"/>
      <charset val="134"/>
    </font>
    <font>
      <sz val="9"/>
      <name val="Times New Roman"/>
      <charset val="134"/>
    </font>
    <font>
      <b/>
      <sz val="9"/>
      <name val="宋体"/>
      <charset val="134"/>
    </font>
    <font>
      <b/>
      <sz val="9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b/>
      <sz val="12"/>
      <color indexed="8"/>
      <name val="宋体"/>
      <charset val="134"/>
    </font>
    <font>
      <b/>
      <sz val="12"/>
      <color indexed="8"/>
      <name val="黑体"/>
      <charset val="134"/>
    </font>
    <font>
      <b/>
      <sz val="36"/>
      <name val="黑体"/>
      <charset val="134"/>
    </font>
    <font>
      <b/>
      <sz val="48"/>
      <name val="宋体"/>
      <charset val="134"/>
    </font>
    <font>
      <sz val="1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1" fontId="0" fillId="0" borderId="0"/>
    <xf numFmtId="42" fontId="16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3" fillId="21" borderId="42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20" borderId="41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46" applyNumberFormat="0" applyFill="0" applyAlignment="0" applyProtection="0">
      <alignment vertical="center"/>
    </xf>
    <xf numFmtId="0" fontId="33" fillId="0" borderId="46" applyNumberFormat="0" applyFill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0" fillId="0" borderId="4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4" fillId="26" borderId="43" applyNumberFormat="0" applyAlignment="0" applyProtection="0">
      <alignment vertical="center"/>
    </xf>
    <xf numFmtId="0" fontId="26" fillId="26" borderId="42" applyNumberFormat="0" applyAlignment="0" applyProtection="0">
      <alignment vertical="center"/>
    </xf>
    <xf numFmtId="0" fontId="28" fillId="29" borderId="44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30" fillId="0" borderId="45" applyNumberFormat="0" applyFill="0" applyAlignment="0" applyProtection="0">
      <alignment vertical="center"/>
    </xf>
    <xf numFmtId="0" fontId="32" fillId="0" borderId="47" applyNumberFormat="0" applyFill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9" fillId="0" borderId="0"/>
  </cellStyleXfs>
  <cellXfs count="200">
    <xf numFmtId="1" fontId="0" fillId="0" borderId="0" xfId="0" applyNumberFormat="1" applyFill="1"/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3" fillId="0" borderId="0" xfId="0" applyNumberFormat="1" applyFont="1" applyFill="1"/>
    <xf numFmtId="0" fontId="3" fillId="2" borderId="0" xfId="0" applyNumberFormat="1" applyFont="1" applyFill="1"/>
    <xf numFmtId="0" fontId="3" fillId="2" borderId="0" xfId="0" applyNumberFormat="1" applyFont="1" applyFill="1" applyAlignment="1">
      <alignment horizontal="right" vertical="center"/>
    </xf>
    <xf numFmtId="0" fontId="4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Alignment="1" applyProtection="1">
      <alignment horizontal="left"/>
    </xf>
    <xf numFmtId="0" fontId="2" fillId="0" borderId="0" xfId="0" applyNumberFormat="1" applyFont="1" applyFill="1" applyAlignment="1">
      <alignment horizontal="right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/>
    </xf>
    <xf numFmtId="1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1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/>
    </xf>
    <xf numFmtId="49" fontId="3" fillId="0" borderId="13" xfId="0" applyNumberFormat="1" applyFont="1" applyFill="1" applyBorder="1" applyAlignment="1" applyProtection="1">
      <alignment vertical="center" wrapText="1"/>
    </xf>
    <xf numFmtId="3" fontId="3" fillId="0" borderId="14" xfId="0" applyNumberFormat="1" applyFont="1" applyBorder="1" applyAlignment="1" applyProtection="1">
      <alignment vertical="center" wrapText="1"/>
    </xf>
    <xf numFmtId="3" fontId="3" fillId="0" borderId="3" xfId="0" applyNumberFormat="1" applyFont="1" applyBorder="1" applyAlignment="1" applyProtection="1">
      <alignment vertical="center" wrapText="1"/>
    </xf>
    <xf numFmtId="3" fontId="3" fillId="0" borderId="15" xfId="0" applyNumberFormat="1" applyFont="1" applyBorder="1" applyAlignment="1" applyProtection="1">
      <alignment vertical="center" wrapText="1"/>
    </xf>
    <xf numFmtId="0" fontId="0" fillId="0" borderId="0" xfId="0" applyNumberFormat="1" applyFont="1" applyFill="1" applyAlignment="1">
      <alignment horizontal="center" vertical="center" wrapText="1"/>
    </xf>
    <xf numFmtId="1" fontId="0" fillId="0" borderId="0" xfId="0" applyNumberFormat="1" applyFill="1" applyAlignment="1">
      <alignment horizontal="center" vertical="center" wrapText="1"/>
    </xf>
    <xf numFmtId="1" fontId="0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 applyProtection="1">
      <alignment vertical="center" wrapText="1"/>
    </xf>
    <xf numFmtId="1" fontId="3" fillId="0" borderId="0" xfId="0" applyNumberFormat="1" applyFont="1" applyFill="1" applyAlignment="1" applyProtection="1">
      <alignment vertical="center" wrapText="1"/>
    </xf>
    <xf numFmtId="0" fontId="3" fillId="2" borderId="0" xfId="0" applyNumberFormat="1" applyFont="1" applyFill="1" applyAlignment="1" applyProtection="1">
      <alignment vertical="center" wrapText="1"/>
    </xf>
    <xf numFmtId="0" fontId="5" fillId="2" borderId="0" xfId="0" applyNumberFormat="1" applyFont="1" applyFill="1" applyAlignment="1" applyProtection="1">
      <alignment vertical="center" wrapText="1"/>
    </xf>
    <xf numFmtId="0" fontId="6" fillId="2" borderId="0" xfId="0" applyNumberFormat="1" applyFont="1" applyFill="1" applyAlignment="1" applyProtection="1">
      <alignment vertical="center" wrapText="1"/>
    </xf>
    <xf numFmtId="0" fontId="0" fillId="2" borderId="0" xfId="0" applyNumberFormat="1" applyFont="1" applyFill="1"/>
    <xf numFmtId="0" fontId="7" fillId="2" borderId="0" xfId="0" applyNumberFormat="1" applyFont="1" applyFill="1"/>
    <xf numFmtId="0" fontId="3" fillId="2" borderId="0" xfId="0" applyNumberFormat="1" applyFont="1" applyFill="1" applyAlignment="1" applyProtection="1">
      <alignment vertical="center"/>
    </xf>
    <xf numFmtId="1" fontId="0" fillId="0" borderId="0" xfId="0" applyNumberFormat="1" applyFill="1" applyBorder="1"/>
    <xf numFmtId="0" fontId="0" fillId="2" borderId="0" xfId="0" applyNumberFormat="1" applyFont="1" applyFill="1" applyBorder="1"/>
    <xf numFmtId="0" fontId="0" fillId="0" borderId="0" xfId="0" applyNumberFormat="1" applyFont="1" applyFill="1"/>
    <xf numFmtId="0" fontId="2" fillId="0" borderId="0" xfId="0" applyNumberFormat="1" applyFont="1" applyFill="1"/>
    <xf numFmtId="0" fontId="2" fillId="0" borderId="0" xfId="0" applyNumberFormat="1" applyFont="1" applyFill="1" applyAlignment="1">
      <alignment horizontal="centerContinuous" vertical="center"/>
    </xf>
    <xf numFmtId="0" fontId="3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/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/>
    </xf>
    <xf numFmtId="1" fontId="3" fillId="0" borderId="8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1" fontId="3" fillId="0" borderId="16" xfId="0" applyNumberFormat="1" applyFont="1" applyFill="1" applyBorder="1" applyAlignment="1" applyProtection="1">
      <alignment horizontal="center" vertical="center" wrapText="1"/>
    </xf>
    <xf numFmtId="1" fontId="3" fillId="0" borderId="11" xfId="0" applyNumberFormat="1" applyFont="1" applyFill="1" applyBorder="1" applyAlignment="1" applyProtection="1">
      <alignment horizontal="center" vertical="center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1" fontId="3" fillId="0" borderId="12" xfId="0" applyNumberFormat="1" applyFont="1" applyFill="1" applyBorder="1" applyAlignment="1" applyProtection="1">
      <alignment horizontal="center" vertical="center" wrapText="1"/>
    </xf>
    <xf numFmtId="49" fontId="3" fillId="0" borderId="13" xfId="0" applyNumberFormat="1" applyFont="1" applyFill="1" applyBorder="1" applyAlignment="1" applyProtection="1">
      <alignment vertical="center" wrapText="1"/>
    </xf>
    <xf numFmtId="3" fontId="3" fillId="0" borderId="2" xfId="0" applyNumberFormat="1" applyFont="1" applyBorder="1" applyAlignment="1" applyProtection="1">
      <alignment vertical="center" wrapText="1"/>
    </xf>
    <xf numFmtId="3" fontId="3" fillId="0" borderId="18" xfId="0" applyNumberFormat="1" applyFont="1" applyBorder="1" applyAlignment="1" applyProtection="1">
      <alignment vertical="center" wrapText="1"/>
    </xf>
    <xf numFmtId="3" fontId="3" fillId="0" borderId="19" xfId="0" applyNumberFormat="1" applyFont="1" applyBorder="1" applyAlignment="1" applyProtection="1">
      <alignment vertical="center" wrapText="1"/>
    </xf>
    <xf numFmtId="3" fontId="3" fillId="0" borderId="4" xfId="0" applyNumberFormat="1" applyFont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left" vertical="center"/>
    </xf>
    <xf numFmtId="0" fontId="3" fillId="0" borderId="7" xfId="0" applyNumberFormat="1" applyFont="1" applyFill="1" applyBorder="1" applyAlignment="1" applyProtection="1">
      <alignment horizontal="left"/>
    </xf>
    <xf numFmtId="1" fontId="3" fillId="0" borderId="20" xfId="0" applyNumberFormat="1" applyFont="1" applyFill="1" applyBorder="1" applyAlignment="1" applyProtection="1">
      <alignment horizontal="center" vertical="center" wrapText="1"/>
    </xf>
    <xf numFmtId="1" fontId="3" fillId="0" borderId="13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vertical="center" wrapText="1"/>
    </xf>
    <xf numFmtId="49" fontId="3" fillId="0" borderId="8" xfId="0" applyNumberFormat="1" applyFont="1" applyFill="1" applyBorder="1" applyAlignment="1" applyProtection="1">
      <alignment vertical="center" wrapText="1"/>
    </xf>
    <xf numFmtId="3" fontId="3" fillId="0" borderId="1" xfId="0" applyNumberFormat="1" applyFont="1" applyBorder="1" applyAlignment="1" applyProtection="1">
      <alignment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1" fontId="3" fillId="0" borderId="16" xfId="0" applyNumberFormat="1" applyFont="1" applyFill="1" applyBorder="1" applyAlignment="1" applyProtection="1">
      <alignment horizontal="center" vertical="center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1" fontId="3" fillId="0" borderId="6" xfId="0" applyNumberFormat="1" applyFont="1" applyFill="1" applyBorder="1" applyAlignment="1" applyProtection="1">
      <alignment horizontal="center" vertical="center" wrapText="1"/>
    </xf>
    <xf numFmtId="1" fontId="3" fillId="0" borderId="12" xfId="0" applyNumberFormat="1" applyFont="1" applyFill="1" applyBorder="1" applyAlignment="1" applyProtection="1">
      <alignment horizontal="center" vertical="center"/>
    </xf>
    <xf numFmtId="0" fontId="3" fillId="0" borderId="21" xfId="0" applyNumberFormat="1" applyFont="1" applyFill="1" applyBorder="1" applyAlignment="1" applyProtection="1">
      <alignment horizontal="center" vertical="center" wrapText="1"/>
    </xf>
    <xf numFmtId="49" fontId="3" fillId="0" borderId="20" xfId="0" applyNumberFormat="1" applyFont="1" applyFill="1" applyBorder="1" applyAlignment="1" applyProtection="1">
      <alignment vertical="center" wrapText="1"/>
    </xf>
    <xf numFmtId="3" fontId="3" fillId="0" borderId="22" xfId="0" applyNumberFormat="1" applyFont="1" applyBorder="1" applyAlignment="1" applyProtection="1">
      <alignment vertical="center" wrapText="1"/>
    </xf>
    <xf numFmtId="3" fontId="3" fillId="0" borderId="13" xfId="0" applyNumberFormat="1" applyFont="1" applyBorder="1" applyAlignment="1" applyProtection="1">
      <alignment vertical="center" wrapText="1"/>
    </xf>
    <xf numFmtId="0" fontId="3" fillId="2" borderId="0" xfId="0" applyNumberFormat="1" applyFont="1" applyFill="1" applyAlignment="1"/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vertical="center" wrapText="1"/>
    </xf>
    <xf numFmtId="0" fontId="8" fillId="2" borderId="0" xfId="0" applyNumberFormat="1" applyFont="1" applyFill="1"/>
    <xf numFmtId="0" fontId="0" fillId="2" borderId="1" xfId="0" applyNumberFormat="1" applyFont="1" applyFill="1" applyBorder="1" applyAlignment="1">
      <alignment horizontal="center" vertical="center" wrapText="1"/>
    </xf>
    <xf numFmtId="0" fontId="3" fillId="0" borderId="23" xfId="0" applyNumberFormat="1" applyFont="1" applyFill="1" applyBorder="1" applyAlignment="1" applyProtection="1">
      <alignment horizontal="center" vertical="center" wrapText="1"/>
    </xf>
    <xf numFmtId="0" fontId="3" fillId="0" borderId="24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Alignment="1" applyProtection="1">
      <alignment horizontal="right" vertical="center"/>
    </xf>
    <xf numFmtId="1" fontId="0" fillId="0" borderId="0" xfId="0" applyNumberFormat="1" applyFill="1" applyAlignment="1">
      <alignment vertical="center"/>
    </xf>
    <xf numFmtId="0" fontId="3" fillId="0" borderId="25" xfId="0" applyNumberFormat="1" applyFont="1" applyFill="1" applyBorder="1" applyAlignment="1">
      <alignment horizontal="center" vertical="center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2" borderId="10" xfId="0" applyNumberFormat="1" applyFont="1" applyFill="1" applyBorder="1" applyAlignment="1">
      <alignment horizontal="center" vertical="center" wrapText="1"/>
    </xf>
    <xf numFmtId="0" fontId="3" fillId="0" borderId="2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/>
    <xf numFmtId="0" fontId="2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26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4" fontId="2" fillId="0" borderId="9" xfId="0" applyNumberFormat="1" applyFont="1" applyFill="1" applyBorder="1" applyAlignment="1" applyProtection="1">
      <alignment horizontal="center" vertical="center"/>
    </xf>
    <xf numFmtId="4" fontId="2" fillId="0" borderId="9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>
      <alignment vertical="center"/>
    </xf>
    <xf numFmtId="176" fontId="2" fillId="0" borderId="23" xfId="0" applyNumberFormat="1" applyFont="1" applyBorder="1" applyAlignment="1" applyProtection="1">
      <alignment vertical="center" wrapText="1"/>
    </xf>
    <xf numFmtId="0" fontId="3" fillId="0" borderId="20" xfId="0" applyNumberFormat="1" applyFont="1" applyFill="1" applyBorder="1" applyAlignment="1">
      <alignment vertical="center"/>
    </xf>
    <xf numFmtId="3" fontId="2" fillId="0" borderId="23" xfId="0" applyNumberFormat="1" applyFont="1" applyBorder="1" applyAlignment="1" applyProtection="1">
      <alignment vertical="center" wrapText="1"/>
    </xf>
    <xf numFmtId="177" fontId="2" fillId="0" borderId="21" xfId="0" applyNumberFormat="1" applyFont="1" applyBorder="1" applyAlignment="1" applyProtection="1">
      <alignment vertical="center" wrapText="1"/>
    </xf>
    <xf numFmtId="3" fontId="2" fillId="0" borderId="27" xfId="0" applyNumberFormat="1" applyFont="1" applyBorder="1" applyAlignment="1" applyProtection="1">
      <alignment vertical="center" wrapText="1"/>
    </xf>
    <xf numFmtId="3" fontId="2" fillId="0" borderId="28" xfId="0" applyNumberFormat="1" applyFont="1" applyBorder="1" applyAlignment="1" applyProtection="1">
      <alignment vertical="center" wrapText="1"/>
    </xf>
    <xf numFmtId="3" fontId="2" fillId="0" borderId="29" xfId="0" applyNumberFormat="1" applyFont="1" applyBorder="1" applyAlignment="1" applyProtection="1">
      <alignment vertical="center" wrapText="1"/>
    </xf>
    <xf numFmtId="1" fontId="2" fillId="0" borderId="13" xfId="0" applyNumberFormat="1" applyFont="1" applyFill="1" applyBorder="1" applyAlignment="1">
      <alignment vertical="center"/>
    </xf>
    <xf numFmtId="3" fontId="2" fillId="0" borderId="30" xfId="0" applyNumberFormat="1" applyFont="1" applyBorder="1" applyAlignment="1" applyProtection="1">
      <alignment vertical="center" wrapText="1"/>
    </xf>
    <xf numFmtId="0" fontId="3" fillId="0" borderId="20" xfId="0" applyNumberFormat="1" applyFont="1" applyFill="1" applyBorder="1" applyAlignment="1">
      <alignment vertical="center"/>
    </xf>
    <xf numFmtId="0" fontId="2" fillId="0" borderId="13" xfId="0" applyNumberFormat="1" applyFont="1" applyFill="1" applyBorder="1" applyAlignment="1">
      <alignment vertical="center"/>
    </xf>
    <xf numFmtId="3" fontId="2" fillId="0" borderId="31" xfId="0" applyNumberFormat="1" applyFont="1" applyBorder="1" applyAlignment="1" applyProtection="1">
      <alignment vertical="center" wrapText="1"/>
    </xf>
    <xf numFmtId="177" fontId="2" fillId="0" borderId="32" xfId="0" applyNumberFormat="1" applyFont="1" applyBorder="1" applyAlignment="1" applyProtection="1">
      <alignment vertical="center" wrapText="1"/>
    </xf>
    <xf numFmtId="0" fontId="2" fillId="0" borderId="13" xfId="0" applyNumberFormat="1" applyFont="1" applyFill="1" applyBorder="1" applyAlignment="1">
      <alignment horizontal="center" vertical="center"/>
    </xf>
    <xf numFmtId="3" fontId="2" fillId="0" borderId="28" xfId="0" applyNumberFormat="1" applyFont="1" applyBorder="1" applyAlignment="1">
      <alignment vertical="center" wrapText="1"/>
    </xf>
    <xf numFmtId="0" fontId="2" fillId="0" borderId="20" xfId="0" applyNumberFormat="1" applyFont="1" applyFill="1" applyBorder="1" applyAlignment="1">
      <alignment horizontal="center" vertical="center"/>
    </xf>
    <xf numFmtId="3" fontId="2" fillId="0" borderId="29" xfId="0" applyNumberFormat="1" applyFont="1" applyBorder="1" applyAlignment="1">
      <alignment vertical="center" wrapText="1"/>
    </xf>
    <xf numFmtId="177" fontId="2" fillId="0" borderId="17" xfId="0" applyNumberFormat="1" applyFont="1" applyBorder="1" applyAlignment="1">
      <alignment vertical="center" wrapText="1"/>
    </xf>
    <xf numFmtId="177" fontId="2" fillId="0" borderId="33" xfId="0" applyNumberFormat="1" applyFont="1" applyBorder="1" applyAlignment="1">
      <alignment vertical="center" wrapText="1"/>
    </xf>
    <xf numFmtId="0" fontId="2" fillId="0" borderId="20" xfId="0" applyNumberFormat="1" applyFont="1" applyFill="1" applyBorder="1" applyAlignment="1">
      <alignment vertical="center"/>
    </xf>
    <xf numFmtId="177" fontId="2" fillId="0" borderId="20" xfId="0" applyNumberFormat="1" applyFont="1" applyBorder="1" applyAlignment="1" applyProtection="1">
      <alignment vertical="center" wrapText="1"/>
    </xf>
    <xf numFmtId="177" fontId="2" fillId="0" borderId="34" xfId="0" applyNumberFormat="1" applyFont="1" applyBorder="1" applyAlignment="1" applyProtection="1">
      <alignment vertical="center" wrapText="1"/>
    </xf>
    <xf numFmtId="3" fontId="2" fillId="0" borderId="28" xfId="0" applyNumberFormat="1" applyFont="1" applyBorder="1" applyAlignment="1">
      <alignment horizontal="right" vertical="center" wrapText="1"/>
    </xf>
    <xf numFmtId="3" fontId="2" fillId="0" borderId="30" xfId="0" applyNumberFormat="1" applyFont="1" applyBorder="1" applyAlignment="1">
      <alignment vertical="center" wrapText="1"/>
    </xf>
    <xf numFmtId="177" fontId="2" fillId="0" borderId="16" xfId="0" applyNumberFormat="1" applyFont="1" applyBorder="1" applyAlignment="1">
      <alignment vertical="center" wrapText="1"/>
    </xf>
    <xf numFmtId="177" fontId="2" fillId="0" borderId="35" xfId="0" applyNumberFormat="1" applyFont="1" applyBorder="1" applyAlignment="1">
      <alignment vertical="center" wrapText="1"/>
    </xf>
    <xf numFmtId="3" fontId="2" fillId="0" borderId="31" xfId="0" applyNumberFormat="1" applyFont="1" applyBorder="1" applyAlignment="1">
      <alignment horizontal="right" vertical="center" wrapText="1"/>
    </xf>
    <xf numFmtId="3" fontId="2" fillId="0" borderId="31" xfId="0" applyNumberFormat="1" applyFont="1" applyBorder="1" applyAlignment="1">
      <alignment vertical="center" wrapText="1"/>
    </xf>
    <xf numFmtId="177" fontId="2" fillId="0" borderId="36" xfId="0" applyNumberFormat="1" applyFont="1" applyBorder="1" applyAlignment="1">
      <alignment vertical="center" wrapText="1"/>
    </xf>
    <xf numFmtId="177" fontId="2" fillId="0" borderId="37" xfId="0" applyNumberFormat="1" applyFont="1" applyBorder="1" applyAlignment="1">
      <alignment vertical="center" wrapText="1"/>
    </xf>
    <xf numFmtId="0" fontId="9" fillId="0" borderId="0" xfId="0" applyNumberFormat="1" applyFont="1" applyFill="1" applyAlignment="1">
      <alignment horizontal="center"/>
    </xf>
    <xf numFmtId="0" fontId="10" fillId="0" borderId="0" xfId="0" applyNumberFormat="1" applyFont="1" applyFill="1"/>
    <xf numFmtId="0" fontId="8" fillId="0" borderId="0" xfId="0" applyNumberFormat="1" applyFont="1" applyFill="1" applyAlignment="1">
      <alignment horizontal="center"/>
    </xf>
    <xf numFmtId="0" fontId="2" fillId="2" borderId="0" xfId="0" applyNumberFormat="1" applyFont="1" applyFill="1"/>
    <xf numFmtId="0" fontId="2" fillId="2" borderId="0" xfId="0" applyNumberFormat="1" applyFont="1" applyFill="1" applyAlignment="1"/>
    <xf numFmtId="0" fontId="2" fillId="2" borderId="20" xfId="0" applyNumberFormat="1" applyFont="1" applyFill="1" applyBorder="1" applyAlignment="1" applyProtection="1">
      <alignment horizontal="center" vertical="center"/>
    </xf>
    <xf numFmtId="0" fontId="2" fillId="2" borderId="13" xfId="0" applyNumberFormat="1" applyFont="1" applyFill="1" applyBorder="1" applyAlignment="1" applyProtection="1">
      <alignment horizontal="center" vertical="center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2" fillId="2" borderId="11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13" xfId="0" applyNumberFormat="1" applyFont="1" applyFill="1" applyBorder="1" applyAlignment="1" applyProtection="1">
      <alignment vertical="center" wrapText="1"/>
    </xf>
    <xf numFmtId="49" fontId="2" fillId="0" borderId="8" xfId="0" applyNumberFormat="1" applyFont="1" applyFill="1" applyBorder="1" applyAlignment="1" applyProtection="1">
      <alignment vertical="center" wrapText="1"/>
    </xf>
    <xf numFmtId="3" fontId="2" fillId="0" borderId="2" xfId="0" applyNumberFormat="1" applyFont="1" applyBorder="1" applyAlignment="1" applyProtection="1">
      <alignment vertical="center" wrapText="1"/>
    </xf>
    <xf numFmtId="3" fontId="2" fillId="0" borderId="18" xfId="0" applyNumberFormat="1" applyFont="1" applyBorder="1" applyAlignment="1" applyProtection="1">
      <alignment vertical="center" wrapText="1"/>
    </xf>
    <xf numFmtId="0" fontId="2" fillId="2" borderId="0" xfId="0" applyNumberFormat="1" applyFont="1" applyFill="1" applyAlignment="1">
      <alignment horizontal="right" vertical="center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3" fontId="2" fillId="0" borderId="15" xfId="0" applyNumberFormat="1" applyFont="1" applyBorder="1" applyAlignment="1" applyProtection="1">
      <alignment vertical="center" wrapText="1"/>
    </xf>
    <xf numFmtId="0" fontId="3" fillId="0" borderId="38" xfId="0" applyNumberFormat="1" applyFont="1" applyFill="1" applyBorder="1" applyAlignment="1" applyProtection="1">
      <alignment vertical="center"/>
    </xf>
    <xf numFmtId="0" fontId="3" fillId="2" borderId="13" xfId="0" applyNumberFormat="1" applyFont="1" applyFill="1" applyBorder="1" applyAlignment="1" applyProtection="1">
      <alignment horizontal="center" vertical="center" wrapText="1"/>
    </xf>
    <xf numFmtId="1" fontId="0" fillId="0" borderId="2" xfId="0" applyNumberFormat="1" applyFill="1" applyBorder="1" applyAlignment="1">
      <alignment horizontal="center" vertical="center"/>
    </xf>
    <xf numFmtId="1" fontId="0" fillId="0" borderId="3" xfId="0" applyNumberFormat="1" applyFill="1" applyBorder="1" applyAlignment="1">
      <alignment horizontal="center" vertical="center"/>
    </xf>
    <xf numFmtId="178" fontId="3" fillId="0" borderId="5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0" borderId="26" xfId="0" applyNumberFormat="1" applyFont="1" applyFill="1" applyBorder="1" applyAlignment="1" applyProtection="1">
      <alignment horizontal="center" vertical="center" wrapText="1"/>
    </xf>
    <xf numFmtId="178" fontId="3" fillId="0" borderId="39" xfId="0" applyNumberFormat="1" applyFont="1" applyFill="1" applyBorder="1" applyAlignment="1" applyProtection="1">
      <alignment horizontal="center" vertical="center" wrapText="1"/>
    </xf>
    <xf numFmtId="0" fontId="3" fillId="2" borderId="12" xfId="0" applyNumberFormat="1" applyFont="1" applyFill="1" applyBorder="1" applyAlignment="1" applyProtection="1">
      <alignment horizontal="center" vertical="center" wrapText="1"/>
    </xf>
    <xf numFmtId="3" fontId="3" fillId="0" borderId="20" xfId="0" applyNumberFormat="1" applyFont="1" applyBorder="1" applyAlignment="1" applyProtection="1">
      <alignment vertical="center" wrapText="1"/>
    </xf>
    <xf numFmtId="3" fontId="3" fillId="0" borderId="13" xfId="0" applyNumberFormat="1" applyFont="1" applyBorder="1" applyAlignment="1" applyProtection="1">
      <alignment vertical="center" wrapText="1"/>
    </xf>
    <xf numFmtId="3" fontId="3" fillId="0" borderId="20" xfId="0" applyNumberFormat="1" applyFont="1" applyBorder="1" applyAlignment="1" applyProtection="1">
      <alignment vertical="center" wrapText="1"/>
    </xf>
    <xf numFmtId="1" fontId="0" fillId="0" borderId="4" xfId="0" applyNumberFormat="1" applyFill="1" applyBorder="1" applyAlignment="1">
      <alignment horizontal="center" vertical="center"/>
    </xf>
    <xf numFmtId="3" fontId="3" fillId="0" borderId="6" xfId="0" applyNumberFormat="1" applyFont="1" applyBorder="1" applyAlignment="1" applyProtection="1">
      <alignment vertical="center" wrapText="1"/>
    </xf>
    <xf numFmtId="3" fontId="3" fillId="0" borderId="40" xfId="0" applyNumberFormat="1" applyFont="1" applyBorder="1" applyAlignment="1" applyProtection="1">
      <alignment vertical="center" wrapText="1"/>
    </xf>
    <xf numFmtId="3" fontId="3" fillId="0" borderId="40" xfId="0" applyNumberFormat="1" applyFont="1" applyBorder="1" applyAlignment="1" applyProtection="1">
      <alignment vertical="center" wrapText="1"/>
    </xf>
    <xf numFmtId="3" fontId="2" fillId="0" borderId="1" xfId="0" applyNumberFormat="1" applyFont="1" applyBorder="1" applyAlignment="1" applyProtection="1">
      <alignment vertical="center" wrapText="1"/>
    </xf>
    <xf numFmtId="3" fontId="2" fillId="0" borderId="30" xfId="0" applyNumberFormat="1" applyFont="1" applyBorder="1" applyAlignment="1" applyProtection="1">
      <alignment vertical="center" wrapText="1"/>
    </xf>
    <xf numFmtId="177" fontId="10" fillId="0" borderId="25" xfId="0" applyNumberFormat="1" applyFont="1" applyBorder="1" applyAlignment="1"/>
    <xf numFmtId="177" fontId="8" fillId="0" borderId="0" xfId="0" applyNumberFormat="1" applyFont="1" applyBorder="1" applyAlignment="1"/>
    <xf numFmtId="1" fontId="11" fillId="0" borderId="0" xfId="0" applyNumberFormat="1" applyFont="1" applyFill="1"/>
    <xf numFmtId="179" fontId="12" fillId="0" borderId="0" xfId="0" applyNumberFormat="1" applyFont="1" applyFill="1" applyAlignment="1" applyProtection="1">
      <alignment horizontal="center" vertical="top"/>
    </xf>
    <xf numFmtId="1" fontId="13" fillId="0" borderId="0" xfId="0" applyNumberFormat="1" applyFont="1" applyFill="1" applyAlignment="1">
      <alignment horizontal="center" vertical="center"/>
    </xf>
    <xf numFmtId="1" fontId="3" fillId="0" borderId="0" xfId="0" applyNumberFormat="1" applyFont="1" applyFill="1" applyAlignment="1" applyProtection="1">
      <alignment vertical="center"/>
    </xf>
    <xf numFmtId="1" fontId="14" fillId="0" borderId="0" xfId="0" applyNumberFormat="1" applyFont="1" applyFill="1" applyAlignment="1">
      <alignment horizontal="center"/>
    </xf>
    <xf numFmtId="1" fontId="14" fillId="0" borderId="0" xfId="0" applyNumberFormat="1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A8"/>
  <sheetViews>
    <sheetView showGridLines="0" showZeros="0" tabSelected="1" workbookViewId="0">
      <selection activeCell="A3" sqref="A3"/>
    </sheetView>
  </sheetViews>
  <sheetFormatPr defaultColWidth="12" defaultRowHeight="11.25" outlineLevelRow="7"/>
  <cols>
    <col min="1" max="1" width="163.833333333333" customWidth="1"/>
  </cols>
  <sheetData>
    <row r="1" ht="14.25" spans="1:1">
      <c r="A1" s="194"/>
    </row>
    <row r="3" ht="102" customHeight="1" spans="1:1">
      <c r="A3" s="195" t="s">
        <v>0</v>
      </c>
    </row>
    <row r="4" ht="107.25" customHeight="1" spans="1:1">
      <c r="A4" s="196" t="s">
        <v>1</v>
      </c>
    </row>
    <row r="5" hidden="1" customHeight="1" spans="1:1">
      <c r="A5" s="197"/>
    </row>
    <row r="6" ht="29.25" customHeight="1" spans="1:1">
      <c r="A6" s="198"/>
    </row>
    <row r="7" ht="78" customHeight="1"/>
    <row r="8" ht="82.5" customHeight="1" spans="1:1">
      <c r="A8" s="199" t="s">
        <v>2</v>
      </c>
    </row>
  </sheetData>
  <printOptions horizontalCentered="1" verticalCentered="1"/>
  <pageMargins left="0.590277777777778" right="0.590277777777778" top="0.590277777777778" bottom="0.590277777777778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8"/>
  <sheetViews>
    <sheetView showGridLines="0" showZeros="0" workbookViewId="0">
      <selection activeCell="A1" sqref="A1"/>
    </sheetView>
  </sheetViews>
  <sheetFormatPr defaultColWidth="12" defaultRowHeight="11.25" outlineLevelRow="7" outlineLevelCol="7"/>
  <cols>
    <col min="1" max="1" width="15.5" customWidth="1"/>
    <col min="2" max="2" width="38.8333333333333" customWidth="1"/>
    <col min="3" max="8" width="18" customWidth="1"/>
  </cols>
  <sheetData>
    <row r="1" ht="20.1" customHeight="1" spans="1:8">
      <c r="A1" s="48"/>
      <c r="B1" s="48"/>
      <c r="C1" s="48"/>
      <c r="D1" s="48"/>
      <c r="E1" s="49"/>
      <c r="F1" s="48"/>
      <c r="G1" s="48"/>
      <c r="H1" s="14" t="s">
        <v>381</v>
      </c>
    </row>
    <row r="2" ht="25.5" customHeight="1" spans="1:8">
      <c r="A2" s="10" t="s">
        <v>382</v>
      </c>
      <c r="B2" s="10"/>
      <c r="C2" s="10"/>
      <c r="D2" s="10"/>
      <c r="E2" s="10"/>
      <c r="F2" s="10"/>
      <c r="G2" s="10"/>
      <c r="H2" s="10"/>
    </row>
    <row r="3" ht="20.1" customHeight="1" spans="1:8">
      <c r="A3" s="50" t="s">
        <v>5</v>
      </c>
      <c r="B3" s="51"/>
      <c r="C3" s="51"/>
      <c r="D3" s="51"/>
      <c r="E3" s="51"/>
      <c r="F3" s="51"/>
      <c r="G3" s="51"/>
      <c r="H3" s="14" t="s">
        <v>6</v>
      </c>
    </row>
    <row r="4" ht="20.1" customHeight="1" spans="1:8">
      <c r="A4" s="52" t="s">
        <v>383</v>
      </c>
      <c r="B4" s="52" t="s">
        <v>384</v>
      </c>
      <c r="C4" s="19" t="s">
        <v>385</v>
      </c>
      <c r="D4" s="19"/>
      <c r="E4" s="53"/>
      <c r="F4" s="53"/>
      <c r="G4" s="53"/>
      <c r="H4" s="19"/>
    </row>
    <row r="5" ht="20.1" customHeight="1" spans="1:8">
      <c r="A5" s="52"/>
      <c r="B5" s="52"/>
      <c r="C5" s="54" t="s">
        <v>59</v>
      </c>
      <c r="D5" s="55" t="s">
        <v>238</v>
      </c>
      <c r="E5" s="56" t="s">
        <v>386</v>
      </c>
      <c r="F5" s="57"/>
      <c r="G5" s="58"/>
      <c r="H5" s="59" t="s">
        <v>243</v>
      </c>
    </row>
    <row r="6" ht="33.75" customHeight="1" spans="1:8">
      <c r="A6" s="27"/>
      <c r="B6" s="27"/>
      <c r="C6" s="60"/>
      <c r="D6" s="28"/>
      <c r="E6" s="61" t="s">
        <v>74</v>
      </c>
      <c r="F6" s="62" t="s">
        <v>387</v>
      </c>
      <c r="G6" s="63" t="s">
        <v>388</v>
      </c>
      <c r="H6" s="64"/>
    </row>
    <row r="7" ht="20.1" customHeight="1" spans="1:8">
      <c r="A7" s="30" t="s">
        <v>16</v>
      </c>
      <c r="B7" s="65" t="s">
        <v>59</v>
      </c>
      <c r="C7" s="66">
        <f>SUM(D7,E7,H7)</f>
        <v>139200</v>
      </c>
      <c r="D7" s="67">
        <v>0</v>
      </c>
      <c r="E7" s="67">
        <f>SUM(F7,G7)</f>
        <v>138200</v>
      </c>
      <c r="F7" s="67">
        <v>0</v>
      </c>
      <c r="G7" s="68">
        <v>138200</v>
      </c>
      <c r="H7" s="69">
        <v>1000</v>
      </c>
    </row>
    <row r="8" ht="20.1" customHeight="1" spans="1:8">
      <c r="A8" s="30" t="s">
        <v>82</v>
      </c>
      <c r="B8" s="65" t="s">
        <v>0</v>
      </c>
      <c r="C8" s="66">
        <f>SUM(D8,E8,H8)</f>
        <v>139200</v>
      </c>
      <c r="D8" s="67">
        <v>0</v>
      </c>
      <c r="E8" s="67">
        <f>SUM(F8,G8)</f>
        <v>138200</v>
      </c>
      <c r="F8" s="67">
        <v>0</v>
      </c>
      <c r="G8" s="68">
        <v>138200</v>
      </c>
      <c r="H8" s="69">
        <v>1000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16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3" width="5.66666666666667" customWidth="1"/>
    <col min="4" max="4" width="17" customWidth="1"/>
    <col min="5" max="5" width="71.3333333333333" customWidth="1"/>
    <col min="6" max="8" width="18.1666666666667" customWidth="1"/>
    <col min="9" max="245" width="10.6666666666667" customWidth="1"/>
  </cols>
  <sheetData>
    <row r="1" ht="20.1" customHeight="1" spans="1:8">
      <c r="A1" s="7"/>
      <c r="B1" s="8"/>
      <c r="C1" s="8"/>
      <c r="D1" s="8"/>
      <c r="E1" s="8"/>
      <c r="F1" s="8"/>
      <c r="G1" s="8"/>
      <c r="H1" s="9" t="s">
        <v>389</v>
      </c>
    </row>
    <row r="2" ht="20.1" customHeight="1" spans="1:8">
      <c r="A2" s="10" t="s">
        <v>390</v>
      </c>
      <c r="B2" s="10"/>
      <c r="C2" s="10"/>
      <c r="D2" s="10"/>
      <c r="E2" s="10"/>
      <c r="F2" s="10"/>
      <c r="G2" s="10"/>
      <c r="H2" s="10"/>
    </row>
    <row r="3" ht="20.1" customHeight="1" spans="1:8">
      <c r="A3" s="70" t="s">
        <v>5</v>
      </c>
      <c r="B3" s="12"/>
      <c r="C3" s="12"/>
      <c r="D3" s="12"/>
      <c r="E3" s="12"/>
      <c r="F3" s="13"/>
      <c r="G3" s="13"/>
      <c r="H3" s="14" t="s">
        <v>6</v>
      </c>
    </row>
    <row r="4" ht="20.1" customHeight="1" spans="1:8">
      <c r="A4" s="15" t="s">
        <v>58</v>
      </c>
      <c r="B4" s="16"/>
      <c r="C4" s="16"/>
      <c r="D4" s="16"/>
      <c r="E4" s="17"/>
      <c r="F4" s="18" t="s">
        <v>391</v>
      </c>
      <c r="G4" s="19"/>
      <c r="H4" s="19"/>
    </row>
    <row r="5" ht="20.1" customHeight="1" spans="1:8">
      <c r="A5" s="15" t="s">
        <v>67</v>
      </c>
      <c r="B5" s="16"/>
      <c r="C5" s="17"/>
      <c r="D5" s="20" t="s">
        <v>68</v>
      </c>
      <c r="E5" s="21" t="s">
        <v>120</v>
      </c>
      <c r="F5" s="22" t="s">
        <v>59</v>
      </c>
      <c r="G5" s="22" t="s">
        <v>116</v>
      </c>
      <c r="H5" s="19" t="s">
        <v>117</v>
      </c>
    </row>
    <row r="6" ht="20.1" customHeight="1" spans="1:8">
      <c r="A6" s="23" t="s">
        <v>79</v>
      </c>
      <c r="B6" s="24" t="s">
        <v>80</v>
      </c>
      <c r="C6" s="25" t="s">
        <v>81</v>
      </c>
      <c r="D6" s="26"/>
      <c r="E6" s="27"/>
      <c r="F6" s="28"/>
      <c r="G6" s="28"/>
      <c r="H6" s="29"/>
    </row>
    <row r="7" ht="20.1" customHeight="1" spans="1:8">
      <c r="A7" s="30" t="s">
        <v>16</v>
      </c>
      <c r="B7" s="30" t="s">
        <v>16</v>
      </c>
      <c r="C7" s="30" t="s">
        <v>16</v>
      </c>
      <c r="D7" s="30" t="s">
        <v>16</v>
      </c>
      <c r="E7" s="30" t="s">
        <v>16</v>
      </c>
      <c r="F7" s="31">
        <f t="shared" ref="F7:F16" si="0">SUM(G7,H7)</f>
        <v>0</v>
      </c>
      <c r="G7" s="32" t="s">
        <v>16</v>
      </c>
      <c r="H7" s="33" t="s">
        <v>16</v>
      </c>
    </row>
    <row r="8" ht="20.1" customHeight="1" spans="1:8">
      <c r="A8" s="30" t="s">
        <v>16</v>
      </c>
      <c r="B8" s="30" t="s">
        <v>16</v>
      </c>
      <c r="C8" s="30" t="s">
        <v>16</v>
      </c>
      <c r="D8" s="30" t="s">
        <v>16</v>
      </c>
      <c r="E8" s="30" t="s">
        <v>16</v>
      </c>
      <c r="F8" s="31">
        <f t="shared" si="0"/>
        <v>0</v>
      </c>
      <c r="G8" s="32" t="s">
        <v>16</v>
      </c>
      <c r="H8" s="33" t="s">
        <v>16</v>
      </c>
    </row>
    <row r="9" ht="20.1" customHeight="1" spans="1:8">
      <c r="A9" s="30" t="s">
        <v>16</v>
      </c>
      <c r="B9" s="30" t="s">
        <v>16</v>
      </c>
      <c r="C9" s="30" t="s">
        <v>16</v>
      </c>
      <c r="D9" s="30" t="s">
        <v>16</v>
      </c>
      <c r="E9" s="30" t="s">
        <v>16</v>
      </c>
      <c r="F9" s="31">
        <f t="shared" si="0"/>
        <v>0</v>
      </c>
      <c r="G9" s="32" t="s">
        <v>16</v>
      </c>
      <c r="H9" s="33" t="s">
        <v>16</v>
      </c>
    </row>
    <row r="10" ht="20.1" customHeight="1" spans="1:8">
      <c r="A10" s="30" t="s">
        <v>16</v>
      </c>
      <c r="B10" s="30" t="s">
        <v>16</v>
      </c>
      <c r="C10" s="30" t="s">
        <v>16</v>
      </c>
      <c r="D10" s="30" t="s">
        <v>16</v>
      </c>
      <c r="E10" s="30" t="s">
        <v>16</v>
      </c>
      <c r="F10" s="31">
        <f t="shared" si="0"/>
        <v>0</v>
      </c>
      <c r="G10" s="32" t="s">
        <v>16</v>
      </c>
      <c r="H10" s="33" t="s">
        <v>16</v>
      </c>
    </row>
    <row r="11" ht="20.1" customHeight="1" spans="1:8">
      <c r="A11" s="30" t="s">
        <v>16</v>
      </c>
      <c r="B11" s="30" t="s">
        <v>16</v>
      </c>
      <c r="C11" s="30" t="s">
        <v>16</v>
      </c>
      <c r="D11" s="30" t="s">
        <v>16</v>
      </c>
      <c r="E11" s="30" t="s">
        <v>16</v>
      </c>
      <c r="F11" s="31">
        <f t="shared" si="0"/>
        <v>0</v>
      </c>
      <c r="G11" s="32" t="s">
        <v>16</v>
      </c>
      <c r="H11" s="33" t="s">
        <v>16</v>
      </c>
    </row>
    <row r="12" ht="20.1" customHeight="1" spans="1:8">
      <c r="A12" s="30" t="s">
        <v>16</v>
      </c>
      <c r="B12" s="30" t="s">
        <v>16</v>
      </c>
      <c r="C12" s="30" t="s">
        <v>16</v>
      </c>
      <c r="D12" s="30" t="s">
        <v>16</v>
      </c>
      <c r="E12" s="30" t="s">
        <v>16</v>
      </c>
      <c r="F12" s="31">
        <f t="shared" si="0"/>
        <v>0</v>
      </c>
      <c r="G12" s="32" t="s">
        <v>16</v>
      </c>
      <c r="H12" s="33" t="s">
        <v>16</v>
      </c>
    </row>
    <row r="13" ht="20.1" customHeight="1" spans="1:8">
      <c r="A13" s="30" t="s">
        <v>16</v>
      </c>
      <c r="B13" s="30" t="s">
        <v>16</v>
      </c>
      <c r="C13" s="30" t="s">
        <v>16</v>
      </c>
      <c r="D13" s="30" t="s">
        <v>16</v>
      </c>
      <c r="E13" s="30" t="s">
        <v>16</v>
      </c>
      <c r="F13" s="31">
        <f t="shared" si="0"/>
        <v>0</v>
      </c>
      <c r="G13" s="32" t="s">
        <v>16</v>
      </c>
      <c r="H13" s="33" t="s">
        <v>16</v>
      </c>
    </row>
    <row r="14" ht="20.1" customHeight="1" spans="1:8">
      <c r="A14" s="30" t="s">
        <v>16</v>
      </c>
      <c r="B14" s="30" t="s">
        <v>16</v>
      </c>
      <c r="C14" s="30" t="s">
        <v>16</v>
      </c>
      <c r="D14" s="30" t="s">
        <v>16</v>
      </c>
      <c r="E14" s="30" t="s">
        <v>16</v>
      </c>
      <c r="F14" s="31">
        <f t="shared" si="0"/>
        <v>0</v>
      </c>
      <c r="G14" s="32" t="s">
        <v>16</v>
      </c>
      <c r="H14" s="33" t="s">
        <v>16</v>
      </c>
    </row>
    <row r="15" ht="20.1" customHeight="1" spans="1:8">
      <c r="A15" s="30" t="s">
        <v>16</v>
      </c>
      <c r="B15" s="30" t="s">
        <v>16</v>
      </c>
      <c r="C15" s="30" t="s">
        <v>16</v>
      </c>
      <c r="D15" s="30" t="s">
        <v>16</v>
      </c>
      <c r="E15" s="30" t="s">
        <v>16</v>
      </c>
      <c r="F15" s="31">
        <f t="shared" si="0"/>
        <v>0</v>
      </c>
      <c r="G15" s="32" t="s">
        <v>16</v>
      </c>
      <c r="H15" s="33" t="s">
        <v>16</v>
      </c>
    </row>
    <row r="16" ht="20.1" customHeight="1" spans="1:8">
      <c r="A16" s="30" t="s">
        <v>16</v>
      </c>
      <c r="B16" s="30" t="s">
        <v>16</v>
      </c>
      <c r="C16" s="30" t="s">
        <v>16</v>
      </c>
      <c r="D16" s="30" t="s">
        <v>16</v>
      </c>
      <c r="E16" s="30" t="s">
        <v>16</v>
      </c>
      <c r="F16" s="31">
        <f t="shared" si="0"/>
        <v>0</v>
      </c>
      <c r="G16" s="32" t="s">
        <v>16</v>
      </c>
      <c r="H16" s="33" t="s">
        <v>16</v>
      </c>
    </row>
  </sheetData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" right="0.39375" top="0.7875" bottom="0.39375" header="0" footer="0"/>
  <pageSetup paperSize="9" fitToHeight="100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16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1" width="15.5" customWidth="1"/>
    <col min="2" max="2" width="38.8333333333333" customWidth="1"/>
    <col min="3" max="8" width="18" customWidth="1"/>
  </cols>
  <sheetData>
    <row r="1" ht="20.1" customHeight="1" spans="1:8">
      <c r="A1" s="48"/>
      <c r="B1" s="48"/>
      <c r="C1" s="48"/>
      <c r="D1" s="48"/>
      <c r="E1" s="49"/>
      <c r="F1" s="48"/>
      <c r="G1" s="48"/>
      <c r="H1" s="14" t="s">
        <v>392</v>
      </c>
    </row>
    <row r="2" ht="25.5" customHeight="1" spans="1:8">
      <c r="A2" s="10" t="s">
        <v>393</v>
      </c>
      <c r="B2" s="10"/>
      <c r="C2" s="10"/>
      <c r="D2" s="10"/>
      <c r="E2" s="10"/>
      <c r="F2" s="10"/>
      <c r="G2" s="10"/>
      <c r="H2" s="10"/>
    </row>
    <row r="3" ht="20.1" customHeight="1" spans="1:8">
      <c r="A3" s="50" t="s">
        <v>5</v>
      </c>
      <c r="B3" s="51"/>
      <c r="C3" s="51"/>
      <c r="D3" s="51"/>
      <c r="E3" s="51"/>
      <c r="F3" s="51"/>
      <c r="G3" s="51"/>
      <c r="H3" s="14" t="s">
        <v>6</v>
      </c>
    </row>
    <row r="4" ht="20.1" customHeight="1" spans="1:8">
      <c r="A4" s="52" t="s">
        <v>383</v>
      </c>
      <c r="B4" s="52" t="s">
        <v>384</v>
      </c>
      <c r="C4" s="19" t="s">
        <v>385</v>
      </c>
      <c r="D4" s="19"/>
      <c r="E4" s="53"/>
      <c r="F4" s="53"/>
      <c r="G4" s="53"/>
      <c r="H4" s="19"/>
    </row>
    <row r="5" ht="20.1" customHeight="1" spans="1:8">
      <c r="A5" s="52"/>
      <c r="B5" s="52"/>
      <c r="C5" s="54" t="s">
        <v>59</v>
      </c>
      <c r="D5" s="55" t="s">
        <v>238</v>
      </c>
      <c r="E5" s="56" t="s">
        <v>386</v>
      </c>
      <c r="F5" s="57"/>
      <c r="G5" s="58"/>
      <c r="H5" s="59" t="s">
        <v>243</v>
      </c>
    </row>
    <row r="6" ht="33.75" customHeight="1" spans="1:8">
      <c r="A6" s="27"/>
      <c r="B6" s="27"/>
      <c r="C6" s="60"/>
      <c r="D6" s="28"/>
      <c r="E6" s="61" t="s">
        <v>74</v>
      </c>
      <c r="F6" s="62" t="s">
        <v>387</v>
      </c>
      <c r="G6" s="63" t="s">
        <v>388</v>
      </c>
      <c r="H6" s="64"/>
    </row>
    <row r="7" ht="20.1" customHeight="1" spans="1:8">
      <c r="A7" s="30" t="s">
        <v>16</v>
      </c>
      <c r="B7" s="65" t="s">
        <v>16</v>
      </c>
      <c r="C7" s="66">
        <f t="shared" ref="C7:C16" si="0">SUM(D7,E7,H7)</f>
        <v>0</v>
      </c>
      <c r="D7" s="67" t="s">
        <v>16</v>
      </c>
      <c r="E7" s="67">
        <f t="shared" ref="E7:E16" si="1">SUM(F7,G7)</f>
        <v>0</v>
      </c>
      <c r="F7" s="67" t="s">
        <v>16</v>
      </c>
      <c r="G7" s="68" t="s">
        <v>16</v>
      </c>
      <c r="H7" s="69" t="s">
        <v>16</v>
      </c>
    </row>
    <row r="8" ht="20.1" customHeight="1" spans="1:8">
      <c r="A8" s="30" t="s">
        <v>16</v>
      </c>
      <c r="B8" s="65" t="s">
        <v>16</v>
      </c>
      <c r="C8" s="66">
        <f t="shared" si="0"/>
        <v>0</v>
      </c>
      <c r="D8" s="67" t="s">
        <v>16</v>
      </c>
      <c r="E8" s="67">
        <f t="shared" si="1"/>
        <v>0</v>
      </c>
      <c r="F8" s="67" t="s">
        <v>16</v>
      </c>
      <c r="G8" s="68" t="s">
        <v>16</v>
      </c>
      <c r="H8" s="69" t="s">
        <v>16</v>
      </c>
    </row>
    <row r="9" ht="20.1" customHeight="1" spans="1:8">
      <c r="A9" s="30" t="s">
        <v>16</v>
      </c>
      <c r="B9" s="65" t="s">
        <v>16</v>
      </c>
      <c r="C9" s="66">
        <f t="shared" si="0"/>
        <v>0</v>
      </c>
      <c r="D9" s="67" t="s">
        <v>16</v>
      </c>
      <c r="E9" s="67">
        <f t="shared" si="1"/>
        <v>0</v>
      </c>
      <c r="F9" s="67" t="s">
        <v>16</v>
      </c>
      <c r="G9" s="68" t="s">
        <v>16</v>
      </c>
      <c r="H9" s="69" t="s">
        <v>16</v>
      </c>
    </row>
    <row r="10" ht="20.1" customHeight="1" spans="1:8">
      <c r="A10" s="30" t="s">
        <v>16</v>
      </c>
      <c r="B10" s="65" t="s">
        <v>16</v>
      </c>
      <c r="C10" s="66">
        <f t="shared" si="0"/>
        <v>0</v>
      </c>
      <c r="D10" s="67" t="s">
        <v>16</v>
      </c>
      <c r="E10" s="67">
        <f t="shared" si="1"/>
        <v>0</v>
      </c>
      <c r="F10" s="67" t="s">
        <v>16</v>
      </c>
      <c r="G10" s="68" t="s">
        <v>16</v>
      </c>
      <c r="H10" s="69" t="s">
        <v>16</v>
      </c>
    </row>
    <row r="11" ht="20.1" customHeight="1" spans="1:8">
      <c r="A11" s="30" t="s">
        <v>16</v>
      </c>
      <c r="B11" s="65" t="s">
        <v>16</v>
      </c>
      <c r="C11" s="66">
        <f t="shared" si="0"/>
        <v>0</v>
      </c>
      <c r="D11" s="67" t="s">
        <v>16</v>
      </c>
      <c r="E11" s="67">
        <f t="shared" si="1"/>
        <v>0</v>
      </c>
      <c r="F11" s="67" t="s">
        <v>16</v>
      </c>
      <c r="G11" s="68" t="s">
        <v>16</v>
      </c>
      <c r="H11" s="69" t="s">
        <v>16</v>
      </c>
    </row>
    <row r="12" ht="20.1" customHeight="1" spans="1:8">
      <c r="A12" s="30" t="s">
        <v>16</v>
      </c>
      <c r="B12" s="65" t="s">
        <v>16</v>
      </c>
      <c r="C12" s="66">
        <f t="shared" si="0"/>
        <v>0</v>
      </c>
      <c r="D12" s="67" t="s">
        <v>16</v>
      </c>
      <c r="E12" s="67">
        <f t="shared" si="1"/>
        <v>0</v>
      </c>
      <c r="F12" s="67" t="s">
        <v>16</v>
      </c>
      <c r="G12" s="68" t="s">
        <v>16</v>
      </c>
      <c r="H12" s="69" t="s">
        <v>16</v>
      </c>
    </row>
    <row r="13" ht="20.1" customHeight="1" spans="1:8">
      <c r="A13" s="30" t="s">
        <v>16</v>
      </c>
      <c r="B13" s="65" t="s">
        <v>16</v>
      </c>
      <c r="C13" s="66">
        <f t="shared" si="0"/>
        <v>0</v>
      </c>
      <c r="D13" s="67" t="s">
        <v>16</v>
      </c>
      <c r="E13" s="67">
        <f t="shared" si="1"/>
        <v>0</v>
      </c>
      <c r="F13" s="67" t="s">
        <v>16</v>
      </c>
      <c r="G13" s="68" t="s">
        <v>16</v>
      </c>
      <c r="H13" s="69" t="s">
        <v>16</v>
      </c>
    </row>
    <row r="14" ht="20.1" customHeight="1" spans="1:8">
      <c r="A14" s="30" t="s">
        <v>16</v>
      </c>
      <c r="B14" s="65" t="s">
        <v>16</v>
      </c>
      <c r="C14" s="66">
        <f t="shared" si="0"/>
        <v>0</v>
      </c>
      <c r="D14" s="67" t="s">
        <v>16</v>
      </c>
      <c r="E14" s="67">
        <f t="shared" si="1"/>
        <v>0</v>
      </c>
      <c r="F14" s="67" t="s">
        <v>16</v>
      </c>
      <c r="G14" s="68" t="s">
        <v>16</v>
      </c>
      <c r="H14" s="69" t="s">
        <v>16</v>
      </c>
    </row>
    <row r="15" ht="20.1" customHeight="1" spans="1:8">
      <c r="A15" s="30" t="s">
        <v>16</v>
      </c>
      <c r="B15" s="65" t="s">
        <v>16</v>
      </c>
      <c r="C15" s="66">
        <f t="shared" si="0"/>
        <v>0</v>
      </c>
      <c r="D15" s="67" t="s">
        <v>16</v>
      </c>
      <c r="E15" s="67">
        <f t="shared" si="1"/>
        <v>0</v>
      </c>
      <c r="F15" s="67" t="s">
        <v>16</v>
      </c>
      <c r="G15" s="68" t="s">
        <v>16</v>
      </c>
      <c r="H15" s="69" t="s">
        <v>16</v>
      </c>
    </row>
    <row r="16" ht="20.1" customHeight="1" spans="1:8">
      <c r="A16" s="30" t="s">
        <v>16</v>
      </c>
      <c r="B16" s="65" t="s">
        <v>16</v>
      </c>
      <c r="C16" s="66">
        <f t="shared" si="0"/>
        <v>0</v>
      </c>
      <c r="D16" s="67" t="s">
        <v>16</v>
      </c>
      <c r="E16" s="67">
        <f t="shared" si="1"/>
        <v>0</v>
      </c>
      <c r="F16" s="67" t="s">
        <v>16</v>
      </c>
      <c r="G16" s="68" t="s">
        <v>16</v>
      </c>
      <c r="H16" s="69" t="s">
        <v>16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K48"/>
  <sheetViews>
    <sheetView showGridLines="0" showZeros="0" workbookViewId="0">
      <selection activeCell="E16" sqref="E16"/>
    </sheetView>
  </sheetViews>
  <sheetFormatPr defaultColWidth="9" defaultRowHeight="12.75" customHeight="1"/>
  <cols>
    <col min="1" max="3" width="5.66666666666667" customWidth="1"/>
    <col min="4" max="4" width="17" customWidth="1"/>
    <col min="5" max="5" width="76.6666666666667" customWidth="1"/>
    <col min="6" max="6" width="23" customWidth="1"/>
    <col min="7" max="8" width="20.8333333333333" customWidth="1"/>
    <col min="9" max="245" width="10.6666666666667" customWidth="1"/>
    <col min="246" max="256" width="9.16666666666667" customWidth="1"/>
  </cols>
  <sheetData>
    <row r="1" ht="20.1" customHeight="1" spans="1:245">
      <c r="A1" s="7"/>
      <c r="B1" s="8"/>
      <c r="C1" s="8"/>
      <c r="D1" s="8"/>
      <c r="E1" s="8"/>
      <c r="F1" s="8"/>
      <c r="G1" s="8"/>
      <c r="H1" s="9" t="s">
        <v>394</v>
      </c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</row>
    <row r="2" ht="20.1" customHeight="1" spans="1:245">
      <c r="A2" s="10" t="s">
        <v>395</v>
      </c>
      <c r="B2" s="10"/>
      <c r="C2" s="10"/>
      <c r="D2" s="10"/>
      <c r="E2" s="10"/>
      <c r="F2" s="10"/>
      <c r="G2" s="10"/>
      <c r="H2" s="10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</row>
    <row r="3" ht="20.1" customHeight="1" spans="1:245">
      <c r="A3" s="11" t="s">
        <v>16</v>
      </c>
      <c r="B3" s="12"/>
      <c r="C3" s="12"/>
      <c r="D3" s="12"/>
      <c r="E3" s="12"/>
      <c r="F3" s="13"/>
      <c r="G3" s="13"/>
      <c r="H3" s="14" t="s">
        <v>6</v>
      </c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2"/>
      <c r="GL3" s="42"/>
      <c r="GM3" s="42"/>
      <c r="GN3" s="42"/>
      <c r="GO3" s="42"/>
      <c r="GP3" s="42"/>
      <c r="GQ3" s="42"/>
      <c r="GR3" s="42"/>
      <c r="GS3" s="42"/>
      <c r="GT3" s="42"/>
      <c r="GU3" s="42"/>
      <c r="GV3" s="42"/>
      <c r="GW3" s="42"/>
      <c r="GX3" s="42"/>
      <c r="GY3" s="42"/>
      <c r="GZ3" s="42"/>
      <c r="HA3" s="42"/>
      <c r="HB3" s="42"/>
      <c r="HC3" s="42"/>
      <c r="HD3" s="42"/>
      <c r="HE3" s="42"/>
      <c r="HF3" s="42"/>
      <c r="HG3" s="42"/>
      <c r="HH3" s="42"/>
      <c r="HI3" s="42"/>
      <c r="HJ3" s="42"/>
      <c r="HK3" s="42"/>
      <c r="HL3" s="42"/>
      <c r="HM3" s="42"/>
      <c r="HN3" s="42"/>
      <c r="HO3" s="42"/>
      <c r="HP3" s="42"/>
      <c r="HQ3" s="42"/>
      <c r="HR3" s="42"/>
      <c r="HS3" s="42"/>
      <c r="HT3" s="42"/>
      <c r="HU3" s="42"/>
      <c r="HV3" s="42"/>
      <c r="HW3" s="42"/>
      <c r="HX3" s="42"/>
      <c r="HY3" s="42"/>
      <c r="HZ3" s="42"/>
      <c r="IA3" s="42"/>
      <c r="IB3" s="42"/>
      <c r="IC3" s="42"/>
      <c r="ID3" s="42"/>
      <c r="IE3" s="42"/>
      <c r="IF3" s="42"/>
      <c r="IG3" s="42"/>
      <c r="IH3" s="42"/>
      <c r="II3" s="42"/>
      <c r="IJ3" s="42"/>
      <c r="IK3" s="42"/>
    </row>
    <row r="4" ht="20.1" customHeight="1" spans="1:245">
      <c r="A4" s="15" t="s">
        <v>58</v>
      </c>
      <c r="B4" s="16"/>
      <c r="C4" s="16"/>
      <c r="D4" s="16"/>
      <c r="E4" s="17"/>
      <c r="F4" s="18" t="s">
        <v>396</v>
      </c>
      <c r="G4" s="19"/>
      <c r="H4" s="19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  <c r="FL4" s="42"/>
      <c r="FM4" s="42"/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42"/>
      <c r="GD4" s="42"/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  <c r="GS4" s="42"/>
      <c r="GT4" s="42"/>
      <c r="GU4" s="42"/>
      <c r="GV4" s="42"/>
      <c r="GW4" s="42"/>
      <c r="GX4" s="42"/>
      <c r="GY4" s="42"/>
      <c r="GZ4" s="42"/>
      <c r="HA4" s="42"/>
      <c r="HB4" s="42"/>
      <c r="HC4" s="42"/>
      <c r="HD4" s="42"/>
      <c r="HE4" s="42"/>
      <c r="HF4" s="42"/>
      <c r="HG4" s="42"/>
      <c r="HH4" s="42"/>
      <c r="HI4" s="42"/>
      <c r="HJ4" s="42"/>
      <c r="HK4" s="42"/>
      <c r="HL4" s="42"/>
      <c r="HM4" s="42"/>
      <c r="HN4" s="42"/>
      <c r="HO4" s="42"/>
      <c r="HP4" s="42"/>
      <c r="HQ4" s="42"/>
      <c r="HR4" s="42"/>
      <c r="HS4" s="42"/>
      <c r="HT4" s="42"/>
      <c r="HU4" s="42"/>
      <c r="HV4" s="42"/>
      <c r="HW4" s="42"/>
      <c r="HX4" s="42"/>
      <c r="HY4" s="42"/>
      <c r="HZ4" s="42"/>
      <c r="IA4" s="42"/>
      <c r="IB4" s="42"/>
      <c r="IC4" s="42"/>
      <c r="ID4" s="42"/>
      <c r="IE4" s="42"/>
      <c r="IF4" s="42"/>
      <c r="IG4" s="42"/>
      <c r="IH4" s="42"/>
      <c r="II4" s="42"/>
      <c r="IJ4" s="42"/>
      <c r="IK4" s="42"/>
    </row>
    <row r="5" ht="20.1" customHeight="1" spans="1:245">
      <c r="A5" s="15" t="s">
        <v>67</v>
      </c>
      <c r="B5" s="16"/>
      <c r="C5" s="17"/>
      <c r="D5" s="20" t="s">
        <v>68</v>
      </c>
      <c r="E5" s="21" t="s">
        <v>120</v>
      </c>
      <c r="F5" s="22" t="s">
        <v>59</v>
      </c>
      <c r="G5" s="22" t="s">
        <v>116</v>
      </c>
      <c r="H5" s="19" t="s">
        <v>117</v>
      </c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  <c r="FF5" s="42"/>
      <c r="FG5" s="42"/>
      <c r="FH5" s="42"/>
      <c r="FI5" s="42"/>
      <c r="FJ5" s="42"/>
      <c r="FK5" s="42"/>
      <c r="FL5" s="42"/>
      <c r="FM5" s="42"/>
      <c r="FN5" s="42"/>
      <c r="FO5" s="42"/>
      <c r="FP5" s="42"/>
      <c r="FQ5" s="42"/>
      <c r="FR5" s="42"/>
      <c r="FS5" s="42"/>
      <c r="FT5" s="42"/>
      <c r="FU5" s="42"/>
      <c r="FV5" s="42"/>
      <c r="FW5" s="42"/>
      <c r="FX5" s="42"/>
      <c r="FY5" s="42"/>
      <c r="FZ5" s="42"/>
      <c r="GA5" s="42"/>
      <c r="GB5" s="42"/>
      <c r="GC5" s="42"/>
      <c r="GD5" s="42"/>
      <c r="GE5" s="42"/>
      <c r="GF5" s="42"/>
      <c r="GG5" s="42"/>
      <c r="GH5" s="42"/>
      <c r="GI5" s="42"/>
      <c r="GJ5" s="42"/>
      <c r="GK5" s="42"/>
      <c r="GL5" s="42"/>
      <c r="GM5" s="42"/>
      <c r="GN5" s="42"/>
      <c r="GO5" s="42"/>
      <c r="GP5" s="42"/>
      <c r="GQ5" s="42"/>
      <c r="GR5" s="42"/>
      <c r="GS5" s="42"/>
      <c r="GT5" s="42"/>
      <c r="GU5" s="42"/>
      <c r="GV5" s="42"/>
      <c r="GW5" s="42"/>
      <c r="GX5" s="42"/>
      <c r="GY5" s="42"/>
      <c r="GZ5" s="42"/>
      <c r="HA5" s="42"/>
      <c r="HB5" s="42"/>
      <c r="HC5" s="42"/>
      <c r="HD5" s="42"/>
      <c r="HE5" s="42"/>
      <c r="HF5" s="42"/>
      <c r="HG5" s="42"/>
      <c r="HH5" s="42"/>
      <c r="HI5" s="42"/>
      <c r="HJ5" s="42"/>
      <c r="HK5" s="42"/>
      <c r="HL5" s="42"/>
      <c r="HM5" s="42"/>
      <c r="HN5" s="42"/>
      <c r="HO5" s="42"/>
      <c r="HP5" s="42"/>
      <c r="HQ5" s="42"/>
      <c r="HR5" s="42"/>
      <c r="HS5" s="42"/>
      <c r="HT5" s="42"/>
      <c r="HU5" s="42"/>
      <c r="HV5" s="42"/>
      <c r="HW5" s="42"/>
      <c r="HX5" s="42"/>
      <c r="HY5" s="42"/>
      <c r="HZ5" s="42"/>
      <c r="IA5" s="42"/>
      <c r="IB5" s="42"/>
      <c r="IC5" s="42"/>
      <c r="ID5" s="42"/>
      <c r="IE5" s="42"/>
      <c r="IF5" s="42"/>
      <c r="IG5" s="42"/>
      <c r="IH5" s="42"/>
      <c r="II5" s="42"/>
      <c r="IJ5" s="42"/>
      <c r="IK5" s="42"/>
    </row>
    <row r="6" ht="20.1" customHeight="1" spans="1:245">
      <c r="A6" s="23" t="s">
        <v>79</v>
      </c>
      <c r="B6" s="24" t="s">
        <v>80</v>
      </c>
      <c r="C6" s="25" t="s">
        <v>81</v>
      </c>
      <c r="D6" s="26"/>
      <c r="E6" s="27"/>
      <c r="F6" s="28"/>
      <c r="G6" s="28"/>
      <c r="H6" s="29"/>
      <c r="I6" s="47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2"/>
      <c r="HE6" s="42"/>
      <c r="HF6" s="42"/>
      <c r="HG6" s="42"/>
      <c r="HH6" s="42"/>
      <c r="HI6" s="42"/>
      <c r="HJ6" s="42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42"/>
      <c r="IA6" s="42"/>
      <c r="IB6" s="42"/>
      <c r="IC6" s="42"/>
      <c r="ID6" s="42"/>
      <c r="IE6" s="42"/>
      <c r="IF6" s="42"/>
      <c r="IG6" s="42"/>
      <c r="IH6" s="42"/>
      <c r="II6" s="42"/>
      <c r="IJ6" s="42"/>
      <c r="IK6" s="42"/>
    </row>
    <row r="7" ht="20.1" customHeight="1" spans="1:245">
      <c r="A7" s="30" t="s">
        <v>16</v>
      </c>
      <c r="B7" s="30" t="s">
        <v>16</v>
      </c>
      <c r="C7" s="30" t="s">
        <v>16</v>
      </c>
      <c r="D7" s="30" t="s">
        <v>16</v>
      </c>
      <c r="E7" s="30" t="s">
        <v>16</v>
      </c>
      <c r="F7" s="31" t="s">
        <v>16</v>
      </c>
      <c r="G7" s="32" t="s">
        <v>16</v>
      </c>
      <c r="H7" s="33" t="s">
        <v>16</v>
      </c>
      <c r="I7" s="47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F7" s="46"/>
      <c r="DG7" s="46"/>
      <c r="DH7" s="46"/>
      <c r="DI7" s="46"/>
      <c r="DJ7" s="46"/>
      <c r="DK7" s="46"/>
      <c r="DL7" s="46"/>
      <c r="DM7" s="46"/>
      <c r="DN7" s="46"/>
      <c r="DO7" s="46"/>
      <c r="DP7" s="46"/>
      <c r="DQ7" s="46"/>
      <c r="DR7" s="46"/>
      <c r="DS7" s="46"/>
      <c r="DT7" s="46"/>
      <c r="DU7" s="46"/>
      <c r="DV7" s="46"/>
      <c r="DW7" s="46"/>
      <c r="DX7" s="46"/>
      <c r="DY7" s="46"/>
      <c r="DZ7" s="46"/>
      <c r="EA7" s="46"/>
      <c r="EB7" s="46"/>
      <c r="EC7" s="46"/>
      <c r="ED7" s="46"/>
      <c r="EE7" s="46"/>
      <c r="EF7" s="46"/>
      <c r="EG7" s="46"/>
      <c r="EH7" s="46"/>
      <c r="EI7" s="46"/>
      <c r="EJ7" s="46"/>
      <c r="EK7" s="46"/>
      <c r="EL7" s="46"/>
      <c r="EM7" s="46"/>
      <c r="EN7" s="46"/>
      <c r="EO7" s="46"/>
      <c r="EP7" s="46"/>
      <c r="EQ7" s="46"/>
      <c r="ER7" s="46"/>
      <c r="ES7" s="46"/>
      <c r="ET7" s="46"/>
      <c r="EU7" s="46"/>
      <c r="EV7" s="46"/>
      <c r="EW7" s="46"/>
      <c r="EX7" s="46"/>
      <c r="EY7" s="46"/>
      <c r="EZ7" s="46"/>
      <c r="FA7" s="46"/>
      <c r="FB7" s="46"/>
      <c r="FC7" s="46"/>
      <c r="FD7" s="46"/>
      <c r="FE7" s="46"/>
      <c r="FF7" s="46"/>
      <c r="FG7" s="46"/>
      <c r="FH7" s="46"/>
      <c r="FI7" s="46"/>
      <c r="FJ7" s="46"/>
      <c r="FK7" s="46"/>
      <c r="FL7" s="46"/>
      <c r="FM7" s="46"/>
      <c r="FN7" s="46"/>
      <c r="FO7" s="46"/>
      <c r="FP7" s="46"/>
      <c r="FQ7" s="46"/>
      <c r="FR7" s="46"/>
      <c r="FS7" s="46"/>
      <c r="FT7" s="46"/>
      <c r="FU7" s="46"/>
      <c r="FV7" s="46"/>
      <c r="FW7" s="46"/>
      <c r="FX7" s="46"/>
      <c r="FY7" s="46"/>
      <c r="FZ7" s="46"/>
      <c r="GA7" s="46"/>
      <c r="GB7" s="46"/>
      <c r="GC7" s="46"/>
      <c r="GD7" s="46"/>
      <c r="GE7" s="46"/>
      <c r="GF7" s="46"/>
      <c r="GG7" s="46"/>
      <c r="GH7" s="46"/>
      <c r="GI7" s="46"/>
      <c r="GJ7" s="46"/>
      <c r="GK7" s="46"/>
      <c r="GL7" s="46"/>
      <c r="GM7" s="46"/>
      <c r="GN7" s="46"/>
      <c r="GO7" s="46"/>
      <c r="GP7" s="46"/>
      <c r="GQ7" s="46"/>
      <c r="GR7" s="46"/>
      <c r="GS7" s="46"/>
      <c r="GT7" s="46"/>
      <c r="GU7" s="46"/>
      <c r="GV7" s="46"/>
      <c r="GW7" s="46"/>
      <c r="GX7" s="46"/>
      <c r="GY7" s="46"/>
      <c r="GZ7" s="46"/>
      <c r="HA7" s="46"/>
      <c r="HB7" s="46"/>
      <c r="HC7" s="46"/>
      <c r="HD7" s="46"/>
      <c r="HE7" s="46"/>
      <c r="HF7" s="46"/>
      <c r="HG7" s="46"/>
      <c r="HH7" s="46"/>
      <c r="HI7" s="46"/>
      <c r="HJ7" s="46"/>
      <c r="HK7" s="46"/>
      <c r="HL7" s="46"/>
      <c r="HM7" s="46"/>
      <c r="HN7" s="46"/>
      <c r="HO7" s="46"/>
      <c r="HP7" s="46"/>
      <c r="HQ7" s="46"/>
      <c r="HR7" s="46"/>
      <c r="HS7" s="46"/>
      <c r="HT7" s="46"/>
      <c r="HU7" s="46"/>
      <c r="HV7" s="46"/>
      <c r="HW7" s="46"/>
      <c r="HX7" s="46"/>
      <c r="HY7" s="46"/>
      <c r="HZ7" s="46"/>
      <c r="IA7" s="46"/>
      <c r="IB7" s="46"/>
      <c r="IC7" s="46"/>
      <c r="ID7" s="46"/>
      <c r="IE7" s="46"/>
      <c r="IF7" s="46"/>
      <c r="IG7" s="46"/>
      <c r="IH7" s="46"/>
      <c r="II7" s="46"/>
      <c r="IJ7" s="46"/>
      <c r="IK7" s="46"/>
    </row>
    <row r="8" ht="20.1" customHeight="1" spans="1:245">
      <c r="A8" s="34"/>
      <c r="B8" s="34"/>
      <c r="C8" s="34"/>
      <c r="D8" s="35"/>
      <c r="E8" s="36"/>
      <c r="F8" s="36"/>
      <c r="G8" s="36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2"/>
      <c r="EL8" s="42"/>
      <c r="EM8" s="42"/>
      <c r="EN8" s="42"/>
      <c r="EO8" s="42"/>
      <c r="EP8" s="42"/>
      <c r="EQ8" s="42"/>
      <c r="ER8" s="42"/>
      <c r="ES8" s="42"/>
      <c r="ET8" s="42"/>
      <c r="EU8" s="42"/>
      <c r="EV8" s="42"/>
      <c r="EW8" s="42"/>
      <c r="EX8" s="42"/>
      <c r="EY8" s="42"/>
      <c r="EZ8" s="42"/>
      <c r="FA8" s="42"/>
      <c r="FB8" s="42"/>
      <c r="FC8" s="42"/>
      <c r="FD8" s="42"/>
      <c r="FE8" s="42"/>
      <c r="FF8" s="42"/>
      <c r="FG8" s="42"/>
      <c r="FH8" s="42"/>
      <c r="FI8" s="42"/>
      <c r="FJ8" s="42"/>
      <c r="FK8" s="42"/>
      <c r="FL8" s="42"/>
      <c r="FM8" s="42"/>
      <c r="FN8" s="42"/>
      <c r="FO8" s="42"/>
      <c r="FP8" s="42"/>
      <c r="FQ8" s="42"/>
      <c r="FR8" s="42"/>
      <c r="FS8" s="42"/>
      <c r="FT8" s="42"/>
      <c r="FU8" s="42"/>
      <c r="FV8" s="42"/>
      <c r="FW8" s="42"/>
      <c r="FX8" s="42"/>
      <c r="FY8" s="42"/>
      <c r="FZ8" s="42"/>
      <c r="GA8" s="42"/>
      <c r="GB8" s="42"/>
      <c r="GC8" s="42"/>
      <c r="GD8" s="42"/>
      <c r="GE8" s="42"/>
      <c r="GF8" s="42"/>
      <c r="GG8" s="42"/>
      <c r="GH8" s="42"/>
      <c r="GI8" s="42"/>
      <c r="GJ8" s="42"/>
      <c r="GK8" s="42"/>
      <c r="GL8" s="42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B8" s="42"/>
      <c r="HC8" s="42"/>
      <c r="HD8" s="42"/>
      <c r="HE8" s="42"/>
      <c r="HF8" s="42"/>
      <c r="HG8" s="42"/>
      <c r="HH8" s="42"/>
      <c r="HI8" s="42"/>
      <c r="HJ8" s="42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42"/>
      <c r="IA8" s="42"/>
      <c r="IB8" s="42"/>
      <c r="IC8" s="42"/>
      <c r="ID8" s="42"/>
      <c r="IE8" s="42"/>
      <c r="IF8" s="42"/>
      <c r="IG8" s="42"/>
      <c r="IH8" s="42"/>
      <c r="II8" s="42"/>
      <c r="IJ8" s="42"/>
      <c r="IK8" s="42"/>
    </row>
    <row r="9" ht="20.1" customHeight="1" spans="1:245">
      <c r="A9" s="37"/>
      <c r="B9" s="37"/>
      <c r="C9" s="37"/>
      <c r="D9" s="38"/>
      <c r="E9" s="38"/>
      <c r="F9" s="38"/>
      <c r="G9" s="38"/>
      <c r="H9" s="38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39"/>
      <c r="GF9" s="39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39"/>
      <c r="HU9" s="39"/>
      <c r="HV9" s="39"/>
      <c r="HW9" s="39"/>
      <c r="HX9" s="39"/>
      <c r="HY9" s="39"/>
      <c r="HZ9" s="39"/>
      <c r="IA9" s="39"/>
      <c r="IB9" s="39"/>
      <c r="IC9" s="39"/>
      <c r="ID9" s="39"/>
      <c r="IE9" s="39"/>
      <c r="IF9" s="39"/>
      <c r="IG9" s="39"/>
      <c r="IH9" s="39"/>
      <c r="II9" s="39"/>
      <c r="IJ9" s="39"/>
      <c r="IK9" s="39"/>
    </row>
    <row r="10" ht="20.1" customHeight="1" spans="1:245">
      <c r="A10" s="37"/>
      <c r="B10" s="37"/>
      <c r="C10" s="37"/>
      <c r="D10" s="37"/>
      <c r="E10" s="37"/>
      <c r="F10" s="37"/>
      <c r="G10" s="37"/>
      <c r="H10" s="38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9"/>
      <c r="HL10" s="39"/>
      <c r="HM10" s="39"/>
      <c r="HN10" s="39"/>
      <c r="HO10" s="39"/>
      <c r="HP10" s="39"/>
      <c r="HQ10" s="39"/>
      <c r="HR10" s="39"/>
      <c r="HS10" s="39"/>
      <c r="HT10" s="39"/>
      <c r="HU10" s="39"/>
      <c r="HV10" s="39"/>
      <c r="HW10" s="39"/>
      <c r="HX10" s="39"/>
      <c r="HY10" s="39"/>
      <c r="HZ10" s="39"/>
      <c r="IA10" s="39"/>
      <c r="IB10" s="39"/>
      <c r="IC10" s="39"/>
      <c r="ID10" s="39"/>
      <c r="IE10" s="39"/>
      <c r="IF10" s="39"/>
      <c r="IG10" s="39"/>
      <c r="IH10" s="39"/>
      <c r="II10" s="39"/>
      <c r="IJ10" s="39"/>
      <c r="IK10" s="39"/>
    </row>
    <row r="11" ht="20.1" customHeight="1" spans="1:245">
      <c r="A11" s="37"/>
      <c r="B11" s="37"/>
      <c r="C11" s="37"/>
      <c r="D11" s="38"/>
      <c r="E11" s="38"/>
      <c r="F11" s="38"/>
      <c r="G11" s="38"/>
      <c r="H11" s="38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9"/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</row>
    <row r="12" ht="20.1" customHeight="1" spans="1:245">
      <c r="A12" s="37"/>
      <c r="B12" s="37"/>
      <c r="C12" s="37"/>
      <c r="D12" s="38"/>
      <c r="E12" s="38"/>
      <c r="F12" s="38"/>
      <c r="G12" s="38"/>
      <c r="H12" s="38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39"/>
      <c r="GF12" s="39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39"/>
      <c r="HK12" s="39"/>
      <c r="HL12" s="39"/>
      <c r="HM12" s="39"/>
      <c r="HN12" s="39"/>
      <c r="HO12" s="39"/>
      <c r="HP12" s="39"/>
      <c r="HQ12" s="39"/>
      <c r="HR12" s="39"/>
      <c r="HS12" s="39"/>
      <c r="HT12" s="39"/>
      <c r="HU12" s="39"/>
      <c r="HV12" s="39"/>
      <c r="HW12" s="39"/>
      <c r="HX12" s="39"/>
      <c r="HY12" s="39"/>
      <c r="HZ12" s="39"/>
      <c r="IA12" s="39"/>
      <c r="IB12" s="39"/>
      <c r="IC12" s="39"/>
      <c r="ID12" s="39"/>
      <c r="IE12" s="39"/>
      <c r="IF12" s="39"/>
      <c r="IG12" s="39"/>
      <c r="IH12" s="39"/>
      <c r="II12" s="39"/>
      <c r="IJ12" s="39"/>
      <c r="IK12" s="39"/>
    </row>
    <row r="13" ht="20.1" customHeight="1" spans="1:245">
      <c r="A13" s="37"/>
      <c r="B13" s="37"/>
      <c r="C13" s="37"/>
      <c r="D13" s="37"/>
      <c r="E13" s="37"/>
      <c r="F13" s="37"/>
      <c r="G13" s="37"/>
      <c r="H13" s="38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39"/>
      <c r="GF13" s="39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39"/>
      <c r="HK13" s="39"/>
      <c r="HL13" s="39"/>
      <c r="HM13" s="39"/>
      <c r="HN13" s="39"/>
      <c r="HO13" s="39"/>
      <c r="HP13" s="39"/>
      <c r="HQ13" s="39"/>
      <c r="HR13" s="39"/>
      <c r="HS13" s="39"/>
      <c r="HT13" s="39"/>
      <c r="HU13" s="39"/>
      <c r="HV13" s="39"/>
      <c r="HW13" s="39"/>
      <c r="HX13" s="39"/>
      <c r="HY13" s="39"/>
      <c r="HZ13" s="39"/>
      <c r="IA13" s="39"/>
      <c r="IB13" s="39"/>
      <c r="IC13" s="39"/>
      <c r="ID13" s="39"/>
      <c r="IE13" s="39"/>
      <c r="IF13" s="39"/>
      <c r="IG13" s="39"/>
      <c r="IH13" s="39"/>
      <c r="II13" s="39"/>
      <c r="IJ13" s="39"/>
      <c r="IK13" s="39"/>
    </row>
    <row r="14" ht="20.1" customHeight="1" spans="1:245">
      <c r="A14" s="37"/>
      <c r="B14" s="37"/>
      <c r="C14" s="37"/>
      <c r="D14" s="38"/>
      <c r="E14" s="38"/>
      <c r="F14" s="38"/>
      <c r="G14" s="38"/>
      <c r="H14" s="38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</row>
    <row r="15" ht="20.1" customHeight="1" spans="1:245">
      <c r="A15" s="39"/>
      <c r="B15" s="37"/>
      <c r="C15" s="37"/>
      <c r="D15" s="38"/>
      <c r="E15" s="38"/>
      <c r="F15" s="38"/>
      <c r="G15" s="38"/>
      <c r="H15" s="38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</row>
    <row r="16" ht="20.1" customHeight="1" spans="1:245">
      <c r="A16" s="39"/>
      <c r="B16" s="39"/>
      <c r="C16" s="37"/>
      <c r="D16" s="37"/>
      <c r="E16" s="39"/>
      <c r="F16" s="39"/>
      <c r="G16" s="39"/>
      <c r="H16" s="38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</row>
    <row r="17" ht="20.1" customHeight="1" spans="1:245">
      <c r="A17" s="39"/>
      <c r="B17" s="39"/>
      <c r="C17" s="37"/>
      <c r="D17" s="38"/>
      <c r="E17" s="38"/>
      <c r="F17" s="38"/>
      <c r="G17" s="38"/>
      <c r="H17" s="38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39"/>
      <c r="HK17" s="39"/>
      <c r="HL17" s="39"/>
      <c r="HM17" s="39"/>
      <c r="HN17" s="39"/>
      <c r="HO17" s="39"/>
      <c r="HP17" s="39"/>
      <c r="HQ17" s="39"/>
      <c r="HR17" s="39"/>
      <c r="HS17" s="39"/>
      <c r="HT17" s="39"/>
      <c r="HU17" s="39"/>
      <c r="HV17" s="39"/>
      <c r="HW17" s="39"/>
      <c r="HX17" s="39"/>
      <c r="HY17" s="39"/>
      <c r="HZ17" s="39"/>
      <c r="IA17" s="39"/>
      <c r="IB17" s="39"/>
      <c r="IC17" s="39"/>
      <c r="ID17" s="39"/>
      <c r="IE17" s="39"/>
      <c r="IF17" s="39"/>
      <c r="IG17" s="39"/>
      <c r="IH17" s="39"/>
      <c r="II17" s="39"/>
      <c r="IJ17" s="39"/>
      <c r="IK17" s="39"/>
    </row>
    <row r="18" ht="20.1" customHeight="1" spans="1:245">
      <c r="A18" s="37"/>
      <c r="B18" s="39"/>
      <c r="C18" s="37"/>
      <c r="D18" s="38"/>
      <c r="E18" s="38"/>
      <c r="F18" s="38"/>
      <c r="G18" s="38"/>
      <c r="H18" s="38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39"/>
      <c r="HK18" s="39"/>
      <c r="HL18" s="39"/>
      <c r="HM18" s="39"/>
      <c r="HN18" s="39"/>
      <c r="HO18" s="39"/>
      <c r="HP18" s="39"/>
      <c r="HQ18" s="39"/>
      <c r="HR18" s="39"/>
      <c r="HS18" s="39"/>
      <c r="HT18" s="39"/>
      <c r="HU18" s="39"/>
      <c r="HV18" s="39"/>
      <c r="HW18" s="39"/>
      <c r="HX18" s="39"/>
      <c r="HY18" s="39"/>
      <c r="HZ18" s="39"/>
      <c r="IA18" s="39"/>
      <c r="IB18" s="39"/>
      <c r="IC18" s="39"/>
      <c r="ID18" s="39"/>
      <c r="IE18" s="39"/>
      <c r="IF18" s="39"/>
      <c r="IG18" s="39"/>
      <c r="IH18" s="39"/>
      <c r="II18" s="39"/>
      <c r="IJ18" s="39"/>
      <c r="IK18" s="39"/>
    </row>
    <row r="19" ht="20.1" customHeight="1" spans="1:245">
      <c r="A19" s="37"/>
      <c r="B19" s="39"/>
      <c r="C19" s="39"/>
      <c r="D19" s="39"/>
      <c r="E19" s="39"/>
      <c r="F19" s="39"/>
      <c r="G19" s="39"/>
      <c r="H19" s="38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39"/>
      <c r="HM19" s="39"/>
      <c r="HN19" s="39"/>
      <c r="HO19" s="39"/>
      <c r="HP19" s="39"/>
      <c r="HQ19" s="39"/>
      <c r="HR19" s="39"/>
      <c r="HS19" s="39"/>
      <c r="HT19" s="39"/>
      <c r="HU19" s="39"/>
      <c r="HV19" s="39"/>
      <c r="HW19" s="39"/>
      <c r="HX19" s="39"/>
      <c r="HY19" s="39"/>
      <c r="HZ19" s="39"/>
      <c r="IA19" s="39"/>
      <c r="IB19" s="39"/>
      <c r="IC19" s="39"/>
      <c r="ID19" s="39"/>
      <c r="IE19" s="39"/>
      <c r="IF19" s="39"/>
      <c r="IG19" s="39"/>
      <c r="IH19" s="39"/>
      <c r="II19" s="39"/>
      <c r="IJ19" s="39"/>
      <c r="IK19" s="39"/>
    </row>
    <row r="20" ht="20.1" customHeight="1" spans="1:245">
      <c r="A20" s="39"/>
      <c r="B20" s="39"/>
      <c r="C20" s="39"/>
      <c r="D20" s="38"/>
      <c r="E20" s="38"/>
      <c r="F20" s="38"/>
      <c r="G20" s="38"/>
      <c r="H20" s="38"/>
      <c r="I20" s="39"/>
      <c r="J20" s="37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39"/>
      <c r="DW20" s="39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39"/>
      <c r="FB20" s="39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39"/>
      <c r="GF20" s="39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39"/>
      <c r="HK20" s="39"/>
      <c r="HL20" s="39"/>
      <c r="HM20" s="39"/>
      <c r="HN20" s="39"/>
      <c r="HO20" s="39"/>
      <c r="HP20" s="39"/>
      <c r="HQ20" s="39"/>
      <c r="HR20" s="39"/>
      <c r="HS20" s="39"/>
      <c r="HT20" s="39"/>
      <c r="HU20" s="39"/>
      <c r="HV20" s="39"/>
      <c r="HW20" s="39"/>
      <c r="HX20" s="39"/>
      <c r="HY20" s="39"/>
      <c r="HZ20" s="39"/>
      <c r="IA20" s="39"/>
      <c r="IB20" s="39"/>
      <c r="IC20" s="39"/>
      <c r="ID20" s="39"/>
      <c r="IE20" s="39"/>
      <c r="IF20" s="39"/>
      <c r="IG20" s="39"/>
      <c r="IH20" s="39"/>
      <c r="II20" s="39"/>
      <c r="IJ20" s="39"/>
      <c r="IK20" s="39"/>
    </row>
    <row r="21" ht="20.1" customHeight="1" spans="1:245">
      <c r="A21" s="39"/>
      <c r="B21" s="39"/>
      <c r="C21" s="39"/>
      <c r="D21" s="38"/>
      <c r="E21" s="38"/>
      <c r="F21" s="38"/>
      <c r="G21" s="38"/>
      <c r="H21" s="38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39"/>
      <c r="FB21" s="39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39"/>
      <c r="GF21" s="39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39"/>
      <c r="HK21" s="39"/>
      <c r="HL21" s="39"/>
      <c r="HM21" s="39"/>
      <c r="HN21" s="39"/>
      <c r="HO21" s="39"/>
      <c r="HP21" s="39"/>
      <c r="HQ21" s="39"/>
      <c r="HR21" s="39"/>
      <c r="HS21" s="39"/>
      <c r="HT21" s="39"/>
      <c r="HU21" s="39"/>
      <c r="HV21" s="39"/>
      <c r="HW21" s="39"/>
      <c r="HX21" s="39"/>
      <c r="HY21" s="39"/>
      <c r="HZ21" s="39"/>
      <c r="IA21" s="39"/>
      <c r="IB21" s="39"/>
      <c r="IC21" s="39"/>
      <c r="ID21" s="39"/>
      <c r="IE21" s="39"/>
      <c r="IF21" s="39"/>
      <c r="IG21" s="39"/>
      <c r="IH21" s="39"/>
      <c r="II21" s="39"/>
      <c r="IJ21" s="39"/>
      <c r="IK21" s="39"/>
    </row>
    <row r="22" ht="20.1" customHeight="1" spans="1:245">
      <c r="A22" s="39"/>
      <c r="B22" s="39"/>
      <c r="C22" s="39"/>
      <c r="D22" s="39"/>
      <c r="E22" s="39"/>
      <c r="F22" s="39"/>
      <c r="G22" s="39"/>
      <c r="H22" s="38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39"/>
      <c r="FB22" s="39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39"/>
      <c r="GF22" s="39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39"/>
      <c r="HK22" s="39"/>
      <c r="HL22" s="39"/>
      <c r="HM22" s="39"/>
      <c r="HN22" s="39"/>
      <c r="HO22" s="39"/>
      <c r="HP22" s="39"/>
      <c r="HQ22" s="39"/>
      <c r="HR22" s="39"/>
      <c r="HS22" s="39"/>
      <c r="HT22" s="39"/>
      <c r="HU22" s="39"/>
      <c r="HV22" s="39"/>
      <c r="HW22" s="39"/>
      <c r="HX22" s="39"/>
      <c r="HY22" s="39"/>
      <c r="HZ22" s="39"/>
      <c r="IA22" s="39"/>
      <c r="IB22" s="39"/>
      <c r="IC22" s="39"/>
      <c r="ID22" s="39"/>
      <c r="IE22" s="39"/>
      <c r="IF22" s="39"/>
      <c r="IG22" s="39"/>
      <c r="IH22" s="39"/>
      <c r="II22" s="39"/>
      <c r="IJ22" s="39"/>
      <c r="IK22" s="39"/>
    </row>
    <row r="23" ht="20.1" customHeight="1" spans="1:245">
      <c r="A23" s="39"/>
      <c r="B23" s="39"/>
      <c r="C23" s="39"/>
      <c r="D23" s="38"/>
      <c r="E23" s="38"/>
      <c r="F23" s="38"/>
      <c r="G23" s="38"/>
      <c r="H23" s="38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39"/>
      <c r="FB23" s="39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39"/>
      <c r="GF23" s="39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39"/>
      <c r="HK23" s="39"/>
      <c r="HL23" s="39"/>
      <c r="HM23" s="39"/>
      <c r="HN23" s="39"/>
      <c r="HO23" s="39"/>
      <c r="HP23" s="39"/>
      <c r="HQ23" s="39"/>
      <c r="HR23" s="39"/>
      <c r="HS23" s="39"/>
      <c r="HT23" s="39"/>
      <c r="HU23" s="39"/>
      <c r="HV23" s="39"/>
      <c r="HW23" s="39"/>
      <c r="HX23" s="39"/>
      <c r="HY23" s="39"/>
      <c r="HZ23" s="39"/>
      <c r="IA23" s="39"/>
      <c r="IB23" s="39"/>
      <c r="IC23" s="39"/>
      <c r="ID23" s="39"/>
      <c r="IE23" s="39"/>
      <c r="IF23" s="39"/>
      <c r="IG23" s="39"/>
      <c r="IH23" s="39"/>
      <c r="II23" s="39"/>
      <c r="IJ23" s="39"/>
      <c r="IK23" s="39"/>
    </row>
    <row r="24" ht="20.1" customHeight="1" spans="1:245">
      <c r="A24" s="39"/>
      <c r="B24" s="39"/>
      <c r="C24" s="39"/>
      <c r="D24" s="38"/>
      <c r="E24" s="38"/>
      <c r="F24" s="38"/>
      <c r="G24" s="38"/>
      <c r="H24" s="38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39"/>
      <c r="GF24" s="39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39"/>
      <c r="HK24" s="39"/>
      <c r="HL24" s="39"/>
      <c r="HM24" s="39"/>
      <c r="HN24" s="39"/>
      <c r="HO24" s="39"/>
      <c r="HP24" s="39"/>
      <c r="HQ24" s="39"/>
      <c r="HR24" s="39"/>
      <c r="HS24" s="39"/>
      <c r="HT24" s="39"/>
      <c r="HU24" s="39"/>
      <c r="HV24" s="39"/>
      <c r="HW24" s="39"/>
      <c r="HX24" s="39"/>
      <c r="HY24" s="39"/>
      <c r="HZ24" s="39"/>
      <c r="IA24" s="39"/>
      <c r="IB24" s="39"/>
      <c r="IC24" s="39"/>
      <c r="ID24" s="39"/>
      <c r="IE24" s="39"/>
      <c r="IF24" s="39"/>
      <c r="IG24" s="39"/>
      <c r="IH24" s="39"/>
      <c r="II24" s="39"/>
      <c r="IJ24" s="39"/>
      <c r="IK24" s="39"/>
    </row>
    <row r="25" ht="20.1" customHeight="1" spans="1:245">
      <c r="A25" s="39"/>
      <c r="B25" s="39"/>
      <c r="C25" s="39"/>
      <c r="D25" s="39"/>
      <c r="E25" s="39"/>
      <c r="F25" s="39"/>
      <c r="G25" s="39"/>
      <c r="H25" s="38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39"/>
      <c r="DW25" s="39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39"/>
      <c r="FB25" s="39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39"/>
      <c r="GF25" s="39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39"/>
      <c r="HK25" s="39"/>
      <c r="HL25" s="39"/>
      <c r="HM25" s="39"/>
      <c r="HN25" s="39"/>
      <c r="HO25" s="39"/>
      <c r="HP25" s="39"/>
      <c r="HQ25" s="39"/>
      <c r="HR25" s="39"/>
      <c r="HS25" s="39"/>
      <c r="HT25" s="39"/>
      <c r="HU25" s="39"/>
      <c r="HV25" s="39"/>
      <c r="HW25" s="39"/>
      <c r="HX25" s="39"/>
      <c r="HY25" s="39"/>
      <c r="HZ25" s="39"/>
      <c r="IA25" s="39"/>
      <c r="IB25" s="39"/>
      <c r="IC25" s="39"/>
      <c r="ID25" s="39"/>
      <c r="IE25" s="39"/>
      <c r="IF25" s="39"/>
      <c r="IG25" s="39"/>
      <c r="IH25" s="39"/>
      <c r="II25" s="39"/>
      <c r="IJ25" s="39"/>
      <c r="IK25" s="39"/>
    </row>
    <row r="26" ht="20.1" customHeight="1" spans="1:245">
      <c r="A26" s="39"/>
      <c r="B26" s="39"/>
      <c r="C26" s="39"/>
      <c r="D26" s="38"/>
      <c r="E26" s="38"/>
      <c r="F26" s="38"/>
      <c r="G26" s="38"/>
      <c r="H26" s="38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39"/>
      <c r="HK26" s="39"/>
      <c r="HL26" s="39"/>
      <c r="HM26" s="39"/>
      <c r="HN26" s="39"/>
      <c r="HO26" s="39"/>
      <c r="HP26" s="39"/>
      <c r="HQ26" s="39"/>
      <c r="HR26" s="39"/>
      <c r="HS26" s="39"/>
      <c r="HT26" s="39"/>
      <c r="HU26" s="39"/>
      <c r="HV26" s="39"/>
      <c r="HW26" s="39"/>
      <c r="HX26" s="39"/>
      <c r="HY26" s="39"/>
      <c r="HZ26" s="39"/>
      <c r="IA26" s="39"/>
      <c r="IB26" s="39"/>
      <c r="IC26" s="39"/>
      <c r="ID26" s="39"/>
      <c r="IE26" s="39"/>
      <c r="IF26" s="39"/>
      <c r="IG26" s="39"/>
      <c r="IH26" s="39"/>
      <c r="II26" s="39"/>
      <c r="IJ26" s="39"/>
      <c r="IK26" s="39"/>
    </row>
    <row r="27" ht="20.1" customHeight="1" spans="1:245">
      <c r="A27" s="39"/>
      <c r="B27" s="39"/>
      <c r="C27" s="39"/>
      <c r="D27" s="38"/>
      <c r="E27" s="38"/>
      <c r="F27" s="38"/>
      <c r="G27" s="38"/>
      <c r="H27" s="38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  <c r="DS27" s="39"/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39"/>
      <c r="FF27" s="39"/>
      <c r="FG27" s="39"/>
      <c r="FH27" s="39"/>
      <c r="FI27" s="39"/>
      <c r="FJ27" s="39"/>
      <c r="FK27" s="39"/>
      <c r="FL27" s="39"/>
      <c r="FM27" s="39"/>
      <c r="FN27" s="39"/>
      <c r="FO27" s="39"/>
      <c r="FP27" s="39"/>
      <c r="FQ27" s="39"/>
      <c r="FR27" s="39"/>
      <c r="FS27" s="39"/>
      <c r="FT27" s="39"/>
      <c r="FU27" s="39"/>
      <c r="FV27" s="39"/>
      <c r="FW27" s="39"/>
      <c r="FX27" s="39"/>
      <c r="FY27" s="39"/>
      <c r="FZ27" s="39"/>
      <c r="GA27" s="39"/>
      <c r="GB27" s="39"/>
      <c r="GC27" s="39"/>
      <c r="GD27" s="39"/>
      <c r="GE27" s="39"/>
      <c r="GF27" s="39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39"/>
      <c r="HK27" s="39"/>
      <c r="HL27" s="39"/>
      <c r="HM27" s="39"/>
      <c r="HN27" s="39"/>
      <c r="HO27" s="39"/>
      <c r="HP27" s="39"/>
      <c r="HQ27" s="39"/>
      <c r="HR27" s="39"/>
      <c r="HS27" s="39"/>
      <c r="HT27" s="39"/>
      <c r="HU27" s="39"/>
      <c r="HV27" s="39"/>
      <c r="HW27" s="39"/>
      <c r="HX27" s="39"/>
      <c r="HY27" s="39"/>
      <c r="HZ27" s="39"/>
      <c r="IA27" s="39"/>
      <c r="IB27" s="39"/>
      <c r="IC27" s="39"/>
      <c r="ID27" s="39"/>
      <c r="IE27" s="39"/>
      <c r="IF27" s="39"/>
      <c r="IG27" s="39"/>
      <c r="IH27" s="39"/>
      <c r="II27" s="39"/>
      <c r="IJ27" s="39"/>
      <c r="IK27" s="39"/>
    </row>
    <row r="28" ht="20.1" customHeight="1" spans="1:245">
      <c r="A28" s="39"/>
      <c r="B28" s="39"/>
      <c r="C28" s="39"/>
      <c r="D28" s="39"/>
      <c r="E28" s="39"/>
      <c r="F28" s="39"/>
      <c r="G28" s="39"/>
      <c r="H28" s="38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39"/>
      <c r="HK28" s="39"/>
      <c r="HL28" s="39"/>
      <c r="HM28" s="39"/>
      <c r="HN28" s="39"/>
      <c r="HO28" s="39"/>
      <c r="HP28" s="39"/>
      <c r="HQ28" s="39"/>
      <c r="HR28" s="39"/>
      <c r="HS28" s="39"/>
      <c r="HT28" s="39"/>
      <c r="HU28" s="39"/>
      <c r="HV28" s="39"/>
      <c r="HW28" s="39"/>
      <c r="HX28" s="39"/>
      <c r="HY28" s="39"/>
      <c r="HZ28" s="39"/>
      <c r="IA28" s="39"/>
      <c r="IB28" s="39"/>
      <c r="IC28" s="39"/>
      <c r="ID28" s="39"/>
      <c r="IE28" s="39"/>
      <c r="IF28" s="39"/>
      <c r="IG28" s="39"/>
      <c r="IH28" s="39"/>
      <c r="II28" s="39"/>
      <c r="IJ28" s="39"/>
      <c r="IK28" s="39"/>
    </row>
    <row r="29" ht="20.1" customHeight="1" spans="1:245">
      <c r="A29" s="39"/>
      <c r="B29" s="39"/>
      <c r="C29" s="39"/>
      <c r="D29" s="38"/>
      <c r="E29" s="38"/>
      <c r="F29" s="38"/>
      <c r="G29" s="38"/>
      <c r="H29" s="38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  <c r="FF29" s="39"/>
      <c r="FG29" s="39"/>
      <c r="FH29" s="39"/>
      <c r="FI29" s="39"/>
      <c r="FJ29" s="39"/>
      <c r="FK29" s="39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39"/>
      <c r="HK29" s="39"/>
      <c r="HL29" s="39"/>
      <c r="HM29" s="39"/>
      <c r="HN29" s="39"/>
      <c r="HO29" s="39"/>
      <c r="HP29" s="39"/>
      <c r="HQ29" s="39"/>
      <c r="HR29" s="39"/>
      <c r="HS29" s="39"/>
      <c r="HT29" s="39"/>
      <c r="HU29" s="39"/>
      <c r="HV29" s="39"/>
      <c r="HW29" s="39"/>
      <c r="HX29" s="39"/>
      <c r="HY29" s="39"/>
      <c r="HZ29" s="39"/>
      <c r="IA29" s="39"/>
      <c r="IB29" s="39"/>
      <c r="IC29" s="39"/>
      <c r="ID29" s="39"/>
      <c r="IE29" s="39"/>
      <c r="IF29" s="39"/>
      <c r="IG29" s="39"/>
      <c r="IH29" s="39"/>
      <c r="II29" s="39"/>
      <c r="IJ29" s="39"/>
      <c r="IK29" s="39"/>
    </row>
    <row r="30" ht="20.1" customHeight="1" spans="1:245">
      <c r="A30" s="39"/>
      <c r="B30" s="39"/>
      <c r="C30" s="39"/>
      <c r="D30" s="38"/>
      <c r="E30" s="38"/>
      <c r="F30" s="38"/>
      <c r="G30" s="38"/>
      <c r="H30" s="38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39"/>
      <c r="HK30" s="39"/>
      <c r="HL30" s="39"/>
      <c r="HM30" s="39"/>
      <c r="HN30" s="39"/>
      <c r="HO30" s="39"/>
      <c r="HP30" s="39"/>
      <c r="HQ30" s="39"/>
      <c r="HR30" s="39"/>
      <c r="HS30" s="39"/>
      <c r="HT30" s="39"/>
      <c r="HU30" s="39"/>
      <c r="HV30" s="39"/>
      <c r="HW30" s="39"/>
      <c r="HX30" s="39"/>
      <c r="HY30" s="39"/>
      <c r="HZ30" s="39"/>
      <c r="IA30" s="39"/>
      <c r="IB30" s="39"/>
      <c r="IC30" s="39"/>
      <c r="ID30" s="39"/>
      <c r="IE30" s="39"/>
      <c r="IF30" s="39"/>
      <c r="IG30" s="39"/>
      <c r="IH30" s="39"/>
      <c r="II30" s="39"/>
      <c r="IJ30" s="39"/>
      <c r="IK30" s="39"/>
    </row>
    <row r="31" ht="20.1" customHeight="1" spans="1:245">
      <c r="A31" s="39"/>
      <c r="B31" s="39"/>
      <c r="C31" s="39"/>
      <c r="D31" s="39"/>
      <c r="E31" s="39"/>
      <c r="F31" s="39"/>
      <c r="G31" s="39"/>
      <c r="H31" s="38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39"/>
      <c r="DB31" s="39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  <c r="DP31" s="39"/>
      <c r="DQ31" s="39"/>
      <c r="DR31" s="39"/>
      <c r="DS31" s="39"/>
      <c r="DT31" s="39"/>
      <c r="DU31" s="39"/>
      <c r="DV31" s="39"/>
      <c r="DW31" s="39"/>
      <c r="DX31" s="39"/>
      <c r="DY31" s="39"/>
      <c r="DZ31" s="39"/>
      <c r="EA31" s="39"/>
      <c r="EB31" s="39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  <c r="EW31" s="39"/>
      <c r="EX31" s="39"/>
      <c r="EY31" s="39"/>
      <c r="EZ31" s="39"/>
      <c r="FA31" s="39"/>
      <c r="FB31" s="39"/>
      <c r="FC31" s="39"/>
      <c r="FD31" s="39"/>
      <c r="FE31" s="39"/>
      <c r="FF31" s="39"/>
      <c r="FG31" s="39"/>
      <c r="FH31" s="39"/>
      <c r="FI31" s="39"/>
      <c r="FJ31" s="39"/>
      <c r="FK31" s="39"/>
      <c r="FL31" s="39"/>
      <c r="FM31" s="39"/>
      <c r="FN31" s="39"/>
      <c r="FO31" s="39"/>
      <c r="FP31" s="39"/>
      <c r="FQ31" s="39"/>
      <c r="FR31" s="39"/>
      <c r="FS31" s="39"/>
      <c r="FT31" s="39"/>
      <c r="FU31" s="39"/>
      <c r="FV31" s="39"/>
      <c r="FW31" s="39"/>
      <c r="FX31" s="39"/>
      <c r="FY31" s="39"/>
      <c r="FZ31" s="39"/>
      <c r="GA31" s="39"/>
      <c r="GB31" s="39"/>
      <c r="GC31" s="39"/>
      <c r="GD31" s="39"/>
      <c r="GE31" s="39"/>
      <c r="GF31" s="39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39"/>
      <c r="HK31" s="39"/>
      <c r="HL31" s="39"/>
      <c r="HM31" s="39"/>
      <c r="HN31" s="39"/>
      <c r="HO31" s="39"/>
      <c r="HP31" s="39"/>
      <c r="HQ31" s="39"/>
      <c r="HR31" s="39"/>
      <c r="HS31" s="39"/>
      <c r="HT31" s="39"/>
      <c r="HU31" s="39"/>
      <c r="HV31" s="39"/>
      <c r="HW31" s="39"/>
      <c r="HX31" s="39"/>
      <c r="HY31" s="39"/>
      <c r="HZ31" s="39"/>
      <c r="IA31" s="39"/>
      <c r="IB31" s="39"/>
      <c r="IC31" s="39"/>
      <c r="ID31" s="39"/>
      <c r="IE31" s="39"/>
      <c r="IF31" s="39"/>
      <c r="IG31" s="39"/>
      <c r="IH31" s="39"/>
      <c r="II31" s="39"/>
      <c r="IJ31" s="39"/>
      <c r="IK31" s="39"/>
    </row>
    <row r="32" ht="20.1" customHeight="1" spans="1:245">
      <c r="A32" s="39"/>
      <c r="B32" s="39"/>
      <c r="C32" s="39"/>
      <c r="D32" s="39"/>
      <c r="E32" s="40"/>
      <c r="F32" s="40"/>
      <c r="G32" s="40"/>
      <c r="H32" s="38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39"/>
      <c r="HK32" s="39"/>
      <c r="HL32" s="39"/>
      <c r="HM32" s="39"/>
      <c r="HN32" s="39"/>
      <c r="HO32" s="39"/>
      <c r="HP32" s="39"/>
      <c r="HQ32" s="39"/>
      <c r="HR32" s="39"/>
      <c r="HS32" s="39"/>
      <c r="HT32" s="39"/>
      <c r="HU32" s="39"/>
      <c r="HV32" s="39"/>
      <c r="HW32" s="39"/>
      <c r="HX32" s="39"/>
      <c r="HY32" s="39"/>
      <c r="HZ32" s="39"/>
      <c r="IA32" s="39"/>
      <c r="IB32" s="39"/>
      <c r="IC32" s="39"/>
      <c r="ID32" s="39"/>
      <c r="IE32" s="39"/>
      <c r="IF32" s="39"/>
      <c r="IG32" s="39"/>
      <c r="IH32" s="39"/>
      <c r="II32" s="39"/>
      <c r="IJ32" s="39"/>
      <c r="IK32" s="39"/>
    </row>
    <row r="33" ht="20.1" customHeight="1" spans="1:245">
      <c r="A33" s="39"/>
      <c r="B33" s="39"/>
      <c r="C33" s="39"/>
      <c r="D33" s="39"/>
      <c r="E33" s="40"/>
      <c r="F33" s="40"/>
      <c r="G33" s="40"/>
      <c r="H33" s="38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/>
      <c r="EX33" s="39"/>
      <c r="EY33" s="39"/>
      <c r="EZ33" s="39"/>
      <c r="FA33" s="39"/>
      <c r="FB33" s="39"/>
      <c r="FC33" s="39"/>
      <c r="FD33" s="39"/>
      <c r="FE33" s="39"/>
      <c r="FF33" s="39"/>
      <c r="FG33" s="39"/>
      <c r="FH33" s="39"/>
      <c r="FI33" s="39"/>
      <c r="FJ33" s="39"/>
      <c r="FK33" s="39"/>
      <c r="FL33" s="39"/>
      <c r="FM33" s="39"/>
      <c r="FN33" s="39"/>
      <c r="FO33" s="39"/>
      <c r="FP33" s="39"/>
      <c r="FQ33" s="39"/>
      <c r="FR33" s="39"/>
      <c r="FS33" s="39"/>
      <c r="FT33" s="39"/>
      <c r="FU33" s="39"/>
      <c r="FV33" s="39"/>
      <c r="FW33" s="39"/>
      <c r="FX33" s="39"/>
      <c r="FY33" s="39"/>
      <c r="FZ33" s="39"/>
      <c r="GA33" s="39"/>
      <c r="GB33" s="39"/>
      <c r="GC33" s="39"/>
      <c r="GD33" s="39"/>
      <c r="GE33" s="39"/>
      <c r="GF33" s="39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39"/>
      <c r="HK33" s="39"/>
      <c r="HL33" s="39"/>
      <c r="HM33" s="39"/>
      <c r="HN33" s="39"/>
      <c r="HO33" s="39"/>
      <c r="HP33" s="39"/>
      <c r="HQ33" s="39"/>
      <c r="HR33" s="39"/>
      <c r="HS33" s="39"/>
      <c r="HT33" s="39"/>
      <c r="HU33" s="39"/>
      <c r="HV33" s="39"/>
      <c r="HW33" s="39"/>
      <c r="HX33" s="39"/>
      <c r="HY33" s="39"/>
      <c r="HZ33" s="39"/>
      <c r="IA33" s="39"/>
      <c r="IB33" s="39"/>
      <c r="IC33" s="39"/>
      <c r="ID33" s="39"/>
      <c r="IE33" s="39"/>
      <c r="IF33" s="39"/>
      <c r="IG33" s="39"/>
      <c r="IH33" s="39"/>
      <c r="II33" s="39"/>
      <c r="IJ33" s="39"/>
      <c r="IK33" s="39"/>
    </row>
    <row r="34" ht="20.1" customHeight="1" spans="1:245">
      <c r="A34" s="39"/>
      <c r="B34" s="39"/>
      <c r="C34" s="39"/>
      <c r="D34" s="39"/>
      <c r="E34" s="39"/>
      <c r="F34" s="39"/>
      <c r="G34" s="39"/>
      <c r="H34" s="38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/>
      <c r="EX34" s="39"/>
      <c r="EY34" s="39"/>
      <c r="EZ34" s="39"/>
      <c r="FA34" s="39"/>
      <c r="FB34" s="39"/>
      <c r="FC34" s="39"/>
      <c r="FD34" s="39"/>
      <c r="FE34" s="39"/>
      <c r="FF34" s="39"/>
      <c r="FG34" s="39"/>
      <c r="FH34" s="39"/>
      <c r="FI34" s="39"/>
      <c r="FJ34" s="39"/>
      <c r="FK34" s="39"/>
      <c r="FL34" s="39"/>
      <c r="FM34" s="39"/>
      <c r="FN34" s="39"/>
      <c r="FO34" s="39"/>
      <c r="FP34" s="39"/>
      <c r="FQ34" s="39"/>
      <c r="FR34" s="39"/>
      <c r="FS34" s="39"/>
      <c r="FT34" s="39"/>
      <c r="FU34" s="39"/>
      <c r="FV34" s="39"/>
      <c r="FW34" s="39"/>
      <c r="FX34" s="39"/>
      <c r="FY34" s="39"/>
      <c r="FZ34" s="39"/>
      <c r="GA34" s="39"/>
      <c r="GB34" s="39"/>
      <c r="GC34" s="39"/>
      <c r="GD34" s="39"/>
      <c r="GE34" s="39"/>
      <c r="GF34" s="39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39"/>
      <c r="HK34" s="39"/>
      <c r="HL34" s="39"/>
      <c r="HM34" s="39"/>
      <c r="HN34" s="39"/>
      <c r="HO34" s="39"/>
      <c r="HP34" s="39"/>
      <c r="HQ34" s="39"/>
      <c r="HR34" s="39"/>
      <c r="HS34" s="39"/>
      <c r="HT34" s="39"/>
      <c r="HU34" s="39"/>
      <c r="HV34" s="39"/>
      <c r="HW34" s="39"/>
      <c r="HX34" s="39"/>
      <c r="HY34" s="39"/>
      <c r="HZ34" s="39"/>
      <c r="IA34" s="39"/>
      <c r="IB34" s="39"/>
      <c r="IC34" s="39"/>
      <c r="ID34" s="39"/>
      <c r="IE34" s="39"/>
      <c r="IF34" s="39"/>
      <c r="IG34" s="39"/>
      <c r="IH34" s="39"/>
      <c r="II34" s="39"/>
      <c r="IJ34" s="39"/>
      <c r="IK34" s="39"/>
    </row>
    <row r="35" ht="20.1" customHeight="1" spans="1:245">
      <c r="A35" s="39"/>
      <c r="B35" s="39"/>
      <c r="C35" s="39"/>
      <c r="D35" s="39"/>
      <c r="E35" s="41"/>
      <c r="F35" s="41"/>
      <c r="G35" s="41"/>
      <c r="H35" s="38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/>
      <c r="EX35" s="39"/>
      <c r="EY35" s="39"/>
      <c r="EZ35" s="39"/>
      <c r="FA35" s="39"/>
      <c r="FB35" s="39"/>
      <c r="FC35" s="39"/>
      <c r="FD35" s="39"/>
      <c r="FE35" s="39"/>
      <c r="FF35" s="39"/>
      <c r="FG35" s="39"/>
      <c r="FH35" s="39"/>
      <c r="FI35" s="39"/>
      <c r="FJ35" s="39"/>
      <c r="FK35" s="39"/>
      <c r="FL35" s="39"/>
      <c r="FM35" s="39"/>
      <c r="FN35" s="39"/>
      <c r="FO35" s="39"/>
      <c r="FP35" s="39"/>
      <c r="FQ35" s="39"/>
      <c r="FR35" s="39"/>
      <c r="FS35" s="39"/>
      <c r="FT35" s="39"/>
      <c r="FU35" s="39"/>
      <c r="FV35" s="39"/>
      <c r="FW35" s="39"/>
      <c r="FX35" s="39"/>
      <c r="FY35" s="39"/>
      <c r="FZ35" s="39"/>
      <c r="GA35" s="39"/>
      <c r="GB35" s="39"/>
      <c r="GC35" s="39"/>
      <c r="GD35" s="39"/>
      <c r="GE35" s="39"/>
      <c r="GF35" s="39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39"/>
      <c r="HK35" s="39"/>
      <c r="HL35" s="39"/>
      <c r="HM35" s="39"/>
      <c r="HN35" s="39"/>
      <c r="HO35" s="39"/>
      <c r="HP35" s="39"/>
      <c r="HQ35" s="39"/>
      <c r="HR35" s="39"/>
      <c r="HS35" s="39"/>
      <c r="HT35" s="39"/>
      <c r="HU35" s="39"/>
      <c r="HV35" s="39"/>
      <c r="HW35" s="39"/>
      <c r="HX35" s="39"/>
      <c r="HY35" s="39"/>
      <c r="HZ35" s="39"/>
      <c r="IA35" s="39"/>
      <c r="IB35" s="39"/>
      <c r="IC35" s="39"/>
      <c r="ID35" s="39"/>
      <c r="IE35" s="39"/>
      <c r="IF35" s="39"/>
      <c r="IG35" s="39"/>
      <c r="IH35" s="39"/>
      <c r="II35" s="39"/>
      <c r="IJ35" s="39"/>
      <c r="IK35" s="39"/>
    </row>
    <row r="36" ht="20.1" customHeight="1" spans="1:245">
      <c r="A36" s="42"/>
      <c r="B36" s="42"/>
      <c r="C36" s="42"/>
      <c r="D36" s="42"/>
      <c r="E36" s="43"/>
      <c r="F36" s="43"/>
      <c r="G36" s="43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  <c r="BT36" s="42"/>
      <c r="BU36" s="42"/>
      <c r="BV36" s="42"/>
      <c r="BW36" s="42"/>
      <c r="BX36" s="42"/>
      <c r="BY36" s="42"/>
      <c r="BZ36" s="42"/>
      <c r="CA36" s="42"/>
      <c r="CB36" s="42"/>
      <c r="CC36" s="42"/>
      <c r="CD36" s="42"/>
      <c r="CE36" s="42"/>
      <c r="CF36" s="42"/>
      <c r="CG36" s="42"/>
      <c r="CH36" s="42"/>
      <c r="CI36" s="42"/>
      <c r="CJ36" s="42"/>
      <c r="CK36" s="42"/>
      <c r="CL36" s="42"/>
      <c r="CM36" s="42"/>
      <c r="CN36" s="42"/>
      <c r="CO36" s="42"/>
      <c r="CP36" s="42"/>
      <c r="CQ36" s="42"/>
      <c r="CR36" s="42"/>
      <c r="CS36" s="42"/>
      <c r="CT36" s="42"/>
      <c r="CU36" s="42"/>
      <c r="CV36" s="42"/>
      <c r="CW36" s="42"/>
      <c r="CX36" s="42"/>
      <c r="CY36" s="42"/>
      <c r="CZ36" s="42"/>
      <c r="DA36" s="42"/>
      <c r="DB36" s="42"/>
      <c r="DC36" s="42"/>
      <c r="DD36" s="42"/>
      <c r="DE36" s="42"/>
      <c r="DF36" s="42"/>
      <c r="DG36" s="42"/>
      <c r="DH36" s="42"/>
      <c r="DI36" s="42"/>
      <c r="DJ36" s="42"/>
      <c r="DK36" s="42"/>
      <c r="DL36" s="42"/>
      <c r="DM36" s="42"/>
      <c r="DN36" s="42"/>
      <c r="DO36" s="42"/>
      <c r="DP36" s="42"/>
      <c r="DQ36" s="42"/>
      <c r="DR36" s="42"/>
      <c r="DS36" s="42"/>
      <c r="DT36" s="42"/>
      <c r="DU36" s="42"/>
      <c r="DV36" s="42"/>
      <c r="DW36" s="42"/>
      <c r="DX36" s="42"/>
      <c r="DY36" s="42"/>
      <c r="DZ36" s="42"/>
      <c r="EA36" s="42"/>
      <c r="EB36" s="42"/>
      <c r="EC36" s="42"/>
      <c r="ED36" s="42"/>
      <c r="EE36" s="42"/>
      <c r="EF36" s="42"/>
      <c r="EG36" s="42"/>
      <c r="EH36" s="42"/>
      <c r="EI36" s="42"/>
      <c r="EJ36" s="42"/>
      <c r="EK36" s="42"/>
      <c r="EL36" s="42"/>
      <c r="EM36" s="42"/>
      <c r="EN36" s="42"/>
      <c r="EO36" s="42"/>
      <c r="EP36" s="42"/>
      <c r="EQ36" s="42"/>
      <c r="ER36" s="42"/>
      <c r="ES36" s="42"/>
      <c r="ET36" s="42"/>
      <c r="EU36" s="42"/>
      <c r="EV36" s="42"/>
      <c r="EW36" s="42"/>
      <c r="EX36" s="42"/>
      <c r="EY36" s="42"/>
      <c r="EZ36" s="42"/>
      <c r="FA36" s="42"/>
      <c r="FB36" s="42"/>
      <c r="FC36" s="42"/>
      <c r="FD36" s="42"/>
      <c r="FE36" s="42"/>
      <c r="FF36" s="42"/>
      <c r="FG36" s="42"/>
      <c r="FH36" s="42"/>
      <c r="FI36" s="42"/>
      <c r="FJ36" s="42"/>
      <c r="FK36" s="42"/>
      <c r="FL36" s="42"/>
      <c r="FM36" s="42"/>
      <c r="FN36" s="42"/>
      <c r="FO36" s="42"/>
      <c r="FP36" s="42"/>
      <c r="FQ36" s="42"/>
      <c r="FR36" s="42"/>
      <c r="FS36" s="42"/>
      <c r="FT36" s="42"/>
      <c r="FU36" s="42"/>
      <c r="FV36" s="42"/>
      <c r="FW36" s="42"/>
      <c r="FX36" s="42"/>
      <c r="FY36" s="42"/>
      <c r="FZ36" s="42"/>
      <c r="GA36" s="42"/>
      <c r="GB36" s="42"/>
      <c r="GC36" s="42"/>
      <c r="GD36" s="42"/>
      <c r="GE36" s="42"/>
      <c r="GF36" s="42"/>
      <c r="GG36" s="42"/>
      <c r="GH36" s="42"/>
      <c r="GI36" s="42"/>
      <c r="GJ36" s="42"/>
      <c r="GK36" s="42"/>
      <c r="GL36" s="42"/>
      <c r="GM36" s="42"/>
      <c r="GN36" s="42"/>
      <c r="GO36" s="42"/>
      <c r="GP36" s="42"/>
      <c r="GQ36" s="42"/>
      <c r="GR36" s="42"/>
      <c r="GS36" s="42"/>
      <c r="GT36" s="42"/>
      <c r="GU36" s="42"/>
      <c r="GV36" s="42"/>
      <c r="GW36" s="42"/>
      <c r="GX36" s="42"/>
      <c r="GY36" s="42"/>
      <c r="GZ36" s="42"/>
      <c r="HA36" s="42"/>
      <c r="HB36" s="42"/>
      <c r="HC36" s="42"/>
      <c r="HD36" s="42"/>
      <c r="HE36" s="42"/>
      <c r="HF36" s="42"/>
      <c r="HG36" s="42"/>
      <c r="HH36" s="42"/>
      <c r="HI36" s="42"/>
      <c r="HJ36" s="42"/>
      <c r="HK36" s="42"/>
      <c r="HL36" s="42"/>
      <c r="HM36" s="42"/>
      <c r="HN36" s="42"/>
      <c r="HO36" s="42"/>
      <c r="HP36" s="42"/>
      <c r="HQ36" s="42"/>
      <c r="HR36" s="42"/>
      <c r="HS36" s="42"/>
      <c r="HT36" s="42"/>
      <c r="HU36" s="42"/>
      <c r="HV36" s="42"/>
      <c r="HW36" s="42"/>
      <c r="HX36" s="42"/>
      <c r="HY36" s="42"/>
      <c r="HZ36" s="42"/>
      <c r="IA36" s="42"/>
      <c r="IB36" s="42"/>
      <c r="IC36" s="42"/>
      <c r="ID36" s="42"/>
      <c r="IE36" s="42"/>
      <c r="IF36" s="42"/>
      <c r="IG36" s="42"/>
      <c r="IH36" s="42"/>
      <c r="II36" s="42"/>
      <c r="IJ36" s="42"/>
      <c r="IK36" s="42"/>
    </row>
    <row r="37" ht="20.1" customHeight="1" spans="1:245">
      <c r="A37" s="44"/>
      <c r="B37" s="44"/>
      <c r="C37" s="44"/>
      <c r="D37" s="44"/>
      <c r="E37" s="44"/>
      <c r="F37" s="44"/>
      <c r="G37" s="44"/>
      <c r="H37" s="45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6"/>
      <c r="CO37" s="46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6"/>
      <c r="DI37" s="46"/>
      <c r="DJ37" s="46"/>
      <c r="DK37" s="46"/>
      <c r="DL37" s="46"/>
      <c r="DM37" s="46"/>
      <c r="DN37" s="46"/>
      <c r="DO37" s="46"/>
      <c r="DP37" s="46"/>
      <c r="DQ37" s="46"/>
      <c r="DR37" s="46"/>
      <c r="DS37" s="46"/>
      <c r="DT37" s="46"/>
      <c r="DU37" s="46"/>
      <c r="DV37" s="46"/>
      <c r="DW37" s="46"/>
      <c r="DX37" s="46"/>
      <c r="DY37" s="46"/>
      <c r="DZ37" s="46"/>
      <c r="EA37" s="46"/>
      <c r="EB37" s="46"/>
      <c r="EC37" s="46"/>
      <c r="ED37" s="46"/>
      <c r="EE37" s="46"/>
      <c r="EF37" s="46"/>
      <c r="EG37" s="46"/>
      <c r="EH37" s="46"/>
      <c r="EI37" s="46"/>
      <c r="EJ37" s="46"/>
      <c r="EK37" s="46"/>
      <c r="EL37" s="46"/>
      <c r="EM37" s="46"/>
      <c r="EN37" s="46"/>
      <c r="EO37" s="46"/>
      <c r="EP37" s="46"/>
      <c r="EQ37" s="46"/>
      <c r="ER37" s="46"/>
      <c r="ES37" s="46"/>
      <c r="ET37" s="46"/>
      <c r="EU37" s="46"/>
      <c r="EV37" s="46"/>
      <c r="EW37" s="46"/>
      <c r="EX37" s="46"/>
      <c r="EY37" s="46"/>
      <c r="EZ37" s="46"/>
      <c r="FA37" s="46"/>
      <c r="FB37" s="46"/>
      <c r="FC37" s="46"/>
      <c r="FD37" s="46"/>
      <c r="FE37" s="46"/>
      <c r="FF37" s="46"/>
      <c r="FG37" s="46"/>
      <c r="FH37" s="46"/>
      <c r="FI37" s="46"/>
      <c r="FJ37" s="46"/>
      <c r="FK37" s="46"/>
      <c r="FL37" s="46"/>
      <c r="FM37" s="46"/>
      <c r="FN37" s="46"/>
      <c r="FO37" s="46"/>
      <c r="FP37" s="46"/>
      <c r="FQ37" s="46"/>
      <c r="FR37" s="46"/>
      <c r="FS37" s="46"/>
      <c r="FT37" s="46"/>
      <c r="FU37" s="46"/>
      <c r="FV37" s="46"/>
      <c r="FW37" s="46"/>
      <c r="FX37" s="46"/>
      <c r="FY37" s="46"/>
      <c r="FZ37" s="46"/>
      <c r="GA37" s="46"/>
      <c r="GB37" s="46"/>
      <c r="GC37" s="46"/>
      <c r="GD37" s="46"/>
      <c r="GE37" s="46"/>
      <c r="GF37" s="46"/>
      <c r="GG37" s="46"/>
      <c r="GH37" s="46"/>
      <c r="GI37" s="46"/>
      <c r="GJ37" s="46"/>
      <c r="GK37" s="46"/>
      <c r="GL37" s="46"/>
      <c r="GM37" s="46"/>
      <c r="GN37" s="46"/>
      <c r="GO37" s="46"/>
      <c r="GP37" s="46"/>
      <c r="GQ37" s="46"/>
      <c r="GR37" s="46"/>
      <c r="GS37" s="46"/>
      <c r="GT37" s="46"/>
      <c r="GU37" s="46"/>
      <c r="GV37" s="46"/>
      <c r="GW37" s="46"/>
      <c r="GX37" s="46"/>
      <c r="GY37" s="46"/>
      <c r="GZ37" s="46"/>
      <c r="HA37" s="46"/>
      <c r="HB37" s="46"/>
      <c r="HC37" s="46"/>
      <c r="HD37" s="46"/>
      <c r="HE37" s="46"/>
      <c r="HF37" s="46"/>
      <c r="HG37" s="46"/>
      <c r="HH37" s="46"/>
      <c r="HI37" s="46"/>
      <c r="HJ37" s="46"/>
      <c r="HK37" s="46"/>
      <c r="HL37" s="46"/>
      <c r="HM37" s="46"/>
      <c r="HN37" s="46"/>
      <c r="HO37" s="46"/>
      <c r="HP37" s="46"/>
      <c r="HQ37" s="46"/>
      <c r="HR37" s="46"/>
      <c r="HS37" s="46"/>
      <c r="HT37" s="46"/>
      <c r="HU37" s="46"/>
      <c r="HV37" s="46"/>
      <c r="HW37" s="46"/>
      <c r="HX37" s="46"/>
      <c r="HY37" s="46"/>
      <c r="HZ37" s="46"/>
      <c r="IA37" s="46"/>
      <c r="IB37" s="46"/>
      <c r="IC37" s="46"/>
      <c r="ID37" s="46"/>
      <c r="IE37" s="46"/>
      <c r="IF37" s="46"/>
      <c r="IG37" s="46"/>
      <c r="IH37" s="46"/>
      <c r="II37" s="46"/>
      <c r="IJ37" s="46"/>
      <c r="IK37" s="46"/>
    </row>
    <row r="38" ht="20.1" customHeight="1" spans="1:245">
      <c r="A38" s="42"/>
      <c r="B38" s="42"/>
      <c r="C38" s="42"/>
      <c r="D38" s="42"/>
      <c r="E38" s="42"/>
      <c r="F38" s="42"/>
      <c r="G38" s="42"/>
      <c r="H38" s="45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46"/>
      <c r="BL38" s="46"/>
      <c r="BM38" s="46"/>
      <c r="BN38" s="46"/>
      <c r="BO38" s="46"/>
      <c r="BP38" s="46"/>
      <c r="BQ38" s="46"/>
      <c r="BR38" s="46"/>
      <c r="BS38" s="46"/>
      <c r="BT38" s="46"/>
      <c r="BU38" s="46"/>
      <c r="BV38" s="46"/>
      <c r="BW38" s="46"/>
      <c r="BX38" s="46"/>
      <c r="BY38" s="46"/>
      <c r="BZ38" s="46"/>
      <c r="CA38" s="46"/>
      <c r="CB38" s="46"/>
      <c r="CC38" s="46"/>
      <c r="CD38" s="46"/>
      <c r="CE38" s="46"/>
      <c r="CF38" s="46"/>
      <c r="CG38" s="46"/>
      <c r="CH38" s="46"/>
      <c r="CI38" s="46"/>
      <c r="CJ38" s="46"/>
      <c r="CK38" s="46"/>
      <c r="CL38" s="46"/>
      <c r="CM38" s="46"/>
      <c r="CN38" s="46"/>
      <c r="CO38" s="46"/>
      <c r="CP38" s="46"/>
      <c r="CQ38" s="46"/>
      <c r="CR38" s="46"/>
      <c r="CS38" s="46"/>
      <c r="CT38" s="46"/>
      <c r="CU38" s="46"/>
      <c r="CV38" s="46"/>
      <c r="CW38" s="46"/>
      <c r="CX38" s="46"/>
      <c r="CY38" s="46"/>
      <c r="CZ38" s="46"/>
      <c r="DA38" s="46"/>
      <c r="DB38" s="46"/>
      <c r="DC38" s="46"/>
      <c r="DD38" s="46"/>
      <c r="DE38" s="46"/>
      <c r="DF38" s="46"/>
      <c r="DG38" s="46"/>
      <c r="DH38" s="46"/>
      <c r="DI38" s="46"/>
      <c r="DJ38" s="46"/>
      <c r="DK38" s="46"/>
      <c r="DL38" s="46"/>
      <c r="DM38" s="46"/>
      <c r="DN38" s="46"/>
      <c r="DO38" s="46"/>
      <c r="DP38" s="46"/>
      <c r="DQ38" s="46"/>
      <c r="DR38" s="46"/>
      <c r="DS38" s="46"/>
      <c r="DT38" s="46"/>
      <c r="DU38" s="46"/>
      <c r="DV38" s="46"/>
      <c r="DW38" s="46"/>
      <c r="DX38" s="46"/>
      <c r="DY38" s="46"/>
      <c r="DZ38" s="46"/>
      <c r="EA38" s="46"/>
      <c r="EB38" s="46"/>
      <c r="EC38" s="46"/>
      <c r="ED38" s="46"/>
      <c r="EE38" s="46"/>
      <c r="EF38" s="46"/>
      <c r="EG38" s="46"/>
      <c r="EH38" s="46"/>
      <c r="EI38" s="46"/>
      <c r="EJ38" s="46"/>
      <c r="EK38" s="46"/>
      <c r="EL38" s="46"/>
      <c r="EM38" s="46"/>
      <c r="EN38" s="46"/>
      <c r="EO38" s="46"/>
      <c r="EP38" s="46"/>
      <c r="EQ38" s="46"/>
      <c r="ER38" s="46"/>
      <c r="ES38" s="46"/>
      <c r="ET38" s="46"/>
      <c r="EU38" s="46"/>
      <c r="EV38" s="46"/>
      <c r="EW38" s="46"/>
      <c r="EX38" s="46"/>
      <c r="EY38" s="46"/>
      <c r="EZ38" s="46"/>
      <c r="FA38" s="46"/>
      <c r="FB38" s="46"/>
      <c r="FC38" s="46"/>
      <c r="FD38" s="46"/>
      <c r="FE38" s="46"/>
      <c r="FF38" s="46"/>
      <c r="FG38" s="46"/>
      <c r="FH38" s="46"/>
      <c r="FI38" s="46"/>
      <c r="FJ38" s="46"/>
      <c r="FK38" s="46"/>
      <c r="FL38" s="46"/>
      <c r="FM38" s="46"/>
      <c r="FN38" s="46"/>
      <c r="FO38" s="46"/>
      <c r="FP38" s="46"/>
      <c r="FQ38" s="46"/>
      <c r="FR38" s="46"/>
      <c r="FS38" s="46"/>
      <c r="FT38" s="46"/>
      <c r="FU38" s="46"/>
      <c r="FV38" s="46"/>
      <c r="FW38" s="46"/>
      <c r="FX38" s="46"/>
      <c r="FY38" s="46"/>
      <c r="FZ38" s="46"/>
      <c r="GA38" s="46"/>
      <c r="GB38" s="46"/>
      <c r="GC38" s="46"/>
      <c r="GD38" s="46"/>
      <c r="GE38" s="46"/>
      <c r="GF38" s="46"/>
      <c r="GG38" s="46"/>
      <c r="GH38" s="46"/>
      <c r="GI38" s="46"/>
      <c r="GJ38" s="46"/>
      <c r="GK38" s="46"/>
      <c r="GL38" s="46"/>
      <c r="GM38" s="46"/>
      <c r="GN38" s="46"/>
      <c r="GO38" s="46"/>
      <c r="GP38" s="46"/>
      <c r="GQ38" s="46"/>
      <c r="GR38" s="46"/>
      <c r="GS38" s="46"/>
      <c r="GT38" s="46"/>
      <c r="GU38" s="46"/>
      <c r="GV38" s="46"/>
      <c r="GW38" s="46"/>
      <c r="GX38" s="46"/>
      <c r="GY38" s="46"/>
      <c r="GZ38" s="46"/>
      <c r="HA38" s="46"/>
      <c r="HB38" s="46"/>
      <c r="HC38" s="46"/>
      <c r="HD38" s="46"/>
      <c r="HE38" s="46"/>
      <c r="HF38" s="46"/>
      <c r="HG38" s="46"/>
      <c r="HH38" s="46"/>
      <c r="HI38" s="46"/>
      <c r="HJ38" s="46"/>
      <c r="HK38" s="46"/>
      <c r="HL38" s="46"/>
      <c r="HM38" s="46"/>
      <c r="HN38" s="46"/>
      <c r="HO38" s="46"/>
      <c r="HP38" s="46"/>
      <c r="HQ38" s="46"/>
      <c r="HR38" s="46"/>
      <c r="HS38" s="46"/>
      <c r="HT38" s="46"/>
      <c r="HU38" s="46"/>
      <c r="HV38" s="46"/>
      <c r="HW38" s="46"/>
      <c r="HX38" s="46"/>
      <c r="HY38" s="46"/>
      <c r="HZ38" s="46"/>
      <c r="IA38" s="46"/>
      <c r="IB38" s="46"/>
      <c r="IC38" s="46"/>
      <c r="ID38" s="46"/>
      <c r="IE38" s="46"/>
      <c r="IF38" s="46"/>
      <c r="IG38" s="46"/>
      <c r="IH38" s="46"/>
      <c r="II38" s="46"/>
      <c r="IJ38" s="46"/>
      <c r="IK38" s="46"/>
    </row>
    <row r="39" ht="20.1" customHeight="1" spans="1:245">
      <c r="A39" s="46"/>
      <c r="B39" s="46"/>
      <c r="C39" s="46"/>
      <c r="D39" s="46"/>
      <c r="E39" s="46"/>
      <c r="F39" s="42"/>
      <c r="G39" s="42"/>
      <c r="H39" s="45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6"/>
      <c r="BF39" s="46"/>
      <c r="BG39" s="46"/>
      <c r="BH39" s="46"/>
      <c r="BI39" s="46"/>
      <c r="BJ39" s="46"/>
      <c r="BK39" s="46"/>
      <c r="BL39" s="46"/>
      <c r="BM39" s="46"/>
      <c r="BN39" s="46"/>
      <c r="BO39" s="46"/>
      <c r="BP39" s="46"/>
      <c r="BQ39" s="46"/>
      <c r="BR39" s="46"/>
      <c r="BS39" s="46"/>
      <c r="BT39" s="46"/>
      <c r="BU39" s="46"/>
      <c r="BV39" s="46"/>
      <c r="BW39" s="46"/>
      <c r="BX39" s="46"/>
      <c r="BY39" s="46"/>
      <c r="BZ39" s="46"/>
      <c r="CA39" s="46"/>
      <c r="CB39" s="46"/>
      <c r="CC39" s="46"/>
      <c r="CD39" s="46"/>
      <c r="CE39" s="46"/>
      <c r="CF39" s="46"/>
      <c r="CG39" s="46"/>
      <c r="CH39" s="46"/>
      <c r="CI39" s="46"/>
      <c r="CJ39" s="46"/>
      <c r="CK39" s="46"/>
      <c r="CL39" s="46"/>
      <c r="CM39" s="46"/>
      <c r="CN39" s="46"/>
      <c r="CO39" s="46"/>
      <c r="CP39" s="46"/>
      <c r="CQ39" s="46"/>
      <c r="CR39" s="46"/>
      <c r="CS39" s="46"/>
      <c r="CT39" s="46"/>
      <c r="CU39" s="46"/>
      <c r="CV39" s="46"/>
      <c r="CW39" s="46"/>
      <c r="CX39" s="46"/>
      <c r="CY39" s="46"/>
      <c r="CZ39" s="46"/>
      <c r="DA39" s="46"/>
      <c r="DB39" s="46"/>
      <c r="DC39" s="46"/>
      <c r="DD39" s="46"/>
      <c r="DE39" s="46"/>
      <c r="DF39" s="46"/>
      <c r="DG39" s="46"/>
      <c r="DH39" s="46"/>
      <c r="DI39" s="46"/>
      <c r="DJ39" s="46"/>
      <c r="DK39" s="46"/>
      <c r="DL39" s="46"/>
      <c r="DM39" s="46"/>
      <c r="DN39" s="46"/>
      <c r="DO39" s="46"/>
      <c r="DP39" s="46"/>
      <c r="DQ39" s="46"/>
      <c r="DR39" s="46"/>
      <c r="DS39" s="46"/>
      <c r="DT39" s="46"/>
      <c r="DU39" s="46"/>
      <c r="DV39" s="46"/>
      <c r="DW39" s="46"/>
      <c r="DX39" s="46"/>
      <c r="DY39" s="46"/>
      <c r="DZ39" s="46"/>
      <c r="EA39" s="46"/>
      <c r="EB39" s="46"/>
      <c r="EC39" s="46"/>
      <c r="ED39" s="46"/>
      <c r="EE39" s="46"/>
      <c r="EF39" s="46"/>
      <c r="EG39" s="46"/>
      <c r="EH39" s="46"/>
      <c r="EI39" s="46"/>
      <c r="EJ39" s="46"/>
      <c r="EK39" s="46"/>
      <c r="EL39" s="46"/>
      <c r="EM39" s="46"/>
      <c r="EN39" s="46"/>
      <c r="EO39" s="46"/>
      <c r="EP39" s="46"/>
      <c r="EQ39" s="46"/>
      <c r="ER39" s="46"/>
      <c r="ES39" s="46"/>
      <c r="ET39" s="46"/>
      <c r="EU39" s="46"/>
      <c r="EV39" s="46"/>
      <c r="EW39" s="46"/>
      <c r="EX39" s="46"/>
      <c r="EY39" s="46"/>
      <c r="EZ39" s="46"/>
      <c r="FA39" s="46"/>
      <c r="FB39" s="46"/>
      <c r="FC39" s="46"/>
      <c r="FD39" s="46"/>
      <c r="FE39" s="46"/>
      <c r="FF39" s="46"/>
      <c r="FG39" s="46"/>
      <c r="FH39" s="46"/>
      <c r="FI39" s="46"/>
      <c r="FJ39" s="46"/>
      <c r="FK39" s="46"/>
      <c r="FL39" s="46"/>
      <c r="FM39" s="46"/>
      <c r="FN39" s="46"/>
      <c r="FO39" s="46"/>
      <c r="FP39" s="46"/>
      <c r="FQ39" s="46"/>
      <c r="FR39" s="46"/>
      <c r="FS39" s="46"/>
      <c r="FT39" s="46"/>
      <c r="FU39" s="46"/>
      <c r="FV39" s="46"/>
      <c r="FW39" s="46"/>
      <c r="FX39" s="46"/>
      <c r="FY39" s="46"/>
      <c r="FZ39" s="46"/>
      <c r="GA39" s="46"/>
      <c r="GB39" s="46"/>
      <c r="GC39" s="46"/>
      <c r="GD39" s="46"/>
      <c r="GE39" s="46"/>
      <c r="GF39" s="46"/>
      <c r="GG39" s="46"/>
      <c r="GH39" s="46"/>
      <c r="GI39" s="46"/>
      <c r="GJ39" s="46"/>
      <c r="GK39" s="46"/>
      <c r="GL39" s="46"/>
      <c r="GM39" s="46"/>
      <c r="GN39" s="46"/>
      <c r="GO39" s="46"/>
      <c r="GP39" s="46"/>
      <c r="GQ39" s="46"/>
      <c r="GR39" s="46"/>
      <c r="GS39" s="46"/>
      <c r="GT39" s="46"/>
      <c r="GU39" s="46"/>
      <c r="GV39" s="46"/>
      <c r="GW39" s="46"/>
      <c r="GX39" s="46"/>
      <c r="GY39" s="46"/>
      <c r="GZ39" s="46"/>
      <c r="HA39" s="46"/>
      <c r="HB39" s="46"/>
      <c r="HC39" s="46"/>
      <c r="HD39" s="46"/>
      <c r="HE39" s="46"/>
      <c r="HF39" s="46"/>
      <c r="HG39" s="46"/>
      <c r="HH39" s="46"/>
      <c r="HI39" s="46"/>
      <c r="HJ39" s="46"/>
      <c r="HK39" s="46"/>
      <c r="HL39" s="46"/>
      <c r="HM39" s="46"/>
      <c r="HN39" s="46"/>
      <c r="HO39" s="46"/>
      <c r="HP39" s="46"/>
      <c r="HQ39" s="46"/>
      <c r="HR39" s="46"/>
      <c r="HS39" s="46"/>
      <c r="HT39" s="46"/>
      <c r="HU39" s="46"/>
      <c r="HV39" s="46"/>
      <c r="HW39" s="46"/>
      <c r="HX39" s="46"/>
      <c r="HY39" s="46"/>
      <c r="HZ39" s="46"/>
      <c r="IA39" s="46"/>
      <c r="IB39" s="46"/>
      <c r="IC39" s="46"/>
      <c r="ID39" s="46"/>
      <c r="IE39" s="46"/>
      <c r="IF39" s="46"/>
      <c r="IG39" s="46"/>
      <c r="IH39" s="46"/>
      <c r="II39" s="46"/>
      <c r="IJ39" s="46"/>
      <c r="IK39" s="46"/>
    </row>
    <row r="40" ht="20.1" customHeight="1" spans="1:245">
      <c r="A40" s="46"/>
      <c r="B40" s="46"/>
      <c r="C40" s="46"/>
      <c r="D40" s="46"/>
      <c r="E40" s="46"/>
      <c r="F40" s="42"/>
      <c r="G40" s="42"/>
      <c r="H40" s="45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  <c r="BF40" s="46"/>
      <c r="BG40" s="46"/>
      <c r="BH40" s="46"/>
      <c r="BI40" s="46"/>
      <c r="BJ40" s="46"/>
      <c r="BK40" s="46"/>
      <c r="BL40" s="46"/>
      <c r="BM40" s="46"/>
      <c r="BN40" s="46"/>
      <c r="BO40" s="46"/>
      <c r="BP40" s="46"/>
      <c r="BQ40" s="46"/>
      <c r="BR40" s="46"/>
      <c r="BS40" s="46"/>
      <c r="BT40" s="46"/>
      <c r="BU40" s="46"/>
      <c r="BV40" s="46"/>
      <c r="BW40" s="46"/>
      <c r="BX40" s="46"/>
      <c r="BY40" s="46"/>
      <c r="BZ40" s="46"/>
      <c r="CA40" s="46"/>
      <c r="CB40" s="46"/>
      <c r="CC40" s="46"/>
      <c r="CD40" s="46"/>
      <c r="CE40" s="46"/>
      <c r="CF40" s="46"/>
      <c r="CG40" s="46"/>
      <c r="CH40" s="46"/>
      <c r="CI40" s="46"/>
      <c r="CJ40" s="46"/>
      <c r="CK40" s="46"/>
      <c r="CL40" s="46"/>
      <c r="CM40" s="46"/>
      <c r="CN40" s="46"/>
      <c r="CO40" s="46"/>
      <c r="CP40" s="46"/>
      <c r="CQ40" s="46"/>
      <c r="CR40" s="46"/>
      <c r="CS40" s="46"/>
      <c r="CT40" s="46"/>
      <c r="CU40" s="46"/>
      <c r="CV40" s="46"/>
      <c r="CW40" s="46"/>
      <c r="CX40" s="46"/>
      <c r="CY40" s="46"/>
      <c r="CZ40" s="46"/>
      <c r="DA40" s="46"/>
      <c r="DB40" s="46"/>
      <c r="DC40" s="46"/>
      <c r="DD40" s="46"/>
      <c r="DE40" s="46"/>
      <c r="DF40" s="46"/>
      <c r="DG40" s="46"/>
      <c r="DH40" s="46"/>
      <c r="DI40" s="46"/>
      <c r="DJ40" s="46"/>
      <c r="DK40" s="46"/>
      <c r="DL40" s="46"/>
      <c r="DM40" s="46"/>
      <c r="DN40" s="46"/>
      <c r="DO40" s="46"/>
      <c r="DP40" s="46"/>
      <c r="DQ40" s="46"/>
      <c r="DR40" s="46"/>
      <c r="DS40" s="46"/>
      <c r="DT40" s="46"/>
      <c r="DU40" s="46"/>
      <c r="DV40" s="46"/>
      <c r="DW40" s="46"/>
      <c r="DX40" s="46"/>
      <c r="DY40" s="46"/>
      <c r="DZ40" s="46"/>
      <c r="EA40" s="46"/>
      <c r="EB40" s="46"/>
      <c r="EC40" s="46"/>
      <c r="ED40" s="46"/>
      <c r="EE40" s="46"/>
      <c r="EF40" s="46"/>
      <c r="EG40" s="46"/>
      <c r="EH40" s="46"/>
      <c r="EI40" s="46"/>
      <c r="EJ40" s="46"/>
      <c r="EK40" s="46"/>
      <c r="EL40" s="46"/>
      <c r="EM40" s="46"/>
      <c r="EN40" s="46"/>
      <c r="EO40" s="46"/>
      <c r="EP40" s="46"/>
      <c r="EQ40" s="46"/>
      <c r="ER40" s="46"/>
      <c r="ES40" s="46"/>
      <c r="ET40" s="46"/>
      <c r="EU40" s="46"/>
      <c r="EV40" s="46"/>
      <c r="EW40" s="46"/>
      <c r="EX40" s="46"/>
      <c r="EY40" s="46"/>
      <c r="EZ40" s="46"/>
      <c r="FA40" s="46"/>
      <c r="FB40" s="46"/>
      <c r="FC40" s="46"/>
      <c r="FD40" s="46"/>
      <c r="FE40" s="46"/>
      <c r="FF40" s="46"/>
      <c r="FG40" s="46"/>
      <c r="FH40" s="46"/>
      <c r="FI40" s="46"/>
      <c r="FJ40" s="46"/>
      <c r="FK40" s="46"/>
      <c r="FL40" s="46"/>
      <c r="FM40" s="46"/>
      <c r="FN40" s="46"/>
      <c r="FO40" s="46"/>
      <c r="FP40" s="46"/>
      <c r="FQ40" s="46"/>
      <c r="FR40" s="46"/>
      <c r="FS40" s="46"/>
      <c r="FT40" s="46"/>
      <c r="FU40" s="46"/>
      <c r="FV40" s="46"/>
      <c r="FW40" s="46"/>
      <c r="FX40" s="46"/>
      <c r="FY40" s="46"/>
      <c r="FZ40" s="46"/>
      <c r="GA40" s="46"/>
      <c r="GB40" s="46"/>
      <c r="GC40" s="46"/>
      <c r="GD40" s="46"/>
      <c r="GE40" s="46"/>
      <c r="GF40" s="46"/>
      <c r="GG40" s="46"/>
      <c r="GH40" s="46"/>
      <c r="GI40" s="46"/>
      <c r="GJ40" s="46"/>
      <c r="GK40" s="46"/>
      <c r="GL40" s="46"/>
      <c r="GM40" s="46"/>
      <c r="GN40" s="46"/>
      <c r="GO40" s="46"/>
      <c r="GP40" s="46"/>
      <c r="GQ40" s="46"/>
      <c r="GR40" s="46"/>
      <c r="GS40" s="46"/>
      <c r="GT40" s="46"/>
      <c r="GU40" s="46"/>
      <c r="GV40" s="46"/>
      <c r="GW40" s="46"/>
      <c r="GX40" s="46"/>
      <c r="GY40" s="46"/>
      <c r="GZ40" s="46"/>
      <c r="HA40" s="46"/>
      <c r="HB40" s="46"/>
      <c r="HC40" s="46"/>
      <c r="HD40" s="46"/>
      <c r="HE40" s="46"/>
      <c r="HF40" s="46"/>
      <c r="HG40" s="46"/>
      <c r="HH40" s="46"/>
      <c r="HI40" s="46"/>
      <c r="HJ40" s="46"/>
      <c r="HK40" s="46"/>
      <c r="HL40" s="46"/>
      <c r="HM40" s="46"/>
      <c r="HN40" s="46"/>
      <c r="HO40" s="46"/>
      <c r="HP40" s="46"/>
      <c r="HQ40" s="46"/>
      <c r="HR40" s="46"/>
      <c r="HS40" s="46"/>
      <c r="HT40" s="46"/>
      <c r="HU40" s="46"/>
      <c r="HV40" s="46"/>
      <c r="HW40" s="46"/>
      <c r="HX40" s="46"/>
      <c r="HY40" s="46"/>
      <c r="HZ40" s="46"/>
      <c r="IA40" s="46"/>
      <c r="IB40" s="46"/>
      <c r="IC40" s="46"/>
      <c r="ID40" s="46"/>
      <c r="IE40" s="46"/>
      <c r="IF40" s="46"/>
      <c r="IG40" s="46"/>
      <c r="IH40" s="46"/>
      <c r="II40" s="46"/>
      <c r="IJ40" s="46"/>
      <c r="IK40" s="46"/>
    </row>
    <row r="41" ht="20.1" customHeight="1" spans="1:245">
      <c r="A41" s="46"/>
      <c r="B41" s="46"/>
      <c r="C41" s="46"/>
      <c r="D41" s="46"/>
      <c r="E41" s="46"/>
      <c r="F41" s="42"/>
      <c r="G41" s="42"/>
      <c r="H41" s="45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  <c r="BI41" s="46"/>
      <c r="BJ41" s="46"/>
      <c r="BK41" s="46"/>
      <c r="BL41" s="46"/>
      <c r="BM41" s="46"/>
      <c r="BN41" s="46"/>
      <c r="BO41" s="46"/>
      <c r="BP41" s="46"/>
      <c r="BQ41" s="46"/>
      <c r="BR41" s="46"/>
      <c r="BS41" s="46"/>
      <c r="BT41" s="46"/>
      <c r="BU41" s="46"/>
      <c r="BV41" s="46"/>
      <c r="BW41" s="46"/>
      <c r="BX41" s="46"/>
      <c r="BY41" s="46"/>
      <c r="BZ41" s="46"/>
      <c r="CA41" s="46"/>
      <c r="CB41" s="46"/>
      <c r="CC41" s="46"/>
      <c r="CD41" s="46"/>
      <c r="CE41" s="46"/>
      <c r="CF41" s="46"/>
      <c r="CG41" s="46"/>
      <c r="CH41" s="46"/>
      <c r="CI41" s="46"/>
      <c r="CJ41" s="46"/>
      <c r="CK41" s="46"/>
      <c r="CL41" s="46"/>
      <c r="CM41" s="46"/>
      <c r="CN41" s="46"/>
      <c r="CO41" s="46"/>
      <c r="CP41" s="46"/>
      <c r="CQ41" s="46"/>
      <c r="CR41" s="46"/>
      <c r="CS41" s="46"/>
      <c r="CT41" s="46"/>
      <c r="CU41" s="46"/>
      <c r="CV41" s="46"/>
      <c r="CW41" s="46"/>
      <c r="CX41" s="46"/>
      <c r="CY41" s="46"/>
      <c r="CZ41" s="46"/>
      <c r="DA41" s="46"/>
      <c r="DB41" s="46"/>
      <c r="DC41" s="46"/>
      <c r="DD41" s="46"/>
      <c r="DE41" s="46"/>
      <c r="DF41" s="46"/>
      <c r="DG41" s="46"/>
      <c r="DH41" s="46"/>
      <c r="DI41" s="46"/>
      <c r="DJ41" s="46"/>
      <c r="DK41" s="46"/>
      <c r="DL41" s="46"/>
      <c r="DM41" s="46"/>
      <c r="DN41" s="46"/>
      <c r="DO41" s="46"/>
      <c r="DP41" s="46"/>
      <c r="DQ41" s="46"/>
      <c r="DR41" s="46"/>
      <c r="DS41" s="46"/>
      <c r="DT41" s="46"/>
      <c r="DU41" s="46"/>
      <c r="DV41" s="46"/>
      <c r="DW41" s="46"/>
      <c r="DX41" s="46"/>
      <c r="DY41" s="46"/>
      <c r="DZ41" s="46"/>
      <c r="EA41" s="46"/>
      <c r="EB41" s="46"/>
      <c r="EC41" s="46"/>
      <c r="ED41" s="46"/>
      <c r="EE41" s="46"/>
      <c r="EF41" s="46"/>
      <c r="EG41" s="46"/>
      <c r="EH41" s="46"/>
      <c r="EI41" s="46"/>
      <c r="EJ41" s="46"/>
      <c r="EK41" s="46"/>
      <c r="EL41" s="46"/>
      <c r="EM41" s="46"/>
      <c r="EN41" s="46"/>
      <c r="EO41" s="46"/>
      <c r="EP41" s="46"/>
      <c r="EQ41" s="46"/>
      <c r="ER41" s="46"/>
      <c r="ES41" s="46"/>
      <c r="ET41" s="46"/>
      <c r="EU41" s="46"/>
      <c r="EV41" s="46"/>
      <c r="EW41" s="46"/>
      <c r="EX41" s="46"/>
      <c r="EY41" s="46"/>
      <c r="EZ41" s="46"/>
      <c r="FA41" s="46"/>
      <c r="FB41" s="46"/>
      <c r="FC41" s="46"/>
      <c r="FD41" s="46"/>
      <c r="FE41" s="46"/>
      <c r="FF41" s="46"/>
      <c r="FG41" s="46"/>
      <c r="FH41" s="46"/>
      <c r="FI41" s="46"/>
      <c r="FJ41" s="46"/>
      <c r="FK41" s="46"/>
      <c r="FL41" s="46"/>
      <c r="FM41" s="46"/>
      <c r="FN41" s="46"/>
      <c r="FO41" s="46"/>
      <c r="FP41" s="46"/>
      <c r="FQ41" s="46"/>
      <c r="FR41" s="46"/>
      <c r="FS41" s="46"/>
      <c r="FT41" s="46"/>
      <c r="FU41" s="46"/>
      <c r="FV41" s="46"/>
      <c r="FW41" s="46"/>
      <c r="FX41" s="46"/>
      <c r="FY41" s="46"/>
      <c r="FZ41" s="46"/>
      <c r="GA41" s="46"/>
      <c r="GB41" s="46"/>
      <c r="GC41" s="46"/>
      <c r="GD41" s="46"/>
      <c r="GE41" s="46"/>
      <c r="GF41" s="46"/>
      <c r="GG41" s="46"/>
      <c r="GH41" s="46"/>
      <c r="GI41" s="46"/>
      <c r="GJ41" s="46"/>
      <c r="GK41" s="46"/>
      <c r="GL41" s="46"/>
      <c r="GM41" s="46"/>
      <c r="GN41" s="46"/>
      <c r="GO41" s="46"/>
      <c r="GP41" s="46"/>
      <c r="GQ41" s="46"/>
      <c r="GR41" s="46"/>
      <c r="GS41" s="46"/>
      <c r="GT41" s="46"/>
      <c r="GU41" s="46"/>
      <c r="GV41" s="46"/>
      <c r="GW41" s="46"/>
      <c r="GX41" s="46"/>
      <c r="GY41" s="46"/>
      <c r="GZ41" s="46"/>
      <c r="HA41" s="46"/>
      <c r="HB41" s="46"/>
      <c r="HC41" s="46"/>
      <c r="HD41" s="46"/>
      <c r="HE41" s="46"/>
      <c r="HF41" s="46"/>
      <c r="HG41" s="46"/>
      <c r="HH41" s="46"/>
      <c r="HI41" s="46"/>
      <c r="HJ41" s="46"/>
      <c r="HK41" s="46"/>
      <c r="HL41" s="46"/>
      <c r="HM41" s="46"/>
      <c r="HN41" s="46"/>
      <c r="HO41" s="46"/>
      <c r="HP41" s="46"/>
      <c r="HQ41" s="46"/>
      <c r="HR41" s="46"/>
      <c r="HS41" s="46"/>
      <c r="HT41" s="46"/>
      <c r="HU41" s="46"/>
      <c r="HV41" s="46"/>
      <c r="HW41" s="46"/>
      <c r="HX41" s="46"/>
      <c r="HY41" s="46"/>
      <c r="HZ41" s="46"/>
      <c r="IA41" s="46"/>
      <c r="IB41" s="46"/>
      <c r="IC41" s="46"/>
      <c r="ID41" s="46"/>
      <c r="IE41" s="46"/>
      <c r="IF41" s="46"/>
      <c r="IG41" s="46"/>
      <c r="IH41" s="46"/>
      <c r="II41" s="46"/>
      <c r="IJ41" s="46"/>
      <c r="IK41" s="46"/>
    </row>
    <row r="42" ht="20.1" customHeight="1" spans="1:245">
      <c r="A42" s="46"/>
      <c r="B42" s="46"/>
      <c r="C42" s="46"/>
      <c r="D42" s="46"/>
      <c r="E42" s="46"/>
      <c r="F42" s="42"/>
      <c r="G42" s="42"/>
      <c r="H42" s="45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6"/>
      <c r="BR42" s="46"/>
      <c r="BS42" s="46"/>
      <c r="BT42" s="46"/>
      <c r="BU42" s="46"/>
      <c r="BV42" s="46"/>
      <c r="BW42" s="46"/>
      <c r="BX42" s="46"/>
      <c r="BY42" s="46"/>
      <c r="BZ42" s="46"/>
      <c r="CA42" s="46"/>
      <c r="CB42" s="46"/>
      <c r="CC42" s="46"/>
      <c r="CD42" s="46"/>
      <c r="CE42" s="46"/>
      <c r="CF42" s="46"/>
      <c r="CG42" s="46"/>
      <c r="CH42" s="46"/>
      <c r="CI42" s="46"/>
      <c r="CJ42" s="46"/>
      <c r="CK42" s="46"/>
      <c r="CL42" s="46"/>
      <c r="CM42" s="46"/>
      <c r="CN42" s="46"/>
      <c r="CO42" s="46"/>
      <c r="CP42" s="46"/>
      <c r="CQ42" s="46"/>
      <c r="CR42" s="46"/>
      <c r="CS42" s="46"/>
      <c r="CT42" s="46"/>
      <c r="CU42" s="46"/>
      <c r="CV42" s="46"/>
      <c r="CW42" s="46"/>
      <c r="CX42" s="46"/>
      <c r="CY42" s="46"/>
      <c r="CZ42" s="46"/>
      <c r="DA42" s="46"/>
      <c r="DB42" s="46"/>
      <c r="DC42" s="46"/>
      <c r="DD42" s="46"/>
      <c r="DE42" s="46"/>
      <c r="DF42" s="46"/>
      <c r="DG42" s="46"/>
      <c r="DH42" s="46"/>
      <c r="DI42" s="46"/>
      <c r="DJ42" s="46"/>
      <c r="DK42" s="46"/>
      <c r="DL42" s="46"/>
      <c r="DM42" s="46"/>
      <c r="DN42" s="46"/>
      <c r="DO42" s="46"/>
      <c r="DP42" s="46"/>
      <c r="DQ42" s="46"/>
      <c r="DR42" s="46"/>
      <c r="DS42" s="46"/>
      <c r="DT42" s="46"/>
      <c r="DU42" s="46"/>
      <c r="DV42" s="46"/>
      <c r="DW42" s="46"/>
      <c r="DX42" s="46"/>
      <c r="DY42" s="46"/>
      <c r="DZ42" s="46"/>
      <c r="EA42" s="46"/>
      <c r="EB42" s="46"/>
      <c r="EC42" s="46"/>
      <c r="ED42" s="46"/>
      <c r="EE42" s="46"/>
      <c r="EF42" s="46"/>
      <c r="EG42" s="46"/>
      <c r="EH42" s="46"/>
      <c r="EI42" s="46"/>
      <c r="EJ42" s="46"/>
      <c r="EK42" s="46"/>
      <c r="EL42" s="46"/>
      <c r="EM42" s="46"/>
      <c r="EN42" s="46"/>
      <c r="EO42" s="46"/>
      <c r="EP42" s="46"/>
      <c r="EQ42" s="46"/>
      <c r="ER42" s="46"/>
      <c r="ES42" s="46"/>
      <c r="ET42" s="46"/>
      <c r="EU42" s="46"/>
      <c r="EV42" s="46"/>
      <c r="EW42" s="46"/>
      <c r="EX42" s="46"/>
      <c r="EY42" s="46"/>
      <c r="EZ42" s="46"/>
      <c r="FA42" s="46"/>
      <c r="FB42" s="46"/>
      <c r="FC42" s="46"/>
      <c r="FD42" s="46"/>
      <c r="FE42" s="46"/>
      <c r="FF42" s="46"/>
      <c r="FG42" s="46"/>
      <c r="FH42" s="46"/>
      <c r="FI42" s="46"/>
      <c r="FJ42" s="46"/>
      <c r="FK42" s="46"/>
      <c r="FL42" s="46"/>
      <c r="FM42" s="46"/>
      <c r="FN42" s="46"/>
      <c r="FO42" s="46"/>
      <c r="FP42" s="46"/>
      <c r="FQ42" s="46"/>
      <c r="FR42" s="46"/>
      <c r="FS42" s="46"/>
      <c r="FT42" s="46"/>
      <c r="FU42" s="46"/>
      <c r="FV42" s="46"/>
      <c r="FW42" s="46"/>
      <c r="FX42" s="46"/>
      <c r="FY42" s="46"/>
      <c r="FZ42" s="46"/>
      <c r="GA42" s="46"/>
      <c r="GB42" s="46"/>
      <c r="GC42" s="46"/>
      <c r="GD42" s="46"/>
      <c r="GE42" s="46"/>
      <c r="GF42" s="46"/>
      <c r="GG42" s="46"/>
      <c r="GH42" s="46"/>
      <c r="GI42" s="46"/>
      <c r="GJ42" s="46"/>
      <c r="GK42" s="46"/>
      <c r="GL42" s="46"/>
      <c r="GM42" s="46"/>
      <c r="GN42" s="46"/>
      <c r="GO42" s="46"/>
      <c r="GP42" s="46"/>
      <c r="GQ42" s="46"/>
      <c r="GR42" s="46"/>
      <c r="GS42" s="46"/>
      <c r="GT42" s="46"/>
      <c r="GU42" s="46"/>
      <c r="GV42" s="46"/>
      <c r="GW42" s="46"/>
      <c r="GX42" s="46"/>
      <c r="GY42" s="46"/>
      <c r="GZ42" s="46"/>
      <c r="HA42" s="46"/>
      <c r="HB42" s="46"/>
      <c r="HC42" s="46"/>
      <c r="HD42" s="46"/>
      <c r="HE42" s="46"/>
      <c r="HF42" s="46"/>
      <c r="HG42" s="46"/>
      <c r="HH42" s="46"/>
      <c r="HI42" s="46"/>
      <c r="HJ42" s="46"/>
      <c r="HK42" s="46"/>
      <c r="HL42" s="46"/>
      <c r="HM42" s="46"/>
      <c r="HN42" s="46"/>
      <c r="HO42" s="46"/>
      <c r="HP42" s="46"/>
      <c r="HQ42" s="46"/>
      <c r="HR42" s="46"/>
      <c r="HS42" s="46"/>
      <c r="HT42" s="46"/>
      <c r="HU42" s="46"/>
      <c r="HV42" s="46"/>
      <c r="HW42" s="46"/>
      <c r="HX42" s="46"/>
      <c r="HY42" s="46"/>
      <c r="HZ42" s="46"/>
      <c r="IA42" s="46"/>
      <c r="IB42" s="46"/>
      <c r="IC42" s="46"/>
      <c r="ID42" s="46"/>
      <c r="IE42" s="46"/>
      <c r="IF42" s="46"/>
      <c r="IG42" s="46"/>
      <c r="IH42" s="46"/>
      <c r="II42" s="46"/>
      <c r="IJ42" s="46"/>
      <c r="IK42" s="46"/>
    </row>
    <row r="43" ht="20.1" customHeight="1" spans="1:245">
      <c r="A43" s="46"/>
      <c r="B43" s="46"/>
      <c r="C43" s="46"/>
      <c r="D43" s="46"/>
      <c r="E43" s="46"/>
      <c r="F43" s="42"/>
      <c r="G43" s="42"/>
      <c r="H43" s="45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6"/>
      <c r="BQ43" s="46"/>
      <c r="BR43" s="46"/>
      <c r="BS43" s="46"/>
      <c r="BT43" s="46"/>
      <c r="BU43" s="46"/>
      <c r="BV43" s="46"/>
      <c r="BW43" s="46"/>
      <c r="BX43" s="46"/>
      <c r="BY43" s="46"/>
      <c r="BZ43" s="46"/>
      <c r="CA43" s="46"/>
      <c r="CB43" s="46"/>
      <c r="CC43" s="46"/>
      <c r="CD43" s="46"/>
      <c r="CE43" s="46"/>
      <c r="CF43" s="46"/>
      <c r="CG43" s="46"/>
      <c r="CH43" s="46"/>
      <c r="CI43" s="46"/>
      <c r="CJ43" s="46"/>
      <c r="CK43" s="46"/>
      <c r="CL43" s="46"/>
      <c r="CM43" s="46"/>
      <c r="CN43" s="46"/>
      <c r="CO43" s="46"/>
      <c r="CP43" s="46"/>
      <c r="CQ43" s="46"/>
      <c r="CR43" s="46"/>
      <c r="CS43" s="46"/>
      <c r="CT43" s="46"/>
      <c r="CU43" s="46"/>
      <c r="CV43" s="46"/>
      <c r="CW43" s="46"/>
      <c r="CX43" s="46"/>
      <c r="CY43" s="46"/>
      <c r="CZ43" s="46"/>
      <c r="DA43" s="46"/>
      <c r="DB43" s="46"/>
      <c r="DC43" s="46"/>
      <c r="DD43" s="46"/>
      <c r="DE43" s="46"/>
      <c r="DF43" s="46"/>
      <c r="DG43" s="46"/>
      <c r="DH43" s="46"/>
      <c r="DI43" s="46"/>
      <c r="DJ43" s="46"/>
      <c r="DK43" s="46"/>
      <c r="DL43" s="46"/>
      <c r="DM43" s="46"/>
      <c r="DN43" s="46"/>
      <c r="DO43" s="46"/>
      <c r="DP43" s="46"/>
      <c r="DQ43" s="46"/>
      <c r="DR43" s="46"/>
      <c r="DS43" s="46"/>
      <c r="DT43" s="46"/>
      <c r="DU43" s="46"/>
      <c r="DV43" s="46"/>
      <c r="DW43" s="46"/>
      <c r="DX43" s="46"/>
      <c r="DY43" s="46"/>
      <c r="DZ43" s="46"/>
      <c r="EA43" s="46"/>
      <c r="EB43" s="46"/>
      <c r="EC43" s="46"/>
      <c r="ED43" s="46"/>
      <c r="EE43" s="46"/>
      <c r="EF43" s="46"/>
      <c r="EG43" s="46"/>
      <c r="EH43" s="46"/>
      <c r="EI43" s="46"/>
      <c r="EJ43" s="46"/>
      <c r="EK43" s="46"/>
      <c r="EL43" s="46"/>
      <c r="EM43" s="46"/>
      <c r="EN43" s="46"/>
      <c r="EO43" s="46"/>
      <c r="EP43" s="46"/>
      <c r="EQ43" s="46"/>
      <c r="ER43" s="46"/>
      <c r="ES43" s="46"/>
      <c r="ET43" s="46"/>
      <c r="EU43" s="46"/>
      <c r="EV43" s="46"/>
      <c r="EW43" s="46"/>
      <c r="EX43" s="46"/>
      <c r="EY43" s="46"/>
      <c r="EZ43" s="46"/>
      <c r="FA43" s="46"/>
      <c r="FB43" s="46"/>
      <c r="FC43" s="46"/>
      <c r="FD43" s="46"/>
      <c r="FE43" s="46"/>
      <c r="FF43" s="46"/>
      <c r="FG43" s="46"/>
      <c r="FH43" s="46"/>
      <c r="FI43" s="46"/>
      <c r="FJ43" s="46"/>
      <c r="FK43" s="46"/>
      <c r="FL43" s="46"/>
      <c r="FM43" s="46"/>
      <c r="FN43" s="46"/>
      <c r="FO43" s="46"/>
      <c r="FP43" s="46"/>
      <c r="FQ43" s="46"/>
      <c r="FR43" s="46"/>
      <c r="FS43" s="46"/>
      <c r="FT43" s="46"/>
      <c r="FU43" s="46"/>
      <c r="FV43" s="46"/>
      <c r="FW43" s="46"/>
      <c r="FX43" s="46"/>
      <c r="FY43" s="46"/>
      <c r="FZ43" s="46"/>
      <c r="GA43" s="46"/>
      <c r="GB43" s="46"/>
      <c r="GC43" s="46"/>
      <c r="GD43" s="46"/>
      <c r="GE43" s="46"/>
      <c r="GF43" s="46"/>
      <c r="GG43" s="46"/>
      <c r="GH43" s="46"/>
      <c r="GI43" s="46"/>
      <c r="GJ43" s="46"/>
      <c r="GK43" s="46"/>
      <c r="GL43" s="46"/>
      <c r="GM43" s="46"/>
      <c r="GN43" s="46"/>
      <c r="GO43" s="46"/>
      <c r="GP43" s="46"/>
      <c r="GQ43" s="46"/>
      <c r="GR43" s="46"/>
      <c r="GS43" s="46"/>
      <c r="GT43" s="46"/>
      <c r="GU43" s="46"/>
      <c r="GV43" s="46"/>
      <c r="GW43" s="46"/>
      <c r="GX43" s="46"/>
      <c r="GY43" s="46"/>
      <c r="GZ43" s="46"/>
      <c r="HA43" s="46"/>
      <c r="HB43" s="46"/>
      <c r="HC43" s="46"/>
      <c r="HD43" s="46"/>
      <c r="HE43" s="46"/>
      <c r="HF43" s="46"/>
      <c r="HG43" s="46"/>
      <c r="HH43" s="46"/>
      <c r="HI43" s="46"/>
      <c r="HJ43" s="46"/>
      <c r="HK43" s="46"/>
      <c r="HL43" s="46"/>
      <c r="HM43" s="46"/>
      <c r="HN43" s="46"/>
      <c r="HO43" s="46"/>
      <c r="HP43" s="46"/>
      <c r="HQ43" s="46"/>
      <c r="HR43" s="46"/>
      <c r="HS43" s="46"/>
      <c r="HT43" s="46"/>
      <c r="HU43" s="46"/>
      <c r="HV43" s="46"/>
      <c r="HW43" s="46"/>
      <c r="HX43" s="46"/>
      <c r="HY43" s="46"/>
      <c r="HZ43" s="46"/>
      <c r="IA43" s="46"/>
      <c r="IB43" s="46"/>
      <c r="IC43" s="46"/>
      <c r="ID43" s="46"/>
      <c r="IE43" s="46"/>
      <c r="IF43" s="46"/>
      <c r="IG43" s="46"/>
      <c r="IH43" s="46"/>
      <c r="II43" s="46"/>
      <c r="IJ43" s="46"/>
      <c r="IK43" s="46"/>
    </row>
    <row r="44" ht="20.1" customHeight="1" spans="1:245">
      <c r="A44" s="46"/>
      <c r="B44" s="46"/>
      <c r="C44" s="46"/>
      <c r="D44" s="46"/>
      <c r="E44" s="46"/>
      <c r="F44" s="42"/>
      <c r="G44" s="42"/>
      <c r="H44" s="45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  <c r="BP44" s="46"/>
      <c r="BQ44" s="46"/>
      <c r="BR44" s="46"/>
      <c r="BS44" s="46"/>
      <c r="BT44" s="46"/>
      <c r="BU44" s="46"/>
      <c r="BV44" s="46"/>
      <c r="BW44" s="46"/>
      <c r="BX44" s="46"/>
      <c r="BY44" s="46"/>
      <c r="BZ44" s="46"/>
      <c r="CA44" s="46"/>
      <c r="CB44" s="46"/>
      <c r="CC44" s="46"/>
      <c r="CD44" s="46"/>
      <c r="CE44" s="46"/>
      <c r="CF44" s="46"/>
      <c r="CG44" s="46"/>
      <c r="CH44" s="46"/>
      <c r="CI44" s="46"/>
      <c r="CJ44" s="46"/>
      <c r="CK44" s="46"/>
      <c r="CL44" s="46"/>
      <c r="CM44" s="46"/>
      <c r="CN44" s="46"/>
      <c r="CO44" s="46"/>
      <c r="CP44" s="46"/>
      <c r="CQ44" s="46"/>
      <c r="CR44" s="46"/>
      <c r="CS44" s="46"/>
      <c r="CT44" s="46"/>
      <c r="CU44" s="46"/>
      <c r="CV44" s="46"/>
      <c r="CW44" s="46"/>
      <c r="CX44" s="46"/>
      <c r="CY44" s="46"/>
      <c r="CZ44" s="46"/>
      <c r="DA44" s="46"/>
      <c r="DB44" s="46"/>
      <c r="DC44" s="46"/>
      <c r="DD44" s="46"/>
      <c r="DE44" s="46"/>
      <c r="DF44" s="46"/>
      <c r="DG44" s="46"/>
      <c r="DH44" s="46"/>
      <c r="DI44" s="46"/>
      <c r="DJ44" s="46"/>
      <c r="DK44" s="46"/>
      <c r="DL44" s="46"/>
      <c r="DM44" s="46"/>
      <c r="DN44" s="46"/>
      <c r="DO44" s="46"/>
      <c r="DP44" s="46"/>
      <c r="DQ44" s="46"/>
      <c r="DR44" s="46"/>
      <c r="DS44" s="46"/>
      <c r="DT44" s="46"/>
      <c r="DU44" s="46"/>
      <c r="DV44" s="46"/>
      <c r="DW44" s="46"/>
      <c r="DX44" s="46"/>
      <c r="DY44" s="46"/>
      <c r="DZ44" s="46"/>
      <c r="EA44" s="46"/>
      <c r="EB44" s="46"/>
      <c r="EC44" s="46"/>
      <c r="ED44" s="46"/>
      <c r="EE44" s="46"/>
      <c r="EF44" s="46"/>
      <c r="EG44" s="46"/>
      <c r="EH44" s="46"/>
      <c r="EI44" s="46"/>
      <c r="EJ44" s="46"/>
      <c r="EK44" s="46"/>
      <c r="EL44" s="46"/>
      <c r="EM44" s="46"/>
      <c r="EN44" s="46"/>
      <c r="EO44" s="46"/>
      <c r="EP44" s="46"/>
      <c r="EQ44" s="46"/>
      <c r="ER44" s="46"/>
      <c r="ES44" s="46"/>
      <c r="ET44" s="46"/>
      <c r="EU44" s="46"/>
      <c r="EV44" s="46"/>
      <c r="EW44" s="46"/>
      <c r="EX44" s="46"/>
      <c r="EY44" s="46"/>
      <c r="EZ44" s="46"/>
      <c r="FA44" s="46"/>
      <c r="FB44" s="46"/>
      <c r="FC44" s="46"/>
      <c r="FD44" s="46"/>
      <c r="FE44" s="46"/>
      <c r="FF44" s="46"/>
      <c r="FG44" s="46"/>
      <c r="FH44" s="46"/>
      <c r="FI44" s="46"/>
      <c r="FJ44" s="46"/>
      <c r="FK44" s="46"/>
      <c r="FL44" s="46"/>
      <c r="FM44" s="46"/>
      <c r="FN44" s="46"/>
      <c r="FO44" s="46"/>
      <c r="FP44" s="46"/>
      <c r="FQ44" s="46"/>
      <c r="FR44" s="46"/>
      <c r="FS44" s="46"/>
      <c r="FT44" s="46"/>
      <c r="FU44" s="46"/>
      <c r="FV44" s="46"/>
      <c r="FW44" s="46"/>
      <c r="FX44" s="46"/>
      <c r="FY44" s="46"/>
      <c r="FZ44" s="46"/>
      <c r="GA44" s="46"/>
      <c r="GB44" s="46"/>
      <c r="GC44" s="46"/>
      <c r="GD44" s="46"/>
      <c r="GE44" s="46"/>
      <c r="GF44" s="46"/>
      <c r="GG44" s="46"/>
      <c r="GH44" s="46"/>
      <c r="GI44" s="46"/>
      <c r="GJ44" s="46"/>
      <c r="GK44" s="46"/>
      <c r="GL44" s="46"/>
      <c r="GM44" s="46"/>
      <c r="GN44" s="46"/>
      <c r="GO44" s="46"/>
      <c r="GP44" s="46"/>
      <c r="GQ44" s="46"/>
      <c r="GR44" s="46"/>
      <c r="GS44" s="46"/>
      <c r="GT44" s="46"/>
      <c r="GU44" s="46"/>
      <c r="GV44" s="46"/>
      <c r="GW44" s="46"/>
      <c r="GX44" s="46"/>
      <c r="GY44" s="46"/>
      <c r="GZ44" s="46"/>
      <c r="HA44" s="46"/>
      <c r="HB44" s="46"/>
      <c r="HC44" s="46"/>
      <c r="HD44" s="46"/>
      <c r="HE44" s="46"/>
      <c r="HF44" s="46"/>
      <c r="HG44" s="46"/>
      <c r="HH44" s="46"/>
      <c r="HI44" s="46"/>
      <c r="HJ44" s="46"/>
      <c r="HK44" s="46"/>
      <c r="HL44" s="46"/>
      <c r="HM44" s="46"/>
      <c r="HN44" s="46"/>
      <c r="HO44" s="46"/>
      <c r="HP44" s="46"/>
      <c r="HQ44" s="46"/>
      <c r="HR44" s="46"/>
      <c r="HS44" s="46"/>
      <c r="HT44" s="46"/>
      <c r="HU44" s="46"/>
      <c r="HV44" s="46"/>
      <c r="HW44" s="46"/>
      <c r="HX44" s="46"/>
      <c r="HY44" s="46"/>
      <c r="HZ44" s="46"/>
      <c r="IA44" s="46"/>
      <c r="IB44" s="46"/>
      <c r="IC44" s="46"/>
      <c r="ID44" s="46"/>
      <c r="IE44" s="46"/>
      <c r="IF44" s="46"/>
      <c r="IG44" s="46"/>
      <c r="IH44" s="46"/>
      <c r="II44" s="46"/>
      <c r="IJ44" s="46"/>
      <c r="IK44" s="46"/>
    </row>
    <row r="45" ht="20.1" customHeight="1" spans="1:245">
      <c r="A45" s="46"/>
      <c r="B45" s="46"/>
      <c r="C45" s="46"/>
      <c r="D45" s="46"/>
      <c r="E45" s="46"/>
      <c r="F45" s="42"/>
      <c r="G45" s="42"/>
      <c r="H45" s="45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  <c r="BF45" s="46"/>
      <c r="BG45" s="46"/>
      <c r="BH45" s="46"/>
      <c r="BI45" s="46"/>
      <c r="BJ45" s="46"/>
      <c r="BK45" s="46"/>
      <c r="BL45" s="46"/>
      <c r="BM45" s="46"/>
      <c r="BN45" s="46"/>
      <c r="BO45" s="46"/>
      <c r="BP45" s="46"/>
      <c r="BQ45" s="46"/>
      <c r="BR45" s="46"/>
      <c r="BS45" s="46"/>
      <c r="BT45" s="46"/>
      <c r="BU45" s="46"/>
      <c r="BV45" s="46"/>
      <c r="BW45" s="46"/>
      <c r="BX45" s="46"/>
      <c r="BY45" s="46"/>
      <c r="BZ45" s="46"/>
      <c r="CA45" s="46"/>
      <c r="CB45" s="46"/>
      <c r="CC45" s="46"/>
      <c r="CD45" s="46"/>
      <c r="CE45" s="46"/>
      <c r="CF45" s="46"/>
      <c r="CG45" s="46"/>
      <c r="CH45" s="46"/>
      <c r="CI45" s="46"/>
      <c r="CJ45" s="46"/>
      <c r="CK45" s="46"/>
      <c r="CL45" s="46"/>
      <c r="CM45" s="46"/>
      <c r="CN45" s="46"/>
      <c r="CO45" s="46"/>
      <c r="CP45" s="46"/>
      <c r="CQ45" s="46"/>
      <c r="CR45" s="46"/>
      <c r="CS45" s="46"/>
      <c r="CT45" s="46"/>
      <c r="CU45" s="46"/>
      <c r="CV45" s="46"/>
      <c r="CW45" s="46"/>
      <c r="CX45" s="46"/>
      <c r="CY45" s="46"/>
      <c r="CZ45" s="46"/>
      <c r="DA45" s="46"/>
      <c r="DB45" s="46"/>
      <c r="DC45" s="46"/>
      <c r="DD45" s="46"/>
      <c r="DE45" s="46"/>
      <c r="DF45" s="46"/>
      <c r="DG45" s="46"/>
      <c r="DH45" s="46"/>
      <c r="DI45" s="46"/>
      <c r="DJ45" s="46"/>
      <c r="DK45" s="46"/>
      <c r="DL45" s="46"/>
      <c r="DM45" s="46"/>
      <c r="DN45" s="46"/>
      <c r="DO45" s="46"/>
      <c r="DP45" s="46"/>
      <c r="DQ45" s="46"/>
      <c r="DR45" s="46"/>
      <c r="DS45" s="46"/>
      <c r="DT45" s="46"/>
      <c r="DU45" s="46"/>
      <c r="DV45" s="46"/>
      <c r="DW45" s="46"/>
      <c r="DX45" s="46"/>
      <c r="DY45" s="46"/>
      <c r="DZ45" s="46"/>
      <c r="EA45" s="46"/>
      <c r="EB45" s="46"/>
      <c r="EC45" s="46"/>
      <c r="ED45" s="46"/>
      <c r="EE45" s="46"/>
      <c r="EF45" s="46"/>
      <c r="EG45" s="46"/>
      <c r="EH45" s="46"/>
      <c r="EI45" s="46"/>
      <c r="EJ45" s="46"/>
      <c r="EK45" s="46"/>
      <c r="EL45" s="46"/>
      <c r="EM45" s="46"/>
      <c r="EN45" s="46"/>
      <c r="EO45" s="46"/>
      <c r="EP45" s="46"/>
      <c r="EQ45" s="46"/>
      <c r="ER45" s="46"/>
      <c r="ES45" s="46"/>
      <c r="ET45" s="46"/>
      <c r="EU45" s="46"/>
      <c r="EV45" s="46"/>
      <c r="EW45" s="46"/>
      <c r="EX45" s="46"/>
      <c r="EY45" s="46"/>
      <c r="EZ45" s="46"/>
      <c r="FA45" s="46"/>
      <c r="FB45" s="46"/>
      <c r="FC45" s="46"/>
      <c r="FD45" s="46"/>
      <c r="FE45" s="46"/>
      <c r="FF45" s="46"/>
      <c r="FG45" s="46"/>
      <c r="FH45" s="46"/>
      <c r="FI45" s="46"/>
      <c r="FJ45" s="46"/>
      <c r="FK45" s="46"/>
      <c r="FL45" s="46"/>
      <c r="FM45" s="46"/>
      <c r="FN45" s="46"/>
      <c r="FO45" s="46"/>
      <c r="FP45" s="46"/>
      <c r="FQ45" s="46"/>
      <c r="FR45" s="46"/>
      <c r="FS45" s="46"/>
      <c r="FT45" s="46"/>
      <c r="FU45" s="46"/>
      <c r="FV45" s="46"/>
      <c r="FW45" s="46"/>
      <c r="FX45" s="46"/>
      <c r="FY45" s="46"/>
      <c r="FZ45" s="46"/>
      <c r="GA45" s="46"/>
      <c r="GB45" s="46"/>
      <c r="GC45" s="46"/>
      <c r="GD45" s="46"/>
      <c r="GE45" s="46"/>
      <c r="GF45" s="46"/>
      <c r="GG45" s="46"/>
      <c r="GH45" s="46"/>
      <c r="GI45" s="46"/>
      <c r="GJ45" s="46"/>
      <c r="GK45" s="46"/>
      <c r="GL45" s="46"/>
      <c r="GM45" s="46"/>
      <c r="GN45" s="46"/>
      <c r="GO45" s="46"/>
      <c r="GP45" s="46"/>
      <c r="GQ45" s="46"/>
      <c r="GR45" s="46"/>
      <c r="GS45" s="46"/>
      <c r="GT45" s="46"/>
      <c r="GU45" s="46"/>
      <c r="GV45" s="46"/>
      <c r="GW45" s="46"/>
      <c r="GX45" s="46"/>
      <c r="GY45" s="46"/>
      <c r="GZ45" s="46"/>
      <c r="HA45" s="46"/>
      <c r="HB45" s="46"/>
      <c r="HC45" s="46"/>
      <c r="HD45" s="46"/>
      <c r="HE45" s="46"/>
      <c r="HF45" s="46"/>
      <c r="HG45" s="46"/>
      <c r="HH45" s="46"/>
      <c r="HI45" s="46"/>
      <c r="HJ45" s="46"/>
      <c r="HK45" s="46"/>
      <c r="HL45" s="46"/>
      <c r="HM45" s="46"/>
      <c r="HN45" s="46"/>
      <c r="HO45" s="46"/>
      <c r="HP45" s="46"/>
      <c r="HQ45" s="46"/>
      <c r="HR45" s="46"/>
      <c r="HS45" s="46"/>
      <c r="HT45" s="46"/>
      <c r="HU45" s="46"/>
      <c r="HV45" s="46"/>
      <c r="HW45" s="46"/>
      <c r="HX45" s="46"/>
      <c r="HY45" s="46"/>
      <c r="HZ45" s="46"/>
      <c r="IA45" s="46"/>
      <c r="IB45" s="46"/>
      <c r="IC45" s="46"/>
      <c r="ID45" s="46"/>
      <c r="IE45" s="46"/>
      <c r="IF45" s="46"/>
      <c r="IG45" s="46"/>
      <c r="IH45" s="46"/>
      <c r="II45" s="46"/>
      <c r="IJ45" s="46"/>
      <c r="IK45" s="46"/>
    </row>
    <row r="46" ht="20.1" customHeight="1" spans="1:245">
      <c r="A46" s="46"/>
      <c r="B46" s="46"/>
      <c r="C46" s="46"/>
      <c r="D46" s="46"/>
      <c r="E46" s="46"/>
      <c r="F46" s="42"/>
      <c r="G46" s="42"/>
      <c r="H46" s="45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46"/>
      <c r="BI46" s="46"/>
      <c r="BJ46" s="46"/>
      <c r="BK46" s="46"/>
      <c r="BL46" s="46"/>
      <c r="BM46" s="46"/>
      <c r="BN46" s="46"/>
      <c r="BO46" s="46"/>
      <c r="BP46" s="46"/>
      <c r="BQ46" s="46"/>
      <c r="BR46" s="46"/>
      <c r="BS46" s="46"/>
      <c r="BT46" s="46"/>
      <c r="BU46" s="46"/>
      <c r="BV46" s="46"/>
      <c r="BW46" s="46"/>
      <c r="BX46" s="46"/>
      <c r="BY46" s="46"/>
      <c r="BZ46" s="46"/>
      <c r="CA46" s="46"/>
      <c r="CB46" s="46"/>
      <c r="CC46" s="46"/>
      <c r="CD46" s="46"/>
      <c r="CE46" s="46"/>
      <c r="CF46" s="46"/>
      <c r="CG46" s="46"/>
      <c r="CH46" s="46"/>
      <c r="CI46" s="46"/>
      <c r="CJ46" s="46"/>
      <c r="CK46" s="46"/>
      <c r="CL46" s="46"/>
      <c r="CM46" s="46"/>
      <c r="CN46" s="46"/>
      <c r="CO46" s="46"/>
      <c r="CP46" s="46"/>
      <c r="CQ46" s="46"/>
      <c r="CR46" s="46"/>
      <c r="CS46" s="46"/>
      <c r="CT46" s="46"/>
      <c r="CU46" s="46"/>
      <c r="CV46" s="46"/>
      <c r="CW46" s="46"/>
      <c r="CX46" s="46"/>
      <c r="CY46" s="46"/>
      <c r="CZ46" s="46"/>
      <c r="DA46" s="46"/>
      <c r="DB46" s="46"/>
      <c r="DC46" s="46"/>
      <c r="DD46" s="46"/>
      <c r="DE46" s="46"/>
      <c r="DF46" s="46"/>
      <c r="DG46" s="46"/>
      <c r="DH46" s="46"/>
      <c r="DI46" s="46"/>
      <c r="DJ46" s="46"/>
      <c r="DK46" s="46"/>
      <c r="DL46" s="46"/>
      <c r="DM46" s="46"/>
      <c r="DN46" s="46"/>
      <c r="DO46" s="46"/>
      <c r="DP46" s="46"/>
      <c r="DQ46" s="46"/>
      <c r="DR46" s="46"/>
      <c r="DS46" s="46"/>
      <c r="DT46" s="46"/>
      <c r="DU46" s="46"/>
      <c r="DV46" s="46"/>
      <c r="DW46" s="46"/>
      <c r="DX46" s="46"/>
      <c r="DY46" s="46"/>
      <c r="DZ46" s="46"/>
      <c r="EA46" s="46"/>
      <c r="EB46" s="46"/>
      <c r="EC46" s="46"/>
      <c r="ED46" s="46"/>
      <c r="EE46" s="46"/>
      <c r="EF46" s="46"/>
      <c r="EG46" s="46"/>
      <c r="EH46" s="46"/>
      <c r="EI46" s="46"/>
      <c r="EJ46" s="46"/>
      <c r="EK46" s="46"/>
      <c r="EL46" s="46"/>
      <c r="EM46" s="46"/>
      <c r="EN46" s="46"/>
      <c r="EO46" s="46"/>
      <c r="EP46" s="46"/>
      <c r="EQ46" s="46"/>
      <c r="ER46" s="46"/>
      <c r="ES46" s="46"/>
      <c r="ET46" s="46"/>
      <c r="EU46" s="46"/>
      <c r="EV46" s="46"/>
      <c r="EW46" s="46"/>
      <c r="EX46" s="46"/>
      <c r="EY46" s="46"/>
      <c r="EZ46" s="46"/>
      <c r="FA46" s="46"/>
      <c r="FB46" s="46"/>
      <c r="FC46" s="46"/>
      <c r="FD46" s="46"/>
      <c r="FE46" s="46"/>
      <c r="FF46" s="46"/>
      <c r="FG46" s="46"/>
      <c r="FH46" s="46"/>
      <c r="FI46" s="46"/>
      <c r="FJ46" s="46"/>
      <c r="FK46" s="46"/>
      <c r="FL46" s="46"/>
      <c r="FM46" s="46"/>
      <c r="FN46" s="46"/>
      <c r="FO46" s="46"/>
      <c r="FP46" s="46"/>
      <c r="FQ46" s="46"/>
      <c r="FR46" s="46"/>
      <c r="FS46" s="46"/>
      <c r="FT46" s="46"/>
      <c r="FU46" s="46"/>
      <c r="FV46" s="46"/>
      <c r="FW46" s="46"/>
      <c r="FX46" s="46"/>
      <c r="FY46" s="46"/>
      <c r="FZ46" s="46"/>
      <c r="GA46" s="46"/>
      <c r="GB46" s="46"/>
      <c r="GC46" s="46"/>
      <c r="GD46" s="46"/>
      <c r="GE46" s="46"/>
      <c r="GF46" s="46"/>
      <c r="GG46" s="46"/>
      <c r="GH46" s="46"/>
      <c r="GI46" s="46"/>
      <c r="GJ46" s="46"/>
      <c r="GK46" s="46"/>
      <c r="GL46" s="46"/>
      <c r="GM46" s="46"/>
      <c r="GN46" s="46"/>
      <c r="GO46" s="46"/>
      <c r="GP46" s="46"/>
      <c r="GQ46" s="46"/>
      <c r="GR46" s="46"/>
      <c r="GS46" s="46"/>
      <c r="GT46" s="46"/>
      <c r="GU46" s="46"/>
      <c r="GV46" s="46"/>
      <c r="GW46" s="46"/>
      <c r="GX46" s="46"/>
      <c r="GY46" s="46"/>
      <c r="GZ46" s="46"/>
      <c r="HA46" s="46"/>
      <c r="HB46" s="46"/>
      <c r="HC46" s="46"/>
      <c r="HD46" s="46"/>
      <c r="HE46" s="46"/>
      <c r="HF46" s="46"/>
      <c r="HG46" s="46"/>
      <c r="HH46" s="46"/>
      <c r="HI46" s="46"/>
      <c r="HJ46" s="46"/>
      <c r="HK46" s="46"/>
      <c r="HL46" s="46"/>
      <c r="HM46" s="46"/>
      <c r="HN46" s="46"/>
      <c r="HO46" s="46"/>
      <c r="HP46" s="46"/>
      <c r="HQ46" s="46"/>
      <c r="HR46" s="46"/>
      <c r="HS46" s="46"/>
      <c r="HT46" s="46"/>
      <c r="HU46" s="46"/>
      <c r="HV46" s="46"/>
      <c r="HW46" s="46"/>
      <c r="HX46" s="46"/>
      <c r="HY46" s="46"/>
      <c r="HZ46" s="46"/>
      <c r="IA46" s="46"/>
      <c r="IB46" s="46"/>
      <c r="IC46" s="46"/>
      <c r="ID46" s="46"/>
      <c r="IE46" s="46"/>
      <c r="IF46" s="46"/>
      <c r="IG46" s="46"/>
      <c r="IH46" s="46"/>
      <c r="II46" s="46"/>
      <c r="IJ46" s="46"/>
      <c r="IK46" s="46"/>
    </row>
    <row r="47" ht="20.1" customHeight="1" spans="1:245">
      <c r="A47" s="46"/>
      <c r="B47" s="46"/>
      <c r="C47" s="46"/>
      <c r="D47" s="46"/>
      <c r="E47" s="46"/>
      <c r="F47" s="42"/>
      <c r="G47" s="42"/>
      <c r="H47" s="45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46"/>
      <c r="BI47" s="46"/>
      <c r="BJ47" s="46"/>
      <c r="BK47" s="46"/>
      <c r="BL47" s="46"/>
      <c r="BM47" s="46"/>
      <c r="BN47" s="46"/>
      <c r="BO47" s="46"/>
      <c r="BP47" s="46"/>
      <c r="BQ47" s="46"/>
      <c r="BR47" s="46"/>
      <c r="BS47" s="46"/>
      <c r="BT47" s="46"/>
      <c r="BU47" s="46"/>
      <c r="BV47" s="46"/>
      <c r="BW47" s="46"/>
      <c r="BX47" s="46"/>
      <c r="BY47" s="46"/>
      <c r="BZ47" s="46"/>
      <c r="CA47" s="46"/>
      <c r="CB47" s="46"/>
      <c r="CC47" s="46"/>
      <c r="CD47" s="46"/>
      <c r="CE47" s="46"/>
      <c r="CF47" s="46"/>
      <c r="CG47" s="46"/>
      <c r="CH47" s="46"/>
      <c r="CI47" s="46"/>
      <c r="CJ47" s="46"/>
      <c r="CK47" s="46"/>
      <c r="CL47" s="46"/>
      <c r="CM47" s="46"/>
      <c r="CN47" s="46"/>
      <c r="CO47" s="46"/>
      <c r="CP47" s="46"/>
      <c r="CQ47" s="46"/>
      <c r="CR47" s="46"/>
      <c r="CS47" s="46"/>
      <c r="CT47" s="46"/>
      <c r="CU47" s="46"/>
      <c r="CV47" s="46"/>
      <c r="CW47" s="46"/>
      <c r="CX47" s="46"/>
      <c r="CY47" s="46"/>
      <c r="CZ47" s="46"/>
      <c r="DA47" s="46"/>
      <c r="DB47" s="46"/>
      <c r="DC47" s="46"/>
      <c r="DD47" s="46"/>
      <c r="DE47" s="46"/>
      <c r="DF47" s="46"/>
      <c r="DG47" s="46"/>
      <c r="DH47" s="46"/>
      <c r="DI47" s="46"/>
      <c r="DJ47" s="46"/>
      <c r="DK47" s="46"/>
      <c r="DL47" s="46"/>
      <c r="DM47" s="46"/>
      <c r="DN47" s="46"/>
      <c r="DO47" s="46"/>
      <c r="DP47" s="46"/>
      <c r="DQ47" s="46"/>
      <c r="DR47" s="46"/>
      <c r="DS47" s="46"/>
      <c r="DT47" s="46"/>
      <c r="DU47" s="46"/>
      <c r="DV47" s="46"/>
      <c r="DW47" s="46"/>
      <c r="DX47" s="46"/>
      <c r="DY47" s="46"/>
      <c r="DZ47" s="46"/>
      <c r="EA47" s="46"/>
      <c r="EB47" s="46"/>
      <c r="EC47" s="46"/>
      <c r="ED47" s="46"/>
      <c r="EE47" s="46"/>
      <c r="EF47" s="46"/>
      <c r="EG47" s="46"/>
      <c r="EH47" s="46"/>
      <c r="EI47" s="46"/>
      <c r="EJ47" s="46"/>
      <c r="EK47" s="46"/>
      <c r="EL47" s="46"/>
      <c r="EM47" s="46"/>
      <c r="EN47" s="46"/>
      <c r="EO47" s="46"/>
      <c r="EP47" s="46"/>
      <c r="EQ47" s="46"/>
      <c r="ER47" s="46"/>
      <c r="ES47" s="46"/>
      <c r="ET47" s="46"/>
      <c r="EU47" s="46"/>
      <c r="EV47" s="46"/>
      <c r="EW47" s="46"/>
      <c r="EX47" s="46"/>
      <c r="EY47" s="46"/>
      <c r="EZ47" s="46"/>
      <c r="FA47" s="46"/>
      <c r="FB47" s="46"/>
      <c r="FC47" s="46"/>
      <c r="FD47" s="46"/>
      <c r="FE47" s="46"/>
      <c r="FF47" s="46"/>
      <c r="FG47" s="46"/>
      <c r="FH47" s="46"/>
      <c r="FI47" s="46"/>
      <c r="FJ47" s="46"/>
      <c r="FK47" s="46"/>
      <c r="FL47" s="46"/>
      <c r="FM47" s="46"/>
      <c r="FN47" s="46"/>
      <c r="FO47" s="46"/>
      <c r="FP47" s="46"/>
      <c r="FQ47" s="46"/>
      <c r="FR47" s="46"/>
      <c r="FS47" s="46"/>
      <c r="FT47" s="46"/>
      <c r="FU47" s="46"/>
      <c r="FV47" s="46"/>
      <c r="FW47" s="46"/>
      <c r="FX47" s="46"/>
      <c r="FY47" s="46"/>
      <c r="FZ47" s="46"/>
      <c r="GA47" s="46"/>
      <c r="GB47" s="46"/>
      <c r="GC47" s="46"/>
      <c r="GD47" s="46"/>
      <c r="GE47" s="46"/>
      <c r="GF47" s="46"/>
      <c r="GG47" s="46"/>
      <c r="GH47" s="46"/>
      <c r="GI47" s="46"/>
      <c r="GJ47" s="46"/>
      <c r="GK47" s="46"/>
      <c r="GL47" s="46"/>
      <c r="GM47" s="46"/>
      <c r="GN47" s="46"/>
      <c r="GO47" s="46"/>
      <c r="GP47" s="46"/>
      <c r="GQ47" s="46"/>
      <c r="GR47" s="46"/>
      <c r="GS47" s="46"/>
      <c r="GT47" s="46"/>
      <c r="GU47" s="46"/>
      <c r="GV47" s="46"/>
      <c r="GW47" s="46"/>
      <c r="GX47" s="46"/>
      <c r="GY47" s="46"/>
      <c r="GZ47" s="46"/>
      <c r="HA47" s="46"/>
      <c r="HB47" s="46"/>
      <c r="HC47" s="46"/>
      <c r="HD47" s="46"/>
      <c r="HE47" s="46"/>
      <c r="HF47" s="46"/>
      <c r="HG47" s="46"/>
      <c r="HH47" s="46"/>
      <c r="HI47" s="46"/>
      <c r="HJ47" s="46"/>
      <c r="HK47" s="46"/>
      <c r="HL47" s="46"/>
      <c r="HM47" s="46"/>
      <c r="HN47" s="46"/>
      <c r="HO47" s="46"/>
      <c r="HP47" s="46"/>
      <c r="HQ47" s="46"/>
      <c r="HR47" s="46"/>
      <c r="HS47" s="46"/>
      <c r="HT47" s="46"/>
      <c r="HU47" s="46"/>
      <c r="HV47" s="46"/>
      <c r="HW47" s="46"/>
      <c r="HX47" s="46"/>
      <c r="HY47" s="46"/>
      <c r="HZ47" s="46"/>
      <c r="IA47" s="46"/>
      <c r="IB47" s="46"/>
      <c r="IC47" s="46"/>
      <c r="ID47" s="46"/>
      <c r="IE47" s="46"/>
      <c r="IF47" s="46"/>
      <c r="IG47" s="46"/>
      <c r="IH47" s="46"/>
      <c r="II47" s="46"/>
      <c r="IJ47" s="46"/>
      <c r="IK47" s="46"/>
    </row>
    <row r="48" ht="20.1" customHeight="1" spans="1:245">
      <c r="A48" s="46"/>
      <c r="B48" s="46"/>
      <c r="C48" s="46"/>
      <c r="D48" s="46"/>
      <c r="E48" s="46"/>
      <c r="F48" s="42"/>
      <c r="G48" s="42"/>
      <c r="H48" s="45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46"/>
      <c r="AZ48" s="46"/>
      <c r="BA48" s="46"/>
      <c r="BB48" s="46"/>
      <c r="BC48" s="46"/>
      <c r="BD48" s="46"/>
      <c r="BE48" s="46"/>
      <c r="BF48" s="46"/>
      <c r="BG48" s="46"/>
      <c r="BH48" s="46"/>
      <c r="BI48" s="46"/>
      <c r="BJ48" s="46"/>
      <c r="BK48" s="46"/>
      <c r="BL48" s="46"/>
      <c r="BM48" s="46"/>
      <c r="BN48" s="46"/>
      <c r="BO48" s="46"/>
      <c r="BP48" s="46"/>
      <c r="BQ48" s="46"/>
      <c r="BR48" s="46"/>
      <c r="BS48" s="46"/>
      <c r="BT48" s="46"/>
      <c r="BU48" s="46"/>
      <c r="BV48" s="46"/>
      <c r="BW48" s="46"/>
      <c r="BX48" s="46"/>
      <c r="BY48" s="46"/>
      <c r="BZ48" s="46"/>
      <c r="CA48" s="46"/>
      <c r="CB48" s="46"/>
      <c r="CC48" s="46"/>
      <c r="CD48" s="46"/>
      <c r="CE48" s="46"/>
      <c r="CF48" s="46"/>
      <c r="CG48" s="46"/>
      <c r="CH48" s="46"/>
      <c r="CI48" s="46"/>
      <c r="CJ48" s="46"/>
      <c r="CK48" s="46"/>
      <c r="CL48" s="46"/>
      <c r="CM48" s="46"/>
      <c r="CN48" s="46"/>
      <c r="CO48" s="46"/>
      <c r="CP48" s="46"/>
      <c r="CQ48" s="46"/>
      <c r="CR48" s="46"/>
      <c r="CS48" s="46"/>
      <c r="CT48" s="46"/>
      <c r="CU48" s="46"/>
      <c r="CV48" s="46"/>
      <c r="CW48" s="46"/>
      <c r="CX48" s="46"/>
      <c r="CY48" s="46"/>
      <c r="CZ48" s="46"/>
      <c r="DA48" s="46"/>
      <c r="DB48" s="46"/>
      <c r="DC48" s="46"/>
      <c r="DD48" s="46"/>
      <c r="DE48" s="46"/>
      <c r="DF48" s="46"/>
      <c r="DG48" s="46"/>
      <c r="DH48" s="46"/>
      <c r="DI48" s="46"/>
      <c r="DJ48" s="46"/>
      <c r="DK48" s="46"/>
      <c r="DL48" s="46"/>
      <c r="DM48" s="46"/>
      <c r="DN48" s="46"/>
      <c r="DO48" s="46"/>
      <c r="DP48" s="46"/>
      <c r="DQ48" s="46"/>
      <c r="DR48" s="46"/>
      <c r="DS48" s="46"/>
      <c r="DT48" s="46"/>
      <c r="DU48" s="46"/>
      <c r="DV48" s="46"/>
      <c r="DW48" s="46"/>
      <c r="DX48" s="46"/>
      <c r="DY48" s="46"/>
      <c r="DZ48" s="46"/>
      <c r="EA48" s="46"/>
      <c r="EB48" s="46"/>
      <c r="EC48" s="46"/>
      <c r="ED48" s="46"/>
      <c r="EE48" s="46"/>
      <c r="EF48" s="46"/>
      <c r="EG48" s="46"/>
      <c r="EH48" s="46"/>
      <c r="EI48" s="46"/>
      <c r="EJ48" s="46"/>
      <c r="EK48" s="46"/>
      <c r="EL48" s="46"/>
      <c r="EM48" s="46"/>
      <c r="EN48" s="46"/>
      <c r="EO48" s="46"/>
      <c r="EP48" s="46"/>
      <c r="EQ48" s="46"/>
      <c r="ER48" s="46"/>
      <c r="ES48" s="46"/>
      <c r="ET48" s="46"/>
      <c r="EU48" s="46"/>
      <c r="EV48" s="46"/>
      <c r="EW48" s="46"/>
      <c r="EX48" s="46"/>
      <c r="EY48" s="46"/>
      <c r="EZ48" s="46"/>
      <c r="FA48" s="46"/>
      <c r="FB48" s="46"/>
      <c r="FC48" s="46"/>
      <c r="FD48" s="46"/>
      <c r="FE48" s="46"/>
      <c r="FF48" s="46"/>
      <c r="FG48" s="46"/>
      <c r="FH48" s="46"/>
      <c r="FI48" s="46"/>
      <c r="FJ48" s="46"/>
      <c r="FK48" s="46"/>
      <c r="FL48" s="46"/>
      <c r="FM48" s="46"/>
      <c r="FN48" s="46"/>
      <c r="FO48" s="46"/>
      <c r="FP48" s="46"/>
      <c r="FQ48" s="46"/>
      <c r="FR48" s="46"/>
      <c r="FS48" s="46"/>
      <c r="FT48" s="46"/>
      <c r="FU48" s="46"/>
      <c r="FV48" s="46"/>
      <c r="FW48" s="46"/>
      <c r="FX48" s="46"/>
      <c r="FY48" s="46"/>
      <c r="FZ48" s="46"/>
      <c r="GA48" s="46"/>
      <c r="GB48" s="46"/>
      <c r="GC48" s="46"/>
      <c r="GD48" s="46"/>
      <c r="GE48" s="46"/>
      <c r="GF48" s="46"/>
      <c r="GG48" s="46"/>
      <c r="GH48" s="46"/>
      <c r="GI48" s="46"/>
      <c r="GJ48" s="46"/>
      <c r="GK48" s="46"/>
      <c r="GL48" s="46"/>
      <c r="GM48" s="46"/>
      <c r="GN48" s="46"/>
      <c r="GO48" s="46"/>
      <c r="GP48" s="46"/>
      <c r="GQ48" s="46"/>
      <c r="GR48" s="46"/>
      <c r="GS48" s="46"/>
      <c r="GT48" s="46"/>
      <c r="GU48" s="46"/>
      <c r="GV48" s="46"/>
      <c r="GW48" s="46"/>
      <c r="GX48" s="46"/>
      <c r="GY48" s="46"/>
      <c r="GZ48" s="46"/>
      <c r="HA48" s="46"/>
      <c r="HB48" s="46"/>
      <c r="HC48" s="46"/>
      <c r="HD48" s="46"/>
      <c r="HE48" s="46"/>
      <c r="HF48" s="46"/>
      <c r="HG48" s="46"/>
      <c r="HH48" s="46"/>
      <c r="HI48" s="46"/>
      <c r="HJ48" s="46"/>
      <c r="HK48" s="46"/>
      <c r="HL48" s="46"/>
      <c r="HM48" s="46"/>
      <c r="HN48" s="46"/>
      <c r="HO48" s="46"/>
      <c r="HP48" s="46"/>
      <c r="HQ48" s="46"/>
      <c r="HR48" s="46"/>
      <c r="HS48" s="46"/>
      <c r="HT48" s="46"/>
      <c r="HU48" s="46"/>
      <c r="HV48" s="46"/>
      <c r="HW48" s="46"/>
      <c r="HX48" s="46"/>
      <c r="HY48" s="46"/>
      <c r="HZ48" s="46"/>
      <c r="IA48" s="46"/>
      <c r="IB48" s="46"/>
      <c r="IC48" s="46"/>
      <c r="ID48" s="46"/>
      <c r="IE48" s="46"/>
      <c r="IF48" s="46"/>
      <c r="IG48" s="46"/>
      <c r="IH48" s="46"/>
      <c r="II48" s="46"/>
      <c r="IJ48" s="46"/>
      <c r="IK48" s="46"/>
    </row>
  </sheetData>
  <sheetProtection formatCells="0" formatColumns="0" formatRows="0" insertRows="0" insertColumns="0" insertHyperlinks="0" deleteColumns="0" deleteRows="0" sort="0" autoFilter="0" pivotTables="0"/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" right="0.39375" top="0.39375" bottom="0.39375" header="0.39375" footer="0"/>
  <pageSetup paperSize="9" fitToHeight="1000" orientation="landscape" errors="blank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35"/>
  <sheetViews>
    <sheetView showGridLines="0" showZeros="0" topLeftCell="A7" workbookViewId="0">
      <selection activeCell="A1" sqref="A1:K1"/>
    </sheetView>
  </sheetViews>
  <sheetFormatPr defaultColWidth="12" defaultRowHeight="11.25"/>
  <cols>
    <col min="1" max="1" width="61" customWidth="1"/>
    <col min="2" max="2" width="20.6666666666667" customWidth="1"/>
    <col min="3" max="3" width="15.5" customWidth="1"/>
    <col min="4" max="4" width="14.8333333333333" customWidth="1"/>
    <col min="5" max="5" width="32.6666666666667" customWidth="1"/>
    <col min="6" max="6" width="20.5" customWidth="1"/>
    <col min="7" max="7" width="17.5" customWidth="1"/>
    <col min="8" max="8" width="18.5" customWidth="1"/>
    <col min="9" max="9" width="20" customWidth="1"/>
    <col min="10" max="10" width="19.3333333333333" customWidth="1"/>
    <col min="11" max="11" width="20.6666666666667" customWidth="1"/>
  </cols>
  <sheetData>
    <row r="1" ht="20.25" spans="1:11">
      <c r="A1" s="1" t="s">
        <v>397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2" spans="1:11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6</v>
      </c>
    </row>
    <row r="3" ht="22.5" customHeight="1" spans="1:11">
      <c r="A3" s="3" t="s">
        <v>398</v>
      </c>
      <c r="B3" s="3" t="s">
        <v>399</v>
      </c>
      <c r="C3" s="3"/>
      <c r="D3" s="3"/>
      <c r="E3" s="3" t="s">
        <v>400</v>
      </c>
      <c r="F3" s="3" t="s">
        <v>401</v>
      </c>
      <c r="G3" s="3" t="s">
        <v>401</v>
      </c>
      <c r="H3" s="3" t="s">
        <v>401</v>
      </c>
      <c r="I3" s="3" t="s">
        <v>401</v>
      </c>
      <c r="J3" s="3" t="s">
        <v>401</v>
      </c>
      <c r="K3" s="3" t="s">
        <v>401</v>
      </c>
    </row>
    <row r="4" ht="21" customHeight="1" spans="1:11">
      <c r="A4" s="3"/>
      <c r="B4" s="3" t="s">
        <v>402</v>
      </c>
      <c r="C4" s="3" t="s">
        <v>403</v>
      </c>
      <c r="D4" s="3" t="s">
        <v>404</v>
      </c>
      <c r="E4" s="3"/>
      <c r="F4" s="3" t="s">
        <v>405</v>
      </c>
      <c r="G4" s="3" t="s">
        <v>405</v>
      </c>
      <c r="H4" s="4" t="s">
        <v>406</v>
      </c>
      <c r="I4" s="4" t="s">
        <v>407</v>
      </c>
      <c r="J4" s="4" t="s">
        <v>408</v>
      </c>
      <c r="K4" s="4" t="s">
        <v>409</v>
      </c>
    </row>
    <row r="5" ht="18.75" customHeight="1" spans="1:11">
      <c r="A5" s="3"/>
      <c r="B5" s="3"/>
      <c r="C5" s="3"/>
      <c r="D5" s="3"/>
      <c r="E5" s="3"/>
      <c r="F5" s="3" t="s">
        <v>410</v>
      </c>
      <c r="G5" s="4" t="s">
        <v>411</v>
      </c>
      <c r="H5" s="4" t="s">
        <v>410</v>
      </c>
      <c r="I5" s="4" t="s">
        <v>411</v>
      </c>
      <c r="J5" s="4" t="s">
        <v>410</v>
      </c>
      <c r="K5" s="4" t="s">
        <v>411</v>
      </c>
    </row>
    <row r="6" ht="19.5" customHeight="1" spans="1:11">
      <c r="A6" s="5" t="s">
        <v>59</v>
      </c>
      <c r="B6" s="6">
        <v>4505000</v>
      </c>
      <c r="C6" s="6">
        <v>4505000</v>
      </c>
      <c r="D6" s="6">
        <f t="shared" ref="D6:D35" si="0">B6-C6</f>
        <v>0</v>
      </c>
      <c r="E6" s="5" t="s">
        <v>16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5" t="s">
        <v>16</v>
      </c>
    </row>
    <row r="7" ht="19.5" customHeight="1" spans="1:11">
      <c r="A7" s="5" t="s">
        <v>0</v>
      </c>
      <c r="B7" s="6">
        <v>4505000</v>
      </c>
      <c r="C7" s="6">
        <v>4505000</v>
      </c>
      <c r="D7" s="6">
        <f t="shared" si="0"/>
        <v>0</v>
      </c>
      <c r="E7" s="5" t="s">
        <v>16</v>
      </c>
      <c r="F7" s="5" t="s">
        <v>16</v>
      </c>
      <c r="G7" s="5" t="s">
        <v>16</v>
      </c>
      <c r="H7" s="5" t="s">
        <v>16</v>
      </c>
      <c r="I7" s="5" t="s">
        <v>16</v>
      </c>
      <c r="J7" s="5" t="s">
        <v>16</v>
      </c>
      <c r="K7" s="5" t="s">
        <v>16</v>
      </c>
    </row>
    <row r="8" ht="19.5" customHeight="1" spans="1:11">
      <c r="A8" s="5" t="s">
        <v>412</v>
      </c>
      <c r="B8" s="6">
        <v>4505000</v>
      </c>
      <c r="C8" s="6">
        <v>4505000</v>
      </c>
      <c r="D8" s="6">
        <f t="shared" si="0"/>
        <v>0</v>
      </c>
      <c r="E8" s="5" t="s">
        <v>16</v>
      </c>
      <c r="F8" s="5" t="s">
        <v>16</v>
      </c>
      <c r="G8" s="5" t="s">
        <v>16</v>
      </c>
      <c r="H8" s="5" t="s">
        <v>16</v>
      </c>
      <c r="I8" s="5" t="s">
        <v>16</v>
      </c>
      <c r="J8" s="5" t="s">
        <v>16</v>
      </c>
      <c r="K8" s="5" t="s">
        <v>16</v>
      </c>
    </row>
    <row r="9" ht="19.5" customHeight="1" spans="1:11">
      <c r="A9" s="5" t="s">
        <v>375</v>
      </c>
      <c r="B9" s="6">
        <v>150000</v>
      </c>
      <c r="C9" s="6">
        <v>150000</v>
      </c>
      <c r="D9" s="6">
        <f t="shared" si="0"/>
        <v>0</v>
      </c>
      <c r="E9" s="5" t="s">
        <v>413</v>
      </c>
      <c r="F9" s="5" t="s">
        <v>414</v>
      </c>
      <c r="G9" s="5" t="s">
        <v>415</v>
      </c>
      <c r="H9" s="5" t="s">
        <v>416</v>
      </c>
      <c r="I9" s="5" t="s">
        <v>417</v>
      </c>
      <c r="J9" s="5" t="s">
        <v>418</v>
      </c>
      <c r="K9" s="5" t="s">
        <v>419</v>
      </c>
    </row>
    <row r="10" ht="19.5" customHeight="1" spans="1:11">
      <c r="A10" s="5" t="s">
        <v>420</v>
      </c>
      <c r="B10" s="6">
        <v>0</v>
      </c>
      <c r="C10" s="6">
        <v>0</v>
      </c>
      <c r="D10" s="6">
        <f t="shared" si="0"/>
        <v>0</v>
      </c>
      <c r="E10" s="5" t="s">
        <v>16</v>
      </c>
      <c r="F10" s="5" t="s">
        <v>421</v>
      </c>
      <c r="G10" s="5" t="s">
        <v>422</v>
      </c>
      <c r="H10" s="5" t="s">
        <v>16</v>
      </c>
      <c r="I10" s="5" t="s">
        <v>16</v>
      </c>
      <c r="J10" s="5" t="s">
        <v>16</v>
      </c>
      <c r="K10" s="5" t="s">
        <v>16</v>
      </c>
    </row>
    <row r="11" ht="19.5" customHeight="1" spans="1:11">
      <c r="A11" s="5" t="s">
        <v>420</v>
      </c>
      <c r="B11" s="6">
        <v>0</v>
      </c>
      <c r="C11" s="6">
        <v>0</v>
      </c>
      <c r="D11" s="6">
        <f t="shared" si="0"/>
        <v>0</v>
      </c>
      <c r="E11" s="5" t="s">
        <v>16</v>
      </c>
      <c r="F11" s="5" t="s">
        <v>423</v>
      </c>
      <c r="G11" s="5" t="s">
        <v>424</v>
      </c>
      <c r="H11" s="5" t="s">
        <v>16</v>
      </c>
      <c r="I11" s="5" t="s">
        <v>16</v>
      </c>
      <c r="J11" s="5" t="s">
        <v>16</v>
      </c>
      <c r="K11" s="5" t="s">
        <v>16</v>
      </c>
    </row>
    <row r="12" ht="19.5" customHeight="1" spans="1:11">
      <c r="A12" s="5" t="s">
        <v>420</v>
      </c>
      <c r="B12" s="6">
        <v>0</v>
      </c>
      <c r="C12" s="6">
        <v>0</v>
      </c>
      <c r="D12" s="6">
        <f t="shared" si="0"/>
        <v>0</v>
      </c>
      <c r="E12" s="5" t="s">
        <v>16</v>
      </c>
      <c r="F12" s="5" t="s">
        <v>425</v>
      </c>
      <c r="G12" s="5" t="s">
        <v>426</v>
      </c>
      <c r="H12" s="5" t="s">
        <v>16</v>
      </c>
      <c r="I12" s="5" t="s">
        <v>16</v>
      </c>
      <c r="J12" s="5" t="s">
        <v>16</v>
      </c>
      <c r="K12" s="5" t="s">
        <v>16</v>
      </c>
    </row>
    <row r="13" ht="19.5" customHeight="1" spans="1:11">
      <c r="A13" s="5" t="s">
        <v>374</v>
      </c>
      <c r="B13" s="6">
        <v>5000</v>
      </c>
      <c r="C13" s="6">
        <v>5000</v>
      </c>
      <c r="D13" s="6">
        <f t="shared" si="0"/>
        <v>0</v>
      </c>
      <c r="E13" s="5" t="s">
        <v>427</v>
      </c>
      <c r="F13" s="5" t="s">
        <v>428</v>
      </c>
      <c r="G13" s="5" t="s">
        <v>429</v>
      </c>
      <c r="H13" s="5" t="s">
        <v>430</v>
      </c>
      <c r="I13" s="5" t="s">
        <v>427</v>
      </c>
      <c r="J13" s="5" t="s">
        <v>431</v>
      </c>
      <c r="K13" s="5" t="s">
        <v>432</v>
      </c>
    </row>
    <row r="14" ht="19.5" customHeight="1" spans="1:11">
      <c r="A14" s="5" t="s">
        <v>420</v>
      </c>
      <c r="B14" s="6">
        <v>0</v>
      </c>
      <c r="C14" s="6">
        <v>0</v>
      </c>
      <c r="D14" s="6">
        <f t="shared" si="0"/>
        <v>0</v>
      </c>
      <c r="E14" s="5" t="s">
        <v>16</v>
      </c>
      <c r="F14" s="5" t="s">
        <v>423</v>
      </c>
      <c r="G14" s="5" t="s">
        <v>424</v>
      </c>
      <c r="H14" s="5" t="s">
        <v>16</v>
      </c>
      <c r="I14" s="5" t="s">
        <v>16</v>
      </c>
      <c r="J14" s="5" t="s">
        <v>16</v>
      </c>
      <c r="K14" s="5" t="s">
        <v>16</v>
      </c>
    </row>
    <row r="15" ht="19.5" customHeight="1" spans="1:11">
      <c r="A15" s="5" t="s">
        <v>420</v>
      </c>
      <c r="B15" s="6">
        <v>0</v>
      </c>
      <c r="C15" s="6">
        <v>0</v>
      </c>
      <c r="D15" s="6">
        <f t="shared" si="0"/>
        <v>0</v>
      </c>
      <c r="E15" s="5" t="s">
        <v>16</v>
      </c>
      <c r="F15" s="5" t="s">
        <v>433</v>
      </c>
      <c r="G15" s="5" t="s">
        <v>434</v>
      </c>
      <c r="H15" s="5" t="s">
        <v>16</v>
      </c>
      <c r="I15" s="5" t="s">
        <v>16</v>
      </c>
      <c r="J15" s="5" t="s">
        <v>16</v>
      </c>
      <c r="K15" s="5" t="s">
        <v>16</v>
      </c>
    </row>
    <row r="16" ht="19.5" customHeight="1" spans="1:11">
      <c r="A16" s="5" t="s">
        <v>420</v>
      </c>
      <c r="B16" s="6">
        <v>0</v>
      </c>
      <c r="C16" s="6">
        <v>0</v>
      </c>
      <c r="D16" s="6">
        <f t="shared" si="0"/>
        <v>0</v>
      </c>
      <c r="E16" s="5" t="s">
        <v>16</v>
      </c>
      <c r="F16" s="5" t="s">
        <v>433</v>
      </c>
      <c r="G16" s="5" t="s">
        <v>434</v>
      </c>
      <c r="H16" s="5" t="s">
        <v>16</v>
      </c>
      <c r="I16" s="5" t="s">
        <v>16</v>
      </c>
      <c r="J16" s="5" t="s">
        <v>16</v>
      </c>
      <c r="K16" s="5" t="s">
        <v>16</v>
      </c>
    </row>
    <row r="17" ht="19.5" customHeight="1" spans="1:11">
      <c r="A17" s="5" t="s">
        <v>376</v>
      </c>
      <c r="B17" s="6">
        <v>50000</v>
      </c>
      <c r="C17" s="6">
        <v>50000</v>
      </c>
      <c r="D17" s="6">
        <f t="shared" si="0"/>
        <v>0</v>
      </c>
      <c r="E17" s="5" t="s">
        <v>435</v>
      </c>
      <c r="F17" s="5" t="s">
        <v>436</v>
      </c>
      <c r="G17" s="5" t="s">
        <v>437</v>
      </c>
      <c r="H17" s="5" t="s">
        <v>430</v>
      </c>
      <c r="I17" s="5" t="s">
        <v>438</v>
      </c>
      <c r="J17" s="5" t="s">
        <v>439</v>
      </c>
      <c r="K17" s="5" t="s">
        <v>419</v>
      </c>
    </row>
    <row r="18" ht="19.5" customHeight="1" spans="1:11">
      <c r="A18" s="5" t="s">
        <v>420</v>
      </c>
      <c r="B18" s="6">
        <v>0</v>
      </c>
      <c r="C18" s="6">
        <v>0</v>
      </c>
      <c r="D18" s="6">
        <f t="shared" si="0"/>
        <v>0</v>
      </c>
      <c r="E18" s="5" t="s">
        <v>16</v>
      </c>
      <c r="F18" s="5" t="s">
        <v>440</v>
      </c>
      <c r="G18" s="5" t="s">
        <v>441</v>
      </c>
      <c r="H18" s="5" t="s">
        <v>16</v>
      </c>
      <c r="I18" s="5" t="s">
        <v>16</v>
      </c>
      <c r="J18" s="5" t="s">
        <v>16</v>
      </c>
      <c r="K18" s="5" t="s">
        <v>16</v>
      </c>
    </row>
    <row r="19" ht="19.5" customHeight="1" spans="1:11">
      <c r="A19" s="5" t="s">
        <v>420</v>
      </c>
      <c r="B19" s="6">
        <v>0</v>
      </c>
      <c r="C19" s="6">
        <v>0</v>
      </c>
      <c r="D19" s="6">
        <f t="shared" si="0"/>
        <v>0</v>
      </c>
      <c r="E19" s="5" t="s">
        <v>16</v>
      </c>
      <c r="F19" s="5" t="s">
        <v>442</v>
      </c>
      <c r="G19" s="5" t="s">
        <v>443</v>
      </c>
      <c r="H19" s="5" t="s">
        <v>16</v>
      </c>
      <c r="I19" s="5" t="s">
        <v>16</v>
      </c>
      <c r="J19" s="5" t="s">
        <v>16</v>
      </c>
      <c r="K19" s="5" t="s">
        <v>16</v>
      </c>
    </row>
    <row r="20" ht="19.5" customHeight="1" spans="1:11">
      <c r="A20" s="5" t="s">
        <v>420</v>
      </c>
      <c r="B20" s="6">
        <v>0</v>
      </c>
      <c r="C20" s="6">
        <v>0</v>
      </c>
      <c r="D20" s="6">
        <f t="shared" si="0"/>
        <v>0</v>
      </c>
      <c r="E20" s="5" t="s">
        <v>16</v>
      </c>
      <c r="F20" s="5" t="s">
        <v>425</v>
      </c>
      <c r="G20" s="5" t="s">
        <v>444</v>
      </c>
      <c r="H20" s="5" t="s">
        <v>16</v>
      </c>
      <c r="I20" s="5" t="s">
        <v>16</v>
      </c>
      <c r="J20" s="5" t="s">
        <v>16</v>
      </c>
      <c r="K20" s="5" t="s">
        <v>16</v>
      </c>
    </row>
    <row r="21" ht="19.5" customHeight="1" spans="1:11">
      <c r="A21" s="5" t="s">
        <v>377</v>
      </c>
      <c r="B21" s="6">
        <v>200000</v>
      </c>
      <c r="C21" s="6">
        <v>200000</v>
      </c>
      <c r="D21" s="6">
        <f t="shared" si="0"/>
        <v>0</v>
      </c>
      <c r="E21" s="5" t="s">
        <v>445</v>
      </c>
      <c r="F21" s="5" t="s">
        <v>446</v>
      </c>
      <c r="G21" s="5" t="s">
        <v>447</v>
      </c>
      <c r="H21" s="5" t="s">
        <v>430</v>
      </c>
      <c r="I21" s="5" t="s">
        <v>448</v>
      </c>
      <c r="J21" s="5" t="s">
        <v>449</v>
      </c>
      <c r="K21" s="5" t="s">
        <v>419</v>
      </c>
    </row>
    <row r="22" ht="19.5" customHeight="1" spans="1:11">
      <c r="A22" s="5" t="s">
        <v>420</v>
      </c>
      <c r="B22" s="6">
        <v>0</v>
      </c>
      <c r="C22" s="6">
        <v>0</v>
      </c>
      <c r="D22" s="6">
        <f t="shared" si="0"/>
        <v>0</v>
      </c>
      <c r="E22" s="5" t="s">
        <v>16</v>
      </c>
      <c r="F22" s="5" t="s">
        <v>450</v>
      </c>
      <c r="G22" s="5" t="s">
        <v>451</v>
      </c>
      <c r="H22" s="5" t="s">
        <v>16</v>
      </c>
      <c r="I22" s="5" t="s">
        <v>16</v>
      </c>
      <c r="J22" s="5" t="s">
        <v>16</v>
      </c>
      <c r="K22" s="5" t="s">
        <v>16</v>
      </c>
    </row>
    <row r="23" ht="19.5" customHeight="1" spans="1:11">
      <c r="A23" s="5" t="s">
        <v>420</v>
      </c>
      <c r="B23" s="6">
        <v>0</v>
      </c>
      <c r="C23" s="6">
        <v>0</v>
      </c>
      <c r="D23" s="6">
        <f t="shared" si="0"/>
        <v>0</v>
      </c>
      <c r="E23" s="5" t="s">
        <v>16</v>
      </c>
      <c r="F23" s="5" t="s">
        <v>442</v>
      </c>
      <c r="G23" s="5" t="s">
        <v>452</v>
      </c>
      <c r="H23" s="5" t="s">
        <v>16</v>
      </c>
      <c r="I23" s="5" t="s">
        <v>16</v>
      </c>
      <c r="J23" s="5" t="s">
        <v>16</v>
      </c>
      <c r="K23" s="5" t="s">
        <v>16</v>
      </c>
    </row>
    <row r="24" ht="19.5" customHeight="1" spans="1:11">
      <c r="A24" s="5" t="s">
        <v>420</v>
      </c>
      <c r="B24" s="6">
        <v>0</v>
      </c>
      <c r="C24" s="6">
        <v>0</v>
      </c>
      <c r="D24" s="6">
        <f t="shared" si="0"/>
        <v>0</v>
      </c>
      <c r="E24" s="5" t="s">
        <v>16</v>
      </c>
      <c r="F24" s="5" t="s">
        <v>425</v>
      </c>
      <c r="G24" s="5" t="s">
        <v>453</v>
      </c>
      <c r="H24" s="5" t="s">
        <v>16</v>
      </c>
      <c r="I24" s="5" t="s">
        <v>16</v>
      </c>
      <c r="J24" s="5" t="s">
        <v>16</v>
      </c>
      <c r="K24" s="5" t="s">
        <v>16</v>
      </c>
    </row>
    <row r="25" ht="19.5" customHeight="1" spans="1:11">
      <c r="A25" s="5" t="s">
        <v>373</v>
      </c>
      <c r="B25" s="6">
        <v>80000</v>
      </c>
      <c r="C25" s="6">
        <v>80000</v>
      </c>
      <c r="D25" s="6">
        <f t="shared" si="0"/>
        <v>0</v>
      </c>
      <c r="E25" s="5" t="s">
        <v>454</v>
      </c>
      <c r="F25" s="5" t="s">
        <v>455</v>
      </c>
      <c r="G25" s="5" t="s">
        <v>456</v>
      </c>
      <c r="H25" s="5" t="s">
        <v>430</v>
      </c>
      <c r="I25" s="5" t="s">
        <v>457</v>
      </c>
      <c r="J25" s="5" t="s">
        <v>458</v>
      </c>
      <c r="K25" s="5" t="s">
        <v>432</v>
      </c>
    </row>
    <row r="26" ht="19.5" customHeight="1" spans="1:11">
      <c r="A26" s="5" t="s">
        <v>420</v>
      </c>
      <c r="B26" s="6">
        <v>0</v>
      </c>
      <c r="C26" s="6">
        <v>0</v>
      </c>
      <c r="D26" s="6">
        <f t="shared" si="0"/>
        <v>0</v>
      </c>
      <c r="E26" s="5" t="s">
        <v>16</v>
      </c>
      <c r="F26" s="5" t="s">
        <v>459</v>
      </c>
      <c r="G26" s="5" t="s">
        <v>460</v>
      </c>
      <c r="H26" s="5" t="s">
        <v>16</v>
      </c>
      <c r="I26" s="5" t="s">
        <v>16</v>
      </c>
      <c r="J26" s="5" t="s">
        <v>16</v>
      </c>
      <c r="K26" s="5" t="s">
        <v>16</v>
      </c>
    </row>
    <row r="27" ht="19.5" customHeight="1" spans="1:11">
      <c r="A27" s="5" t="s">
        <v>380</v>
      </c>
      <c r="B27" s="6">
        <v>3490000</v>
      </c>
      <c r="C27" s="6">
        <v>3490000</v>
      </c>
      <c r="D27" s="6">
        <f t="shared" si="0"/>
        <v>0</v>
      </c>
      <c r="E27" s="5" t="s">
        <v>461</v>
      </c>
      <c r="F27" s="5" t="s">
        <v>446</v>
      </c>
      <c r="G27" s="5" t="s">
        <v>462</v>
      </c>
      <c r="H27" s="5" t="s">
        <v>430</v>
      </c>
      <c r="I27" s="5" t="s">
        <v>461</v>
      </c>
      <c r="J27" s="5" t="s">
        <v>463</v>
      </c>
      <c r="K27" s="5" t="s">
        <v>432</v>
      </c>
    </row>
    <row r="28" ht="19.5" customHeight="1" spans="1:11">
      <c r="A28" s="5" t="s">
        <v>420</v>
      </c>
      <c r="B28" s="6">
        <v>0</v>
      </c>
      <c r="C28" s="6">
        <v>0</v>
      </c>
      <c r="D28" s="6">
        <f t="shared" si="0"/>
        <v>0</v>
      </c>
      <c r="E28" s="5" t="s">
        <v>16</v>
      </c>
      <c r="F28" s="5" t="s">
        <v>464</v>
      </c>
      <c r="G28" s="5" t="s">
        <v>432</v>
      </c>
      <c r="H28" s="5" t="s">
        <v>16</v>
      </c>
      <c r="I28" s="5" t="s">
        <v>16</v>
      </c>
      <c r="J28" s="5" t="s">
        <v>16</v>
      </c>
      <c r="K28" s="5" t="s">
        <v>16</v>
      </c>
    </row>
    <row r="29" ht="19.5" customHeight="1" spans="1:11">
      <c r="A29" s="5" t="s">
        <v>420</v>
      </c>
      <c r="B29" s="6">
        <v>0</v>
      </c>
      <c r="C29" s="6">
        <v>0</v>
      </c>
      <c r="D29" s="6">
        <f t="shared" si="0"/>
        <v>0</v>
      </c>
      <c r="E29" s="5" t="s">
        <v>16</v>
      </c>
      <c r="F29" s="5" t="s">
        <v>425</v>
      </c>
      <c r="G29" s="5" t="s">
        <v>465</v>
      </c>
      <c r="H29" s="5" t="s">
        <v>16</v>
      </c>
      <c r="I29" s="5" t="s">
        <v>16</v>
      </c>
      <c r="J29" s="5" t="s">
        <v>16</v>
      </c>
      <c r="K29" s="5" t="s">
        <v>16</v>
      </c>
    </row>
    <row r="30" ht="19.5" customHeight="1" spans="1:11">
      <c r="A30" s="5" t="s">
        <v>378</v>
      </c>
      <c r="B30" s="6">
        <v>380000</v>
      </c>
      <c r="C30" s="6">
        <v>380000</v>
      </c>
      <c r="D30" s="6">
        <f t="shared" si="0"/>
        <v>0</v>
      </c>
      <c r="E30" s="5" t="s">
        <v>466</v>
      </c>
      <c r="F30" s="5" t="s">
        <v>446</v>
      </c>
      <c r="G30" s="5" t="s">
        <v>467</v>
      </c>
      <c r="H30" s="5" t="s">
        <v>430</v>
      </c>
      <c r="I30" s="5" t="s">
        <v>466</v>
      </c>
      <c r="J30" s="5" t="s">
        <v>468</v>
      </c>
      <c r="K30" s="5" t="s">
        <v>432</v>
      </c>
    </row>
    <row r="31" ht="19.5" customHeight="1" spans="1:11">
      <c r="A31" s="5" t="s">
        <v>420</v>
      </c>
      <c r="B31" s="6">
        <v>0</v>
      </c>
      <c r="C31" s="6">
        <v>0</v>
      </c>
      <c r="D31" s="6">
        <f t="shared" si="0"/>
        <v>0</v>
      </c>
      <c r="E31" s="5" t="s">
        <v>16</v>
      </c>
      <c r="F31" s="5" t="s">
        <v>425</v>
      </c>
      <c r="G31" s="5" t="s">
        <v>469</v>
      </c>
      <c r="H31" s="5" t="s">
        <v>16</v>
      </c>
      <c r="I31" s="5" t="s">
        <v>16</v>
      </c>
      <c r="J31" s="5" t="s">
        <v>16</v>
      </c>
      <c r="K31" s="5" t="s">
        <v>16</v>
      </c>
    </row>
    <row r="32" ht="19.5" customHeight="1" spans="1:11">
      <c r="A32" s="5" t="s">
        <v>379</v>
      </c>
      <c r="B32" s="6">
        <v>150000</v>
      </c>
      <c r="C32" s="6">
        <v>150000</v>
      </c>
      <c r="D32" s="6">
        <f t="shared" si="0"/>
        <v>0</v>
      </c>
      <c r="E32" s="5" t="s">
        <v>470</v>
      </c>
      <c r="F32" s="5" t="s">
        <v>471</v>
      </c>
      <c r="G32" s="5" t="s">
        <v>472</v>
      </c>
      <c r="H32" s="5" t="s">
        <v>430</v>
      </c>
      <c r="I32" s="5" t="s">
        <v>473</v>
      </c>
      <c r="J32" s="5" t="s">
        <v>474</v>
      </c>
      <c r="K32" s="5" t="s">
        <v>475</v>
      </c>
    </row>
    <row r="33" ht="19.5" customHeight="1" spans="1:11">
      <c r="A33" s="5" t="s">
        <v>420</v>
      </c>
      <c r="B33" s="6">
        <v>0</v>
      </c>
      <c r="C33" s="6">
        <v>0</v>
      </c>
      <c r="D33" s="6">
        <f t="shared" si="0"/>
        <v>0</v>
      </c>
      <c r="E33" s="5" t="s">
        <v>16</v>
      </c>
      <c r="F33" s="5" t="s">
        <v>476</v>
      </c>
      <c r="G33" s="5" t="s">
        <v>477</v>
      </c>
      <c r="H33" s="5" t="s">
        <v>16</v>
      </c>
      <c r="I33" s="5" t="s">
        <v>16</v>
      </c>
      <c r="J33" s="5" t="s">
        <v>16</v>
      </c>
      <c r="K33" s="5" t="s">
        <v>16</v>
      </c>
    </row>
    <row r="34" ht="19.5" customHeight="1" spans="1:11">
      <c r="A34" s="5" t="s">
        <v>420</v>
      </c>
      <c r="B34" s="6">
        <v>0</v>
      </c>
      <c r="C34" s="6">
        <v>0</v>
      </c>
      <c r="D34" s="6">
        <f t="shared" si="0"/>
        <v>0</v>
      </c>
      <c r="E34" s="5" t="s">
        <v>16</v>
      </c>
      <c r="F34" s="5" t="s">
        <v>442</v>
      </c>
      <c r="G34" s="5" t="s">
        <v>478</v>
      </c>
      <c r="H34" s="5" t="s">
        <v>16</v>
      </c>
      <c r="I34" s="5" t="s">
        <v>16</v>
      </c>
      <c r="J34" s="5" t="s">
        <v>16</v>
      </c>
      <c r="K34" s="5" t="s">
        <v>16</v>
      </c>
    </row>
    <row r="35" ht="19.5" customHeight="1" spans="1:11">
      <c r="A35" s="5" t="s">
        <v>420</v>
      </c>
      <c r="B35" s="6">
        <v>0</v>
      </c>
      <c r="C35" s="6">
        <v>0</v>
      </c>
      <c r="D35" s="6">
        <f t="shared" si="0"/>
        <v>0</v>
      </c>
      <c r="E35" s="5" t="s">
        <v>16</v>
      </c>
      <c r="F35" s="5" t="s">
        <v>425</v>
      </c>
      <c r="G35" s="5" t="s">
        <v>479</v>
      </c>
      <c r="H35" s="5" t="s">
        <v>16</v>
      </c>
      <c r="I35" s="5" t="s">
        <v>16</v>
      </c>
      <c r="J35" s="5" t="s">
        <v>16</v>
      </c>
      <c r="K35" s="5" t="s">
        <v>16</v>
      </c>
    </row>
  </sheetData>
  <mergeCells count="11">
    <mergeCell ref="A1:K1"/>
    <mergeCell ref="B3:D3"/>
    <mergeCell ref="F3:K3"/>
    <mergeCell ref="F4:G4"/>
    <mergeCell ref="H4:I4"/>
    <mergeCell ref="J4:K4"/>
    <mergeCell ref="A3:A5"/>
    <mergeCell ref="B4:B5"/>
    <mergeCell ref="C4:C5"/>
    <mergeCell ref="D4:D5"/>
    <mergeCell ref="E3:E5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42"/>
  <sheetViews>
    <sheetView showGridLines="0" showZeros="0" workbookViewId="0">
      <selection activeCell="A1" sqref="A1"/>
    </sheetView>
  </sheetViews>
  <sheetFormatPr defaultColWidth="12" defaultRowHeight="11.25" outlineLevelCol="3"/>
  <cols>
    <col min="1" max="4" width="36.5" customWidth="1"/>
    <col min="5" max="7" width="8.66666666666667" customWidth="1"/>
  </cols>
  <sheetData>
    <row r="1" ht="20.25" customHeight="1" spans="1:4">
      <c r="A1" s="109"/>
      <c r="B1" s="109"/>
      <c r="C1" s="109"/>
      <c r="D1" s="14" t="s">
        <v>3</v>
      </c>
    </row>
    <row r="2" ht="20.25" customHeight="1" spans="1:4">
      <c r="A2" s="10" t="s">
        <v>4</v>
      </c>
      <c r="B2" s="10"/>
      <c r="C2" s="10"/>
      <c r="D2" s="10"/>
    </row>
    <row r="3" ht="20.25" customHeight="1" spans="1:4">
      <c r="A3" s="110" t="s">
        <v>5</v>
      </c>
      <c r="B3" s="111"/>
      <c r="C3" s="48"/>
      <c r="D3" s="14" t="s">
        <v>6</v>
      </c>
    </row>
    <row r="4" ht="15" customHeight="1" spans="1:4">
      <c r="A4" s="112" t="s">
        <v>7</v>
      </c>
      <c r="B4" s="113"/>
      <c r="C4" s="112" t="s">
        <v>8</v>
      </c>
      <c r="D4" s="113"/>
    </row>
    <row r="5" ht="15" customHeight="1" spans="1:4">
      <c r="A5" s="115" t="s">
        <v>9</v>
      </c>
      <c r="B5" s="117" t="s">
        <v>10</v>
      </c>
      <c r="C5" s="115" t="s">
        <v>9</v>
      </c>
      <c r="D5" s="118" t="s">
        <v>10</v>
      </c>
    </row>
    <row r="6" ht="15" customHeight="1" spans="1:4">
      <c r="A6" s="131" t="s">
        <v>11</v>
      </c>
      <c r="B6" s="190">
        <v>9783420.2</v>
      </c>
      <c r="C6" s="140" t="s">
        <v>12</v>
      </c>
      <c r="D6" s="190">
        <v>8293675.4</v>
      </c>
    </row>
    <row r="7" ht="15" customHeight="1" spans="1:4">
      <c r="A7" s="131" t="s">
        <v>13</v>
      </c>
      <c r="B7" s="190">
        <v>0</v>
      </c>
      <c r="C7" s="140" t="s">
        <v>14</v>
      </c>
      <c r="D7" s="190">
        <v>0</v>
      </c>
    </row>
    <row r="8" ht="15" customHeight="1" spans="1:4">
      <c r="A8" s="131" t="s">
        <v>15</v>
      </c>
      <c r="B8" s="190" t="s">
        <v>16</v>
      </c>
      <c r="C8" s="140" t="s">
        <v>17</v>
      </c>
      <c r="D8" s="190">
        <v>0</v>
      </c>
    </row>
    <row r="9" ht="15" customHeight="1" spans="1:4">
      <c r="A9" s="131" t="s">
        <v>18</v>
      </c>
      <c r="B9" s="190">
        <v>0</v>
      </c>
      <c r="C9" s="140" t="s">
        <v>19</v>
      </c>
      <c r="D9" s="190">
        <v>0</v>
      </c>
    </row>
    <row r="10" ht="15" customHeight="1" spans="1:4">
      <c r="A10" s="131" t="s">
        <v>20</v>
      </c>
      <c r="B10" s="190" t="s">
        <v>16</v>
      </c>
      <c r="C10" s="140" t="s">
        <v>21</v>
      </c>
      <c r="D10" s="190">
        <v>0</v>
      </c>
    </row>
    <row r="11" ht="15" customHeight="1" spans="1:4">
      <c r="A11" s="131" t="s">
        <v>22</v>
      </c>
      <c r="B11" s="190">
        <v>0</v>
      </c>
      <c r="C11" s="140" t="s">
        <v>23</v>
      </c>
      <c r="D11" s="190">
        <v>0</v>
      </c>
    </row>
    <row r="12" ht="15" customHeight="1" spans="1:4">
      <c r="A12" s="131"/>
      <c r="B12" s="190"/>
      <c r="C12" s="140" t="s">
        <v>24</v>
      </c>
      <c r="D12" s="190">
        <v>0</v>
      </c>
    </row>
    <row r="13" ht="15" customHeight="1" spans="1:4">
      <c r="A13" s="128"/>
      <c r="B13" s="190"/>
      <c r="C13" s="140" t="s">
        <v>25</v>
      </c>
      <c r="D13" s="190">
        <v>736454.8</v>
      </c>
    </row>
    <row r="14" ht="15" customHeight="1" spans="1:4">
      <c r="A14" s="128"/>
      <c r="B14" s="190"/>
      <c r="C14" s="140" t="s">
        <v>26</v>
      </c>
      <c r="D14" s="190">
        <v>0</v>
      </c>
    </row>
    <row r="15" ht="15" customHeight="1" spans="1:4">
      <c r="A15" s="128"/>
      <c r="B15" s="191"/>
      <c r="C15" s="140" t="s">
        <v>27</v>
      </c>
      <c r="D15" s="190">
        <v>271203.54</v>
      </c>
    </row>
    <row r="16" ht="15" customHeight="1" spans="1:4">
      <c r="A16" s="128"/>
      <c r="B16" s="126"/>
      <c r="C16" s="140" t="s">
        <v>28</v>
      </c>
      <c r="D16" s="190">
        <v>0</v>
      </c>
    </row>
    <row r="17" ht="15" customHeight="1" spans="1:4">
      <c r="A17" s="128"/>
      <c r="B17" s="126"/>
      <c r="C17" s="140" t="s">
        <v>29</v>
      </c>
      <c r="D17" s="190">
        <v>0</v>
      </c>
    </row>
    <row r="18" ht="15" customHeight="1" spans="1:4">
      <c r="A18" s="128"/>
      <c r="B18" s="126"/>
      <c r="C18" s="140" t="s">
        <v>30</v>
      </c>
      <c r="D18" s="190">
        <v>0</v>
      </c>
    </row>
    <row r="19" ht="15" customHeight="1" spans="1:4">
      <c r="A19" s="128"/>
      <c r="B19" s="126"/>
      <c r="C19" s="140" t="s">
        <v>31</v>
      </c>
      <c r="D19" s="190">
        <v>0</v>
      </c>
    </row>
    <row r="20" ht="15" customHeight="1" spans="1:4">
      <c r="A20" s="128"/>
      <c r="B20" s="126"/>
      <c r="C20" s="140" t="s">
        <v>32</v>
      </c>
      <c r="D20" s="190">
        <v>0</v>
      </c>
    </row>
    <row r="21" ht="15" customHeight="1" spans="1:4">
      <c r="A21" s="128"/>
      <c r="B21" s="126"/>
      <c r="C21" s="140" t="s">
        <v>33</v>
      </c>
      <c r="D21" s="190">
        <v>0</v>
      </c>
    </row>
    <row r="22" ht="15" customHeight="1" spans="1:4">
      <c r="A22" s="128"/>
      <c r="B22" s="126"/>
      <c r="C22" s="140" t="s">
        <v>34</v>
      </c>
      <c r="D22" s="190">
        <v>0</v>
      </c>
    </row>
    <row r="23" ht="15" customHeight="1" spans="1:4">
      <c r="A23" s="128"/>
      <c r="B23" s="126"/>
      <c r="C23" s="140" t="s">
        <v>35</v>
      </c>
      <c r="D23" s="190">
        <v>0</v>
      </c>
    </row>
    <row r="24" ht="15" customHeight="1" spans="1:4">
      <c r="A24" s="128"/>
      <c r="B24" s="126"/>
      <c r="C24" s="140" t="s">
        <v>36</v>
      </c>
      <c r="D24" s="190">
        <v>0</v>
      </c>
    </row>
    <row r="25" ht="15" customHeight="1" spans="1:4">
      <c r="A25" s="128"/>
      <c r="B25" s="126"/>
      <c r="C25" s="140" t="s">
        <v>37</v>
      </c>
      <c r="D25" s="190">
        <v>482086.46</v>
      </c>
    </row>
    <row r="26" ht="15" customHeight="1" spans="1:4">
      <c r="A26" s="131"/>
      <c r="B26" s="126"/>
      <c r="C26" s="140" t="s">
        <v>38</v>
      </c>
      <c r="D26" s="190">
        <v>0</v>
      </c>
    </row>
    <row r="27" ht="15" customHeight="1" spans="1:4">
      <c r="A27" s="131"/>
      <c r="B27" s="126"/>
      <c r="C27" s="140" t="s">
        <v>39</v>
      </c>
      <c r="D27" s="190">
        <v>0</v>
      </c>
    </row>
    <row r="28" ht="15" customHeight="1" spans="1:4">
      <c r="A28" s="131"/>
      <c r="B28" s="126"/>
      <c r="C28" s="140" t="s">
        <v>40</v>
      </c>
      <c r="D28" s="190">
        <v>0</v>
      </c>
    </row>
    <row r="29" ht="15" customHeight="1" spans="1:4">
      <c r="A29" s="131"/>
      <c r="B29" s="126"/>
      <c r="C29" s="140" t="s">
        <v>41</v>
      </c>
      <c r="D29" s="190">
        <v>0</v>
      </c>
    </row>
    <row r="30" ht="15" customHeight="1" spans="1:4">
      <c r="A30" s="131"/>
      <c r="B30" s="126"/>
      <c r="C30" s="140" t="s">
        <v>42</v>
      </c>
      <c r="D30" s="190">
        <v>0</v>
      </c>
    </row>
    <row r="31" ht="15" customHeight="1" spans="1:4">
      <c r="A31" s="131"/>
      <c r="B31" s="126"/>
      <c r="C31" s="140" t="s">
        <v>43</v>
      </c>
      <c r="D31" s="190">
        <v>0</v>
      </c>
    </row>
    <row r="32" ht="15" customHeight="1" spans="1:4">
      <c r="A32" s="131"/>
      <c r="B32" s="126"/>
      <c r="C32" s="140" t="s">
        <v>44</v>
      </c>
      <c r="D32" s="190">
        <v>0</v>
      </c>
    </row>
    <row r="33" ht="15" customHeight="1" spans="1:4">
      <c r="A33" s="131"/>
      <c r="B33" s="126"/>
      <c r="C33" s="140" t="s">
        <v>45</v>
      </c>
      <c r="D33" s="190">
        <v>0</v>
      </c>
    </row>
    <row r="34" ht="15" customHeight="1" spans="1:4">
      <c r="A34" s="131"/>
      <c r="B34" s="126"/>
      <c r="C34" s="140" t="s">
        <v>46</v>
      </c>
      <c r="D34" s="190">
        <v>0</v>
      </c>
    </row>
    <row r="35" ht="15" customHeight="1" spans="1:4">
      <c r="A35" s="131"/>
      <c r="B35" s="126"/>
      <c r="C35" s="140"/>
      <c r="D35" s="6"/>
    </row>
    <row r="36" ht="15" customHeight="1" spans="1:4">
      <c r="A36" s="134" t="s">
        <v>47</v>
      </c>
      <c r="B36" s="135">
        <f>SUM(B6:B34)</f>
        <v>9783420.2</v>
      </c>
      <c r="C36" s="136" t="s">
        <v>48</v>
      </c>
      <c r="D36" s="6">
        <f>SUM(D6:D34)</f>
        <v>9783420.2</v>
      </c>
    </row>
    <row r="37" ht="15" customHeight="1" spans="1:4">
      <c r="A37" s="131" t="s">
        <v>49</v>
      </c>
      <c r="B37" s="126"/>
      <c r="C37" s="140" t="s">
        <v>50</v>
      </c>
      <c r="D37" s="190"/>
    </row>
    <row r="38" ht="15" customHeight="1" spans="1:4">
      <c r="A38" s="131" t="s">
        <v>51</v>
      </c>
      <c r="B38" s="126">
        <v>0</v>
      </c>
      <c r="C38" s="140" t="s">
        <v>52</v>
      </c>
      <c r="D38" s="190"/>
    </row>
    <row r="39" ht="15" customHeight="1" spans="1:4">
      <c r="A39" s="131"/>
      <c r="B39" s="126"/>
      <c r="C39" s="140" t="s">
        <v>53</v>
      </c>
      <c r="D39" s="190"/>
    </row>
    <row r="40" ht="15" customHeight="1" spans="1:4">
      <c r="A40" s="131"/>
      <c r="B40" s="143"/>
      <c r="C40" s="140"/>
      <c r="D40" s="6"/>
    </row>
    <row r="41" ht="15" customHeight="1" spans="1:4">
      <c r="A41" s="134" t="s">
        <v>54</v>
      </c>
      <c r="B41" s="147">
        <f>SUM(B36:B38)</f>
        <v>9783420.2</v>
      </c>
      <c r="C41" s="136" t="s">
        <v>55</v>
      </c>
      <c r="D41" s="6">
        <f>SUM(D36,D37,D39)</f>
        <v>9783420.2</v>
      </c>
    </row>
    <row r="42" ht="20.25" customHeight="1" spans="1:4">
      <c r="A42" s="151"/>
      <c r="B42" s="192"/>
      <c r="C42" s="153"/>
      <c r="D42" s="193"/>
    </row>
  </sheetData>
  <mergeCells count="3">
    <mergeCell ref="A2:D2"/>
    <mergeCell ref="A4:B4"/>
    <mergeCell ref="C4:D4"/>
  </mergeCells>
  <printOptions horizontalCentered="1"/>
  <pageMargins left="0.39375" right="0.39375" top="0.7875" bottom="0.393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T22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3" width="3.66666666666667" customWidth="1"/>
    <col min="4" max="4" width="9.16666666666667" customWidth="1"/>
    <col min="5" max="5" width="38" customWidth="1"/>
    <col min="6" max="6" width="17.6666666666667" customWidth="1"/>
    <col min="7" max="7" width="15.5" customWidth="1"/>
    <col min="8" max="15" width="14.8333333333333" customWidth="1"/>
    <col min="16" max="18" width="12.3333333333333" customWidth="1"/>
    <col min="19" max="19" width="16" customWidth="1"/>
    <col min="20" max="20" width="17" customWidth="1"/>
  </cols>
  <sheetData>
    <row r="1" ht="20.1" customHeight="1" spans="1:20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93"/>
      <c r="T1" s="97" t="s">
        <v>56</v>
      </c>
    </row>
    <row r="2" ht="20.1" customHeight="1" spans="1:20">
      <c r="A2" s="10" t="s">
        <v>57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0.1" customHeight="1" spans="1:20">
      <c r="A3" s="174" t="s">
        <v>5</v>
      </c>
      <c r="B3" s="174"/>
      <c r="C3" s="174"/>
      <c r="D3" s="174"/>
      <c r="E3" s="12"/>
      <c r="F3" s="51"/>
      <c r="G3" s="51"/>
      <c r="H3" s="51"/>
      <c r="I3" s="51"/>
      <c r="J3" s="86"/>
      <c r="K3" s="86"/>
      <c r="L3" s="86"/>
      <c r="M3" s="86"/>
      <c r="N3" s="86"/>
      <c r="O3" s="86"/>
      <c r="P3" s="86"/>
      <c r="Q3" s="86"/>
      <c r="R3" s="86"/>
      <c r="S3" s="42"/>
      <c r="T3" s="14" t="s">
        <v>6</v>
      </c>
    </row>
    <row r="4" ht="20.1" customHeight="1" spans="1:20">
      <c r="A4" s="15" t="s">
        <v>58</v>
      </c>
      <c r="B4" s="16"/>
      <c r="C4" s="16"/>
      <c r="D4" s="16"/>
      <c r="E4" s="17"/>
      <c r="F4" s="77" t="s">
        <v>59</v>
      </c>
      <c r="G4" s="104" t="s">
        <v>60</v>
      </c>
      <c r="H4" s="101" t="s">
        <v>61</v>
      </c>
      <c r="I4" s="102"/>
      <c r="J4" s="108"/>
      <c r="K4" s="77" t="s">
        <v>62</v>
      </c>
      <c r="L4" s="22"/>
      <c r="M4" s="175" t="s">
        <v>63</v>
      </c>
      <c r="N4" s="176" t="s">
        <v>64</v>
      </c>
      <c r="O4" s="177"/>
      <c r="P4" s="177"/>
      <c r="Q4" s="177"/>
      <c r="R4" s="186"/>
      <c r="S4" s="77" t="s">
        <v>65</v>
      </c>
      <c r="T4" s="22" t="s">
        <v>66</v>
      </c>
    </row>
    <row r="5" ht="20.1" customHeight="1" spans="1:20">
      <c r="A5" s="15" t="s">
        <v>67</v>
      </c>
      <c r="B5" s="16"/>
      <c r="C5" s="17"/>
      <c r="D5" s="103" t="s">
        <v>68</v>
      </c>
      <c r="E5" s="21" t="s">
        <v>69</v>
      </c>
      <c r="F5" s="22"/>
      <c r="G5" s="104"/>
      <c r="H5" s="95" t="s">
        <v>61</v>
      </c>
      <c r="I5" s="95" t="s">
        <v>70</v>
      </c>
      <c r="J5" s="95" t="s">
        <v>71</v>
      </c>
      <c r="K5" s="178" t="s">
        <v>72</v>
      </c>
      <c r="L5" s="22" t="s">
        <v>73</v>
      </c>
      <c r="M5" s="179"/>
      <c r="N5" s="180" t="s">
        <v>74</v>
      </c>
      <c r="O5" s="180" t="s">
        <v>75</v>
      </c>
      <c r="P5" s="180" t="s">
        <v>76</v>
      </c>
      <c r="Q5" s="180" t="s">
        <v>77</v>
      </c>
      <c r="R5" s="180" t="s">
        <v>78</v>
      </c>
      <c r="S5" s="22"/>
      <c r="T5" s="22"/>
    </row>
    <row r="6" ht="30.75" customHeight="1" spans="1:20">
      <c r="A6" s="24" t="s">
        <v>79</v>
      </c>
      <c r="B6" s="23" t="s">
        <v>80</v>
      </c>
      <c r="C6" s="25" t="s">
        <v>81</v>
      </c>
      <c r="D6" s="27"/>
      <c r="E6" s="27"/>
      <c r="F6" s="28"/>
      <c r="G6" s="107"/>
      <c r="H6" s="96"/>
      <c r="I6" s="96"/>
      <c r="J6" s="96"/>
      <c r="K6" s="181"/>
      <c r="L6" s="28"/>
      <c r="M6" s="182"/>
      <c r="N6" s="28"/>
      <c r="O6" s="28"/>
      <c r="P6" s="28"/>
      <c r="Q6" s="28"/>
      <c r="R6" s="28"/>
      <c r="S6" s="28"/>
      <c r="T6" s="28"/>
    </row>
    <row r="7" ht="20.1" customHeight="1" spans="1:20">
      <c r="A7" s="30" t="s">
        <v>16</v>
      </c>
      <c r="B7" s="30" t="s">
        <v>16</v>
      </c>
      <c r="C7" s="30" t="s">
        <v>16</v>
      </c>
      <c r="D7" s="30" t="s">
        <v>16</v>
      </c>
      <c r="E7" s="30" t="s">
        <v>59</v>
      </c>
      <c r="F7" s="66">
        <v>9783420.2</v>
      </c>
      <c r="G7" s="67">
        <v>0</v>
      </c>
      <c r="H7" s="67">
        <v>9783420.2</v>
      </c>
      <c r="I7" s="67">
        <v>0</v>
      </c>
      <c r="J7" s="33" t="s">
        <v>16</v>
      </c>
      <c r="K7" s="183">
        <v>0</v>
      </c>
      <c r="L7" s="85" t="s">
        <v>16</v>
      </c>
      <c r="M7" s="184" t="s">
        <v>16</v>
      </c>
      <c r="N7" s="76" t="s">
        <v>16</v>
      </c>
      <c r="O7" s="185" t="s">
        <v>16</v>
      </c>
      <c r="P7" s="85"/>
      <c r="Q7" s="85"/>
      <c r="R7" s="187"/>
      <c r="S7" s="188">
        <v>0</v>
      </c>
      <c r="T7" s="189"/>
    </row>
    <row r="8" ht="20.1" customHeight="1" spans="1:20">
      <c r="A8" s="30" t="s">
        <v>16</v>
      </c>
      <c r="B8" s="30" t="s">
        <v>16</v>
      </c>
      <c r="C8" s="30" t="s">
        <v>16</v>
      </c>
      <c r="D8" s="30" t="s">
        <v>82</v>
      </c>
      <c r="E8" s="30" t="s">
        <v>0</v>
      </c>
      <c r="F8" s="66">
        <v>9783420.2</v>
      </c>
      <c r="G8" s="67">
        <v>0</v>
      </c>
      <c r="H8" s="67">
        <v>9783420.2</v>
      </c>
      <c r="I8" s="67">
        <v>0</v>
      </c>
      <c r="J8" s="33" t="s">
        <v>16</v>
      </c>
      <c r="K8" s="183">
        <v>0</v>
      </c>
      <c r="L8" s="85" t="s">
        <v>16</v>
      </c>
      <c r="M8" s="184" t="s">
        <v>16</v>
      </c>
      <c r="N8" s="76" t="s">
        <v>16</v>
      </c>
      <c r="O8" s="185" t="s">
        <v>16</v>
      </c>
      <c r="P8" s="85"/>
      <c r="Q8" s="85"/>
      <c r="R8" s="187"/>
      <c r="S8" s="188">
        <v>0</v>
      </c>
      <c r="T8" s="189"/>
    </row>
    <row r="9" ht="20.1" customHeight="1" spans="1:20">
      <c r="A9" s="30" t="s">
        <v>83</v>
      </c>
      <c r="B9" s="30" t="s">
        <v>84</v>
      </c>
      <c r="C9" s="30" t="s">
        <v>85</v>
      </c>
      <c r="D9" s="30" t="s">
        <v>86</v>
      </c>
      <c r="E9" s="30" t="s">
        <v>87</v>
      </c>
      <c r="F9" s="66">
        <v>3065408.94</v>
      </c>
      <c r="G9" s="67">
        <v>0</v>
      </c>
      <c r="H9" s="67">
        <v>3065408.94</v>
      </c>
      <c r="I9" s="67">
        <v>0</v>
      </c>
      <c r="J9" s="33" t="s">
        <v>16</v>
      </c>
      <c r="K9" s="183">
        <v>0</v>
      </c>
      <c r="L9" s="85" t="s">
        <v>16</v>
      </c>
      <c r="M9" s="184" t="s">
        <v>16</v>
      </c>
      <c r="N9" s="76" t="s">
        <v>16</v>
      </c>
      <c r="O9" s="185" t="s">
        <v>16</v>
      </c>
      <c r="P9" s="85"/>
      <c r="Q9" s="85"/>
      <c r="R9" s="187"/>
      <c r="S9" s="188">
        <v>0</v>
      </c>
      <c r="T9" s="189"/>
    </row>
    <row r="10" ht="20.1" customHeight="1" spans="1:20">
      <c r="A10" s="30" t="s">
        <v>83</v>
      </c>
      <c r="B10" s="30" t="s">
        <v>84</v>
      </c>
      <c r="C10" s="30" t="s">
        <v>88</v>
      </c>
      <c r="D10" s="30" t="s">
        <v>86</v>
      </c>
      <c r="E10" s="30" t="s">
        <v>89</v>
      </c>
      <c r="F10" s="66">
        <v>80000</v>
      </c>
      <c r="G10" s="67">
        <v>0</v>
      </c>
      <c r="H10" s="67">
        <v>80000</v>
      </c>
      <c r="I10" s="67">
        <v>0</v>
      </c>
      <c r="J10" s="33" t="s">
        <v>16</v>
      </c>
      <c r="K10" s="183">
        <v>0</v>
      </c>
      <c r="L10" s="85" t="s">
        <v>16</v>
      </c>
      <c r="M10" s="184" t="s">
        <v>16</v>
      </c>
      <c r="N10" s="76" t="s">
        <v>16</v>
      </c>
      <c r="O10" s="185" t="s">
        <v>16</v>
      </c>
      <c r="P10" s="85"/>
      <c r="Q10" s="85"/>
      <c r="R10" s="187"/>
      <c r="S10" s="188">
        <v>0</v>
      </c>
      <c r="T10" s="189"/>
    </row>
    <row r="11" ht="20.1" customHeight="1" spans="1:20">
      <c r="A11" s="30" t="s">
        <v>83</v>
      </c>
      <c r="B11" s="30" t="s">
        <v>84</v>
      </c>
      <c r="C11" s="30" t="s">
        <v>90</v>
      </c>
      <c r="D11" s="30" t="s">
        <v>86</v>
      </c>
      <c r="E11" s="30" t="s">
        <v>91</v>
      </c>
      <c r="F11" s="66">
        <v>5000</v>
      </c>
      <c r="G11" s="67">
        <v>0</v>
      </c>
      <c r="H11" s="67">
        <v>5000</v>
      </c>
      <c r="I11" s="67">
        <v>0</v>
      </c>
      <c r="J11" s="33" t="s">
        <v>16</v>
      </c>
      <c r="K11" s="183">
        <v>0</v>
      </c>
      <c r="L11" s="85" t="s">
        <v>16</v>
      </c>
      <c r="M11" s="184" t="s">
        <v>16</v>
      </c>
      <c r="N11" s="76" t="s">
        <v>16</v>
      </c>
      <c r="O11" s="185" t="s">
        <v>16</v>
      </c>
      <c r="P11" s="85"/>
      <c r="Q11" s="85"/>
      <c r="R11" s="187"/>
      <c r="S11" s="188">
        <v>0</v>
      </c>
      <c r="T11" s="189"/>
    </row>
    <row r="12" ht="20.1" customHeight="1" spans="1:20">
      <c r="A12" s="30" t="s">
        <v>83</v>
      </c>
      <c r="B12" s="30" t="s">
        <v>84</v>
      </c>
      <c r="C12" s="30" t="s">
        <v>92</v>
      </c>
      <c r="D12" s="30" t="s">
        <v>86</v>
      </c>
      <c r="E12" s="30" t="s">
        <v>93</v>
      </c>
      <c r="F12" s="66">
        <v>930000</v>
      </c>
      <c r="G12" s="67">
        <v>0</v>
      </c>
      <c r="H12" s="67">
        <v>930000</v>
      </c>
      <c r="I12" s="67">
        <v>0</v>
      </c>
      <c r="J12" s="33" t="s">
        <v>16</v>
      </c>
      <c r="K12" s="183">
        <v>0</v>
      </c>
      <c r="L12" s="85" t="s">
        <v>16</v>
      </c>
      <c r="M12" s="184" t="s">
        <v>16</v>
      </c>
      <c r="N12" s="76" t="s">
        <v>16</v>
      </c>
      <c r="O12" s="185" t="s">
        <v>16</v>
      </c>
      <c r="P12" s="85"/>
      <c r="Q12" s="85"/>
      <c r="R12" s="187"/>
      <c r="S12" s="188">
        <v>0</v>
      </c>
      <c r="T12" s="189"/>
    </row>
    <row r="13" ht="20.1" customHeight="1" spans="1:20">
      <c r="A13" s="30" t="s">
        <v>83</v>
      </c>
      <c r="B13" s="30" t="s">
        <v>84</v>
      </c>
      <c r="C13" s="30" t="s">
        <v>94</v>
      </c>
      <c r="D13" s="30" t="s">
        <v>86</v>
      </c>
      <c r="E13" s="30" t="s">
        <v>95</v>
      </c>
      <c r="F13" s="66">
        <v>3490000</v>
      </c>
      <c r="G13" s="67">
        <v>0</v>
      </c>
      <c r="H13" s="67">
        <v>3490000</v>
      </c>
      <c r="I13" s="67">
        <v>0</v>
      </c>
      <c r="J13" s="33" t="s">
        <v>16</v>
      </c>
      <c r="K13" s="183">
        <v>0</v>
      </c>
      <c r="L13" s="85" t="s">
        <v>16</v>
      </c>
      <c r="M13" s="184" t="s">
        <v>16</v>
      </c>
      <c r="N13" s="76" t="s">
        <v>16</v>
      </c>
      <c r="O13" s="185" t="s">
        <v>16</v>
      </c>
      <c r="P13" s="85"/>
      <c r="Q13" s="85"/>
      <c r="R13" s="187"/>
      <c r="S13" s="188">
        <v>0</v>
      </c>
      <c r="T13" s="189"/>
    </row>
    <row r="14" ht="20.1" customHeight="1" spans="1:20">
      <c r="A14" s="30" t="s">
        <v>83</v>
      </c>
      <c r="B14" s="30" t="s">
        <v>84</v>
      </c>
      <c r="C14" s="30" t="s">
        <v>96</v>
      </c>
      <c r="D14" s="30" t="s">
        <v>86</v>
      </c>
      <c r="E14" s="30" t="s">
        <v>97</v>
      </c>
      <c r="F14" s="66">
        <v>685335.43</v>
      </c>
      <c r="G14" s="67">
        <v>0</v>
      </c>
      <c r="H14" s="67">
        <v>685335.43</v>
      </c>
      <c r="I14" s="67">
        <v>0</v>
      </c>
      <c r="J14" s="33" t="s">
        <v>16</v>
      </c>
      <c r="K14" s="183">
        <v>0</v>
      </c>
      <c r="L14" s="85" t="s">
        <v>16</v>
      </c>
      <c r="M14" s="184" t="s">
        <v>16</v>
      </c>
      <c r="N14" s="76" t="s">
        <v>16</v>
      </c>
      <c r="O14" s="185" t="s">
        <v>16</v>
      </c>
      <c r="P14" s="85"/>
      <c r="Q14" s="85"/>
      <c r="R14" s="187"/>
      <c r="S14" s="188">
        <v>0</v>
      </c>
      <c r="T14" s="189"/>
    </row>
    <row r="15" ht="20.1" customHeight="1" spans="1:20">
      <c r="A15" s="30" t="s">
        <v>83</v>
      </c>
      <c r="B15" s="30" t="s">
        <v>98</v>
      </c>
      <c r="C15" s="30" t="s">
        <v>84</v>
      </c>
      <c r="D15" s="30" t="s">
        <v>86</v>
      </c>
      <c r="E15" s="30" t="s">
        <v>99</v>
      </c>
      <c r="F15" s="66">
        <v>37931.03</v>
      </c>
      <c r="G15" s="67">
        <v>0</v>
      </c>
      <c r="H15" s="67">
        <v>37931.03</v>
      </c>
      <c r="I15" s="67">
        <v>0</v>
      </c>
      <c r="J15" s="33" t="s">
        <v>16</v>
      </c>
      <c r="K15" s="183">
        <v>0</v>
      </c>
      <c r="L15" s="85" t="s">
        <v>16</v>
      </c>
      <c r="M15" s="184" t="s">
        <v>16</v>
      </c>
      <c r="N15" s="76" t="s">
        <v>16</v>
      </c>
      <c r="O15" s="185" t="s">
        <v>16</v>
      </c>
      <c r="P15" s="85"/>
      <c r="Q15" s="85"/>
      <c r="R15" s="187"/>
      <c r="S15" s="188">
        <v>0</v>
      </c>
      <c r="T15" s="189"/>
    </row>
    <row r="16" ht="20.1" customHeight="1" spans="1:20">
      <c r="A16" s="30" t="s">
        <v>100</v>
      </c>
      <c r="B16" s="30" t="s">
        <v>90</v>
      </c>
      <c r="C16" s="30" t="s">
        <v>90</v>
      </c>
      <c r="D16" s="30" t="s">
        <v>86</v>
      </c>
      <c r="E16" s="30" t="s">
        <v>101</v>
      </c>
      <c r="F16" s="66">
        <v>490969.89</v>
      </c>
      <c r="G16" s="67">
        <v>0</v>
      </c>
      <c r="H16" s="67">
        <v>490969.89</v>
      </c>
      <c r="I16" s="67">
        <v>0</v>
      </c>
      <c r="J16" s="33" t="s">
        <v>16</v>
      </c>
      <c r="K16" s="183">
        <v>0</v>
      </c>
      <c r="L16" s="85" t="s">
        <v>16</v>
      </c>
      <c r="M16" s="184" t="s">
        <v>16</v>
      </c>
      <c r="N16" s="76" t="s">
        <v>16</v>
      </c>
      <c r="O16" s="185" t="s">
        <v>16</v>
      </c>
      <c r="P16" s="85"/>
      <c r="Q16" s="85"/>
      <c r="R16" s="187"/>
      <c r="S16" s="188">
        <v>0</v>
      </c>
      <c r="T16" s="189"/>
    </row>
    <row r="17" ht="20.1" customHeight="1" spans="1:20">
      <c r="A17" s="30" t="s">
        <v>100</v>
      </c>
      <c r="B17" s="30" t="s">
        <v>90</v>
      </c>
      <c r="C17" s="30" t="s">
        <v>84</v>
      </c>
      <c r="D17" s="30" t="s">
        <v>86</v>
      </c>
      <c r="E17" s="30" t="s">
        <v>102</v>
      </c>
      <c r="F17" s="66">
        <v>245484.91</v>
      </c>
      <c r="G17" s="67">
        <v>0</v>
      </c>
      <c r="H17" s="67">
        <v>245484.91</v>
      </c>
      <c r="I17" s="67">
        <v>0</v>
      </c>
      <c r="J17" s="33" t="s">
        <v>16</v>
      </c>
      <c r="K17" s="183">
        <v>0</v>
      </c>
      <c r="L17" s="85" t="s">
        <v>16</v>
      </c>
      <c r="M17" s="184" t="s">
        <v>16</v>
      </c>
      <c r="N17" s="76" t="s">
        <v>16</v>
      </c>
      <c r="O17" s="185" t="s">
        <v>16</v>
      </c>
      <c r="P17" s="85"/>
      <c r="Q17" s="85"/>
      <c r="R17" s="187"/>
      <c r="S17" s="188">
        <v>0</v>
      </c>
      <c r="T17" s="189"/>
    </row>
    <row r="18" ht="20.1" customHeight="1" spans="1:20">
      <c r="A18" s="30" t="s">
        <v>103</v>
      </c>
      <c r="B18" s="30" t="s">
        <v>104</v>
      </c>
      <c r="C18" s="30" t="s">
        <v>85</v>
      </c>
      <c r="D18" s="30" t="s">
        <v>86</v>
      </c>
      <c r="E18" s="30" t="s">
        <v>105</v>
      </c>
      <c r="F18" s="66">
        <v>179731.76</v>
      </c>
      <c r="G18" s="67">
        <v>0</v>
      </c>
      <c r="H18" s="67">
        <v>179731.76</v>
      </c>
      <c r="I18" s="67">
        <v>0</v>
      </c>
      <c r="J18" s="33" t="s">
        <v>16</v>
      </c>
      <c r="K18" s="183">
        <v>0</v>
      </c>
      <c r="L18" s="85" t="s">
        <v>16</v>
      </c>
      <c r="M18" s="184" t="s">
        <v>16</v>
      </c>
      <c r="N18" s="76" t="s">
        <v>16</v>
      </c>
      <c r="O18" s="185" t="s">
        <v>16</v>
      </c>
      <c r="P18" s="85"/>
      <c r="Q18" s="85"/>
      <c r="R18" s="187"/>
      <c r="S18" s="188">
        <v>0</v>
      </c>
      <c r="T18" s="189"/>
    </row>
    <row r="19" ht="20.1" customHeight="1" spans="1:20">
      <c r="A19" s="30" t="s">
        <v>103</v>
      </c>
      <c r="B19" s="30" t="s">
        <v>104</v>
      </c>
      <c r="C19" s="30" t="s">
        <v>106</v>
      </c>
      <c r="D19" s="30" t="s">
        <v>86</v>
      </c>
      <c r="E19" s="30" t="s">
        <v>107</v>
      </c>
      <c r="F19" s="66">
        <v>41532.58</v>
      </c>
      <c r="G19" s="67">
        <v>0</v>
      </c>
      <c r="H19" s="67">
        <v>41532.58</v>
      </c>
      <c r="I19" s="67">
        <v>0</v>
      </c>
      <c r="J19" s="33" t="s">
        <v>16</v>
      </c>
      <c r="K19" s="183">
        <v>0</v>
      </c>
      <c r="L19" s="85" t="s">
        <v>16</v>
      </c>
      <c r="M19" s="184" t="s">
        <v>16</v>
      </c>
      <c r="N19" s="76" t="s">
        <v>16</v>
      </c>
      <c r="O19" s="185" t="s">
        <v>16</v>
      </c>
      <c r="P19" s="85"/>
      <c r="Q19" s="85"/>
      <c r="R19" s="187"/>
      <c r="S19" s="188">
        <v>0</v>
      </c>
      <c r="T19" s="189"/>
    </row>
    <row r="20" ht="20.1" customHeight="1" spans="1:20">
      <c r="A20" s="30" t="s">
        <v>103</v>
      </c>
      <c r="B20" s="30" t="s">
        <v>104</v>
      </c>
      <c r="C20" s="30" t="s">
        <v>108</v>
      </c>
      <c r="D20" s="30" t="s">
        <v>86</v>
      </c>
      <c r="E20" s="30" t="s">
        <v>109</v>
      </c>
      <c r="F20" s="66">
        <v>39657.6</v>
      </c>
      <c r="G20" s="67">
        <v>0</v>
      </c>
      <c r="H20" s="67">
        <v>39657.6</v>
      </c>
      <c r="I20" s="67">
        <v>0</v>
      </c>
      <c r="J20" s="33" t="s">
        <v>16</v>
      </c>
      <c r="K20" s="183">
        <v>0</v>
      </c>
      <c r="L20" s="85" t="s">
        <v>16</v>
      </c>
      <c r="M20" s="184" t="s">
        <v>16</v>
      </c>
      <c r="N20" s="76" t="s">
        <v>16</v>
      </c>
      <c r="O20" s="185" t="s">
        <v>16</v>
      </c>
      <c r="P20" s="85"/>
      <c r="Q20" s="85"/>
      <c r="R20" s="187"/>
      <c r="S20" s="188">
        <v>0</v>
      </c>
      <c r="T20" s="189"/>
    </row>
    <row r="21" ht="20.1" customHeight="1" spans="1:20">
      <c r="A21" s="30" t="s">
        <v>103</v>
      </c>
      <c r="B21" s="30" t="s">
        <v>104</v>
      </c>
      <c r="C21" s="30" t="s">
        <v>110</v>
      </c>
      <c r="D21" s="30" t="s">
        <v>86</v>
      </c>
      <c r="E21" s="30" t="s">
        <v>111</v>
      </c>
      <c r="F21" s="66">
        <v>10281.6</v>
      </c>
      <c r="G21" s="67">
        <v>0</v>
      </c>
      <c r="H21" s="67">
        <v>10281.6</v>
      </c>
      <c r="I21" s="67">
        <v>0</v>
      </c>
      <c r="J21" s="33" t="s">
        <v>16</v>
      </c>
      <c r="K21" s="183">
        <v>0</v>
      </c>
      <c r="L21" s="85" t="s">
        <v>16</v>
      </c>
      <c r="M21" s="184" t="s">
        <v>16</v>
      </c>
      <c r="N21" s="76" t="s">
        <v>16</v>
      </c>
      <c r="O21" s="185" t="s">
        <v>16</v>
      </c>
      <c r="P21" s="85"/>
      <c r="Q21" s="85"/>
      <c r="R21" s="187"/>
      <c r="S21" s="188">
        <v>0</v>
      </c>
      <c r="T21" s="189"/>
    </row>
    <row r="22" ht="20.1" customHeight="1" spans="1:20">
      <c r="A22" s="30" t="s">
        <v>112</v>
      </c>
      <c r="B22" s="30" t="s">
        <v>106</v>
      </c>
      <c r="C22" s="30" t="s">
        <v>85</v>
      </c>
      <c r="D22" s="30" t="s">
        <v>86</v>
      </c>
      <c r="E22" s="30" t="s">
        <v>113</v>
      </c>
      <c r="F22" s="66">
        <v>482086.46</v>
      </c>
      <c r="G22" s="67">
        <v>0</v>
      </c>
      <c r="H22" s="67">
        <v>482086.46</v>
      </c>
      <c r="I22" s="67">
        <v>0</v>
      </c>
      <c r="J22" s="33" t="s">
        <v>16</v>
      </c>
      <c r="K22" s="183">
        <v>0</v>
      </c>
      <c r="L22" s="85" t="s">
        <v>16</v>
      </c>
      <c r="M22" s="184" t="s">
        <v>16</v>
      </c>
      <c r="N22" s="76" t="s">
        <v>16</v>
      </c>
      <c r="O22" s="185" t="s">
        <v>16</v>
      </c>
      <c r="P22" s="85"/>
      <c r="Q22" s="85"/>
      <c r="R22" s="187"/>
      <c r="S22" s="188">
        <v>0</v>
      </c>
      <c r="T22" s="189"/>
    </row>
  </sheetData>
  <mergeCells count="23">
    <mergeCell ref="A2:T2"/>
    <mergeCell ref="A4:E4"/>
    <mergeCell ref="H4:J4"/>
    <mergeCell ref="K4:L4"/>
    <mergeCell ref="N4:R4"/>
    <mergeCell ref="A5:C5"/>
    <mergeCell ref="D5:D6"/>
    <mergeCell ref="E5:E6"/>
    <mergeCell ref="F4:F6"/>
    <mergeCell ref="G4:G6"/>
    <mergeCell ref="H5:H6"/>
    <mergeCell ref="I5:I6"/>
    <mergeCell ref="J5:J6"/>
    <mergeCell ref="K5:K6"/>
    <mergeCell ref="L5:L6"/>
    <mergeCell ref="M4:M6"/>
    <mergeCell ref="N5:N6"/>
    <mergeCell ref="O5:O6"/>
    <mergeCell ref="P5:P6"/>
    <mergeCell ref="Q5:Q6"/>
    <mergeCell ref="R5:R6"/>
    <mergeCell ref="S4:S6"/>
    <mergeCell ref="T4:T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J22"/>
  <sheetViews>
    <sheetView showGridLines="0" showZeros="0" workbookViewId="0">
      <selection activeCell="A1" sqref="A1"/>
    </sheetView>
  </sheetViews>
  <sheetFormatPr defaultColWidth="12" defaultRowHeight="11.25"/>
  <cols>
    <col min="1" max="1" width="5" customWidth="1"/>
    <col min="2" max="3" width="3.66666666666667" customWidth="1"/>
    <col min="4" max="4" width="10.1666666666667" customWidth="1"/>
    <col min="5" max="5" width="50.8333333333333" customWidth="1"/>
    <col min="6" max="10" width="14.5" customWidth="1"/>
    <col min="11" max="12" width="10.6666666666667" customWidth="1"/>
  </cols>
  <sheetData>
    <row r="1" ht="20.1" customHeight="1" spans="1:10">
      <c r="A1" s="48"/>
      <c r="B1" s="154"/>
      <c r="C1" s="154"/>
      <c r="D1" s="154"/>
      <c r="E1" s="154"/>
      <c r="F1" s="154"/>
      <c r="G1" s="154"/>
      <c r="H1" s="154"/>
      <c r="I1" s="154"/>
      <c r="J1" s="171" t="s">
        <v>114</v>
      </c>
    </row>
    <row r="2" ht="20.1" customHeight="1" spans="1:10">
      <c r="A2" s="10" t="s">
        <v>115</v>
      </c>
      <c r="B2" s="10"/>
      <c r="C2" s="10"/>
      <c r="D2" s="10"/>
      <c r="E2" s="10"/>
      <c r="F2" s="10"/>
      <c r="G2" s="10"/>
      <c r="H2" s="10"/>
      <c r="I2" s="10"/>
      <c r="J2" s="10"/>
    </row>
    <row r="3" ht="20.1" customHeight="1" spans="1:10">
      <c r="A3" s="110" t="s">
        <v>5</v>
      </c>
      <c r="B3" s="111"/>
      <c r="C3" s="111"/>
      <c r="D3" s="111"/>
      <c r="E3" s="111"/>
      <c r="F3" s="155"/>
      <c r="G3" s="155"/>
      <c r="H3" s="155"/>
      <c r="I3" s="155"/>
      <c r="J3" s="14" t="s">
        <v>6</v>
      </c>
    </row>
    <row r="4" ht="20.1" customHeight="1" spans="1:10">
      <c r="A4" s="112" t="s">
        <v>58</v>
      </c>
      <c r="B4" s="114"/>
      <c r="C4" s="114"/>
      <c r="D4" s="114"/>
      <c r="E4" s="113"/>
      <c r="F4" s="156" t="s">
        <v>59</v>
      </c>
      <c r="G4" s="157" t="s">
        <v>116</v>
      </c>
      <c r="H4" s="158" t="s">
        <v>117</v>
      </c>
      <c r="I4" s="158" t="s">
        <v>118</v>
      </c>
      <c r="J4" s="163" t="s">
        <v>119</v>
      </c>
    </row>
    <row r="5" ht="20.1" customHeight="1" spans="1:10">
      <c r="A5" s="112" t="s">
        <v>67</v>
      </c>
      <c r="B5" s="114"/>
      <c r="C5" s="113"/>
      <c r="D5" s="159" t="s">
        <v>68</v>
      </c>
      <c r="E5" s="160" t="s">
        <v>120</v>
      </c>
      <c r="F5" s="157"/>
      <c r="G5" s="157"/>
      <c r="H5" s="158"/>
      <c r="I5" s="158"/>
      <c r="J5" s="163"/>
    </row>
    <row r="6" ht="15" customHeight="1" spans="1:10">
      <c r="A6" s="161" t="s">
        <v>79</v>
      </c>
      <c r="B6" s="161" t="s">
        <v>80</v>
      </c>
      <c r="C6" s="162" t="s">
        <v>81</v>
      </c>
      <c r="D6" s="163"/>
      <c r="E6" s="164"/>
      <c r="F6" s="165"/>
      <c r="G6" s="165"/>
      <c r="H6" s="166"/>
      <c r="I6" s="166"/>
      <c r="J6" s="172"/>
    </row>
    <row r="7" ht="20.1" customHeight="1" spans="1:10">
      <c r="A7" s="167" t="s">
        <v>16</v>
      </c>
      <c r="B7" s="167" t="s">
        <v>16</v>
      </c>
      <c r="C7" s="167" t="s">
        <v>16</v>
      </c>
      <c r="D7" s="168" t="s">
        <v>16</v>
      </c>
      <c r="E7" s="168" t="s">
        <v>59</v>
      </c>
      <c r="F7" s="169">
        <f t="shared" ref="F7:F22" si="0">SUM(G7:J7)</f>
        <v>9783420.2</v>
      </c>
      <c r="G7" s="170">
        <v>5278420.2</v>
      </c>
      <c r="H7" s="170">
        <v>4505000</v>
      </c>
      <c r="I7" s="170"/>
      <c r="J7" s="173"/>
    </row>
    <row r="8" ht="20.1" customHeight="1" spans="1:10">
      <c r="A8" s="167" t="s">
        <v>16</v>
      </c>
      <c r="B8" s="167" t="s">
        <v>16</v>
      </c>
      <c r="C8" s="167" t="s">
        <v>16</v>
      </c>
      <c r="D8" s="168" t="s">
        <v>82</v>
      </c>
      <c r="E8" s="168" t="s">
        <v>0</v>
      </c>
      <c r="F8" s="169">
        <f t="shared" si="0"/>
        <v>9783420.2</v>
      </c>
      <c r="G8" s="170">
        <v>5278420.2</v>
      </c>
      <c r="H8" s="170">
        <v>4505000</v>
      </c>
      <c r="I8" s="170"/>
      <c r="J8" s="173"/>
    </row>
    <row r="9" ht="20.1" customHeight="1" spans="1:10">
      <c r="A9" s="167" t="s">
        <v>83</v>
      </c>
      <c r="B9" s="167" t="s">
        <v>84</v>
      </c>
      <c r="C9" s="167" t="s">
        <v>85</v>
      </c>
      <c r="D9" s="168" t="s">
        <v>86</v>
      </c>
      <c r="E9" s="168" t="s">
        <v>87</v>
      </c>
      <c r="F9" s="169">
        <f t="shared" si="0"/>
        <v>3065408.94</v>
      </c>
      <c r="G9" s="170">
        <v>3065408.94</v>
      </c>
      <c r="H9" s="170">
        <v>0</v>
      </c>
      <c r="I9" s="170"/>
      <c r="J9" s="173"/>
    </row>
    <row r="10" ht="20.1" customHeight="1" spans="1:10">
      <c r="A10" s="167" t="s">
        <v>83</v>
      </c>
      <c r="B10" s="167" t="s">
        <v>84</v>
      </c>
      <c r="C10" s="167" t="s">
        <v>88</v>
      </c>
      <c r="D10" s="168" t="s">
        <v>86</v>
      </c>
      <c r="E10" s="168" t="s">
        <v>89</v>
      </c>
      <c r="F10" s="169">
        <f t="shared" si="0"/>
        <v>80000</v>
      </c>
      <c r="G10" s="170">
        <v>0</v>
      </c>
      <c r="H10" s="170">
        <v>80000</v>
      </c>
      <c r="I10" s="170"/>
      <c r="J10" s="173"/>
    </row>
    <row r="11" ht="20.1" customHeight="1" spans="1:10">
      <c r="A11" s="167" t="s">
        <v>83</v>
      </c>
      <c r="B11" s="167" t="s">
        <v>84</v>
      </c>
      <c r="C11" s="167" t="s">
        <v>90</v>
      </c>
      <c r="D11" s="168" t="s">
        <v>86</v>
      </c>
      <c r="E11" s="168" t="s">
        <v>91</v>
      </c>
      <c r="F11" s="169">
        <f t="shared" si="0"/>
        <v>5000</v>
      </c>
      <c r="G11" s="170">
        <v>0</v>
      </c>
      <c r="H11" s="170">
        <v>5000</v>
      </c>
      <c r="I11" s="170"/>
      <c r="J11" s="173"/>
    </row>
    <row r="12" ht="20.1" customHeight="1" spans="1:10">
      <c r="A12" s="167" t="s">
        <v>83</v>
      </c>
      <c r="B12" s="167" t="s">
        <v>84</v>
      </c>
      <c r="C12" s="167" t="s">
        <v>92</v>
      </c>
      <c r="D12" s="168" t="s">
        <v>86</v>
      </c>
      <c r="E12" s="168" t="s">
        <v>93</v>
      </c>
      <c r="F12" s="169">
        <f t="shared" si="0"/>
        <v>930000</v>
      </c>
      <c r="G12" s="170">
        <v>0</v>
      </c>
      <c r="H12" s="170">
        <v>930000</v>
      </c>
      <c r="I12" s="170"/>
      <c r="J12" s="173"/>
    </row>
    <row r="13" ht="20.1" customHeight="1" spans="1:10">
      <c r="A13" s="167" t="s">
        <v>83</v>
      </c>
      <c r="B13" s="167" t="s">
        <v>84</v>
      </c>
      <c r="C13" s="167" t="s">
        <v>94</v>
      </c>
      <c r="D13" s="168" t="s">
        <v>86</v>
      </c>
      <c r="E13" s="168" t="s">
        <v>95</v>
      </c>
      <c r="F13" s="169">
        <f t="shared" si="0"/>
        <v>3490000</v>
      </c>
      <c r="G13" s="170">
        <v>0</v>
      </c>
      <c r="H13" s="170">
        <v>3490000</v>
      </c>
      <c r="I13" s="170"/>
      <c r="J13" s="173"/>
    </row>
    <row r="14" ht="20.1" customHeight="1" spans="1:10">
      <c r="A14" s="167" t="s">
        <v>83</v>
      </c>
      <c r="B14" s="167" t="s">
        <v>84</v>
      </c>
      <c r="C14" s="167" t="s">
        <v>96</v>
      </c>
      <c r="D14" s="168" t="s">
        <v>86</v>
      </c>
      <c r="E14" s="168" t="s">
        <v>97</v>
      </c>
      <c r="F14" s="169">
        <f t="shared" si="0"/>
        <v>685335.43</v>
      </c>
      <c r="G14" s="170">
        <v>685335.43</v>
      </c>
      <c r="H14" s="170">
        <v>0</v>
      </c>
      <c r="I14" s="170"/>
      <c r="J14" s="173"/>
    </row>
    <row r="15" ht="20.1" customHeight="1" spans="1:10">
      <c r="A15" s="167" t="s">
        <v>83</v>
      </c>
      <c r="B15" s="167" t="s">
        <v>98</v>
      </c>
      <c r="C15" s="167" t="s">
        <v>84</v>
      </c>
      <c r="D15" s="168" t="s">
        <v>86</v>
      </c>
      <c r="E15" s="168" t="s">
        <v>99</v>
      </c>
      <c r="F15" s="169">
        <f t="shared" si="0"/>
        <v>37931.03</v>
      </c>
      <c r="G15" s="170">
        <v>37931.03</v>
      </c>
      <c r="H15" s="170">
        <v>0</v>
      </c>
      <c r="I15" s="170"/>
      <c r="J15" s="173"/>
    </row>
    <row r="16" ht="20.1" customHeight="1" spans="1:10">
      <c r="A16" s="167" t="s">
        <v>100</v>
      </c>
      <c r="B16" s="167" t="s">
        <v>90</v>
      </c>
      <c r="C16" s="167" t="s">
        <v>90</v>
      </c>
      <c r="D16" s="168" t="s">
        <v>86</v>
      </c>
      <c r="E16" s="168" t="s">
        <v>101</v>
      </c>
      <c r="F16" s="169">
        <f t="shared" si="0"/>
        <v>490969.89</v>
      </c>
      <c r="G16" s="170">
        <v>490969.89</v>
      </c>
      <c r="H16" s="170">
        <v>0</v>
      </c>
      <c r="I16" s="170"/>
      <c r="J16" s="173"/>
    </row>
    <row r="17" ht="20.1" customHeight="1" spans="1:10">
      <c r="A17" s="167" t="s">
        <v>100</v>
      </c>
      <c r="B17" s="167" t="s">
        <v>90</v>
      </c>
      <c r="C17" s="167" t="s">
        <v>84</v>
      </c>
      <c r="D17" s="168" t="s">
        <v>86</v>
      </c>
      <c r="E17" s="168" t="s">
        <v>102</v>
      </c>
      <c r="F17" s="169">
        <f t="shared" si="0"/>
        <v>245484.91</v>
      </c>
      <c r="G17" s="170">
        <v>245484.91</v>
      </c>
      <c r="H17" s="170">
        <v>0</v>
      </c>
      <c r="I17" s="170"/>
      <c r="J17" s="173"/>
    </row>
    <row r="18" ht="20.1" customHeight="1" spans="1:10">
      <c r="A18" s="167" t="s">
        <v>103</v>
      </c>
      <c r="B18" s="167" t="s">
        <v>104</v>
      </c>
      <c r="C18" s="167" t="s">
        <v>85</v>
      </c>
      <c r="D18" s="168" t="s">
        <v>86</v>
      </c>
      <c r="E18" s="168" t="s">
        <v>105</v>
      </c>
      <c r="F18" s="169">
        <f t="shared" si="0"/>
        <v>179731.76</v>
      </c>
      <c r="G18" s="170">
        <v>179731.76</v>
      </c>
      <c r="H18" s="170">
        <v>0</v>
      </c>
      <c r="I18" s="170"/>
      <c r="J18" s="173"/>
    </row>
    <row r="19" ht="20.1" customHeight="1" spans="1:10">
      <c r="A19" s="167" t="s">
        <v>103</v>
      </c>
      <c r="B19" s="167" t="s">
        <v>104</v>
      </c>
      <c r="C19" s="167" t="s">
        <v>106</v>
      </c>
      <c r="D19" s="168" t="s">
        <v>86</v>
      </c>
      <c r="E19" s="168" t="s">
        <v>107</v>
      </c>
      <c r="F19" s="169">
        <f t="shared" si="0"/>
        <v>41532.58</v>
      </c>
      <c r="G19" s="170">
        <v>41532.58</v>
      </c>
      <c r="H19" s="170">
        <v>0</v>
      </c>
      <c r="I19" s="170"/>
      <c r="J19" s="173"/>
    </row>
    <row r="20" ht="20.1" customHeight="1" spans="1:10">
      <c r="A20" s="167" t="s">
        <v>103</v>
      </c>
      <c r="B20" s="167" t="s">
        <v>104</v>
      </c>
      <c r="C20" s="167" t="s">
        <v>108</v>
      </c>
      <c r="D20" s="168" t="s">
        <v>86</v>
      </c>
      <c r="E20" s="168" t="s">
        <v>109</v>
      </c>
      <c r="F20" s="169">
        <f t="shared" si="0"/>
        <v>39657.6</v>
      </c>
      <c r="G20" s="170">
        <v>39657.6</v>
      </c>
      <c r="H20" s="170">
        <v>0</v>
      </c>
      <c r="I20" s="170"/>
      <c r="J20" s="173"/>
    </row>
    <row r="21" ht="20.1" customHeight="1" spans="1:10">
      <c r="A21" s="167" t="s">
        <v>103</v>
      </c>
      <c r="B21" s="167" t="s">
        <v>104</v>
      </c>
      <c r="C21" s="167" t="s">
        <v>110</v>
      </c>
      <c r="D21" s="168" t="s">
        <v>86</v>
      </c>
      <c r="E21" s="168" t="s">
        <v>111</v>
      </c>
      <c r="F21" s="169">
        <f t="shared" si="0"/>
        <v>10281.6</v>
      </c>
      <c r="G21" s="170">
        <v>10281.6</v>
      </c>
      <c r="H21" s="170">
        <v>0</v>
      </c>
      <c r="I21" s="170"/>
      <c r="J21" s="173"/>
    </row>
    <row r="22" ht="20.1" customHeight="1" spans="1:10">
      <c r="A22" s="167" t="s">
        <v>112</v>
      </c>
      <c r="B22" s="167" t="s">
        <v>106</v>
      </c>
      <c r="C22" s="167" t="s">
        <v>85</v>
      </c>
      <c r="D22" s="168" t="s">
        <v>86</v>
      </c>
      <c r="E22" s="168" t="s">
        <v>113</v>
      </c>
      <c r="F22" s="169">
        <f t="shared" si="0"/>
        <v>482086.46</v>
      </c>
      <c r="G22" s="170">
        <v>482086.46</v>
      </c>
      <c r="H22" s="170">
        <v>0</v>
      </c>
      <c r="I22" s="170"/>
      <c r="J22" s="173"/>
    </row>
  </sheetData>
  <mergeCells count="10">
    <mergeCell ref="A2:J2"/>
    <mergeCell ref="A4:E4"/>
    <mergeCell ref="A5:C5"/>
    <mergeCell ref="D5:D6"/>
    <mergeCell ref="E5:E6"/>
    <mergeCell ref="F4:F6"/>
    <mergeCell ref="G4:G6"/>
    <mergeCell ref="H4:H6"/>
    <mergeCell ref="I4:I6"/>
    <mergeCell ref="J4:J6"/>
  </mergeCells>
  <printOptions horizontalCentered="1"/>
  <pageMargins left="0.39375" right="0.39375" top="0.7875" bottom="0.393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40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1" width="31.5" customWidth="1"/>
    <col min="2" max="2" width="24.8333333333333" customWidth="1"/>
    <col min="3" max="3" width="31.5" customWidth="1"/>
    <col min="4" max="4" width="24.1666666666667" customWidth="1"/>
    <col min="5" max="8" width="19.8333333333333" customWidth="1"/>
  </cols>
  <sheetData>
    <row r="1" ht="15.75" customHeight="1" spans="1:8">
      <c r="A1" s="109"/>
      <c r="B1" s="109"/>
      <c r="C1" s="109"/>
      <c r="D1" s="109"/>
      <c r="E1" s="109"/>
      <c r="F1" s="109"/>
      <c r="G1" s="109"/>
      <c r="H1" s="14" t="s">
        <v>121</v>
      </c>
    </row>
    <row r="2" ht="20.25" customHeight="1" spans="1:8">
      <c r="A2" s="10" t="s">
        <v>122</v>
      </c>
      <c r="B2" s="10"/>
      <c r="C2" s="10"/>
      <c r="D2" s="10"/>
      <c r="E2" s="10"/>
      <c r="F2" s="10"/>
      <c r="G2" s="10"/>
      <c r="H2" s="10"/>
    </row>
    <row r="3" ht="20.25" customHeight="1" spans="1:8">
      <c r="A3" s="110" t="s">
        <v>5</v>
      </c>
      <c r="B3" s="111"/>
      <c r="C3" s="48"/>
      <c r="D3" s="48"/>
      <c r="E3" s="48"/>
      <c r="F3" s="48"/>
      <c r="G3" s="48"/>
      <c r="H3" s="14" t="s">
        <v>6</v>
      </c>
    </row>
    <row r="4" ht="20.25" customHeight="1" spans="1:8">
      <c r="A4" s="112" t="s">
        <v>7</v>
      </c>
      <c r="B4" s="113"/>
      <c r="C4" s="112" t="s">
        <v>8</v>
      </c>
      <c r="D4" s="114"/>
      <c r="E4" s="114"/>
      <c r="F4" s="114"/>
      <c r="G4" s="114"/>
      <c r="H4" s="113"/>
    </row>
    <row r="5" ht="34.5" customHeight="1" spans="1:8">
      <c r="A5" s="115" t="s">
        <v>9</v>
      </c>
      <c r="B5" s="116" t="s">
        <v>10</v>
      </c>
      <c r="C5" s="115" t="s">
        <v>9</v>
      </c>
      <c r="D5" s="117" t="s">
        <v>59</v>
      </c>
      <c r="E5" s="116" t="s">
        <v>123</v>
      </c>
      <c r="F5" s="118" t="s">
        <v>124</v>
      </c>
      <c r="G5" s="117" t="s">
        <v>125</v>
      </c>
      <c r="H5" s="119" t="s">
        <v>126</v>
      </c>
    </row>
    <row r="6" ht="20.25" customHeight="1" spans="1:8">
      <c r="A6" s="120" t="s">
        <v>127</v>
      </c>
      <c r="B6" s="121">
        <f>SUM(B7:B9)</f>
        <v>9783420.2</v>
      </c>
      <c r="C6" s="122" t="s">
        <v>128</v>
      </c>
      <c r="D6" s="123">
        <f>SUM(E6,F6,G6,H6)</f>
        <v>9783420.2</v>
      </c>
      <c r="E6" s="123">
        <f t="shared" ref="E6:H6" si="0">SUM(E7:E35)</f>
        <v>9783420.2</v>
      </c>
      <c r="F6" s="123">
        <f t="shared" si="0"/>
        <v>0</v>
      </c>
      <c r="G6" s="123">
        <f t="shared" si="0"/>
        <v>0</v>
      </c>
      <c r="H6" s="123">
        <f t="shared" si="0"/>
        <v>0</v>
      </c>
    </row>
    <row r="7" ht="20.25" customHeight="1" spans="1:8">
      <c r="A7" s="120" t="s">
        <v>129</v>
      </c>
      <c r="B7" s="123">
        <v>9783420.2</v>
      </c>
      <c r="C7" s="122" t="s">
        <v>130</v>
      </c>
      <c r="D7" s="6">
        <f t="shared" ref="D7:D35" si="1">SUM(E7:H7)</f>
        <v>8293675.4</v>
      </c>
      <c r="E7" s="123">
        <v>8293675.4</v>
      </c>
      <c r="F7" s="123">
        <v>0</v>
      </c>
      <c r="G7" s="124" t="s">
        <v>16</v>
      </c>
      <c r="H7" s="123">
        <v>0</v>
      </c>
    </row>
    <row r="8" ht="20.25" customHeight="1" spans="1:8">
      <c r="A8" s="120" t="s">
        <v>131</v>
      </c>
      <c r="B8" s="125">
        <v>0</v>
      </c>
      <c r="C8" s="122" t="s">
        <v>132</v>
      </c>
      <c r="D8" s="6">
        <f t="shared" si="1"/>
        <v>0</v>
      </c>
      <c r="E8" s="125">
        <v>0</v>
      </c>
      <c r="F8" s="125">
        <v>0</v>
      </c>
      <c r="G8" s="124" t="s">
        <v>16</v>
      </c>
      <c r="H8" s="125">
        <v>0</v>
      </c>
    </row>
    <row r="9" ht="20.25" customHeight="1" spans="1:8">
      <c r="A9" s="120" t="s">
        <v>133</v>
      </c>
      <c r="B9" s="126" t="s">
        <v>16</v>
      </c>
      <c r="C9" s="122" t="s">
        <v>134</v>
      </c>
      <c r="D9" s="6">
        <f t="shared" si="1"/>
        <v>0</v>
      </c>
      <c r="E9" s="125">
        <v>0</v>
      </c>
      <c r="F9" s="125">
        <v>0</v>
      </c>
      <c r="G9" s="124" t="s">
        <v>16</v>
      </c>
      <c r="H9" s="125">
        <v>0</v>
      </c>
    </row>
    <row r="10" ht="20.25" customHeight="1" spans="1:8">
      <c r="A10" s="120" t="s">
        <v>135</v>
      </c>
      <c r="B10" s="127">
        <f>SUM(B11:B14)</f>
        <v>0</v>
      </c>
      <c r="C10" s="122" t="s">
        <v>136</v>
      </c>
      <c r="D10" s="6">
        <f t="shared" si="1"/>
        <v>0</v>
      </c>
      <c r="E10" s="125">
        <v>0</v>
      </c>
      <c r="F10" s="125">
        <v>0</v>
      </c>
      <c r="G10" s="124" t="s">
        <v>16</v>
      </c>
      <c r="H10" s="125">
        <v>0</v>
      </c>
    </row>
    <row r="11" ht="20.25" customHeight="1" spans="1:8">
      <c r="A11" s="120" t="s">
        <v>129</v>
      </c>
      <c r="B11" s="125">
        <v>0</v>
      </c>
      <c r="C11" s="122" t="s">
        <v>137</v>
      </c>
      <c r="D11" s="6">
        <f t="shared" si="1"/>
        <v>0</v>
      </c>
      <c r="E11" s="125">
        <v>0</v>
      </c>
      <c r="F11" s="125">
        <v>0</v>
      </c>
      <c r="G11" s="124" t="s">
        <v>16</v>
      </c>
      <c r="H11" s="125">
        <v>0</v>
      </c>
    </row>
    <row r="12" ht="20.25" customHeight="1" spans="1:8">
      <c r="A12" s="120" t="s">
        <v>131</v>
      </c>
      <c r="B12" s="125">
        <v>0</v>
      </c>
      <c r="C12" s="122" t="s">
        <v>138</v>
      </c>
      <c r="D12" s="6">
        <f t="shared" si="1"/>
        <v>0</v>
      </c>
      <c r="E12" s="125">
        <v>0</v>
      </c>
      <c r="F12" s="125">
        <v>0</v>
      </c>
      <c r="G12" s="124" t="s">
        <v>16</v>
      </c>
      <c r="H12" s="125">
        <v>0</v>
      </c>
    </row>
    <row r="13" ht="20.25" customHeight="1" spans="1:8">
      <c r="A13" s="120" t="s">
        <v>133</v>
      </c>
      <c r="B13" s="125" t="s">
        <v>16</v>
      </c>
      <c r="C13" s="122" t="s">
        <v>139</v>
      </c>
      <c r="D13" s="6">
        <f t="shared" si="1"/>
        <v>0</v>
      </c>
      <c r="E13" s="125">
        <v>0</v>
      </c>
      <c r="F13" s="125">
        <v>0</v>
      </c>
      <c r="G13" s="124" t="s">
        <v>16</v>
      </c>
      <c r="H13" s="125">
        <v>0</v>
      </c>
    </row>
    <row r="14" ht="20.25" customHeight="1" spans="1:8">
      <c r="A14" s="120" t="s">
        <v>140</v>
      </c>
      <c r="B14" s="126"/>
      <c r="C14" s="122" t="s">
        <v>141</v>
      </c>
      <c r="D14" s="6">
        <f t="shared" si="1"/>
        <v>736454.8</v>
      </c>
      <c r="E14" s="125">
        <v>736454.8</v>
      </c>
      <c r="F14" s="125">
        <v>0</v>
      </c>
      <c r="G14" s="124" t="s">
        <v>16</v>
      </c>
      <c r="H14" s="125">
        <v>0</v>
      </c>
    </row>
    <row r="15" ht="20.25" customHeight="1" spans="1:8">
      <c r="A15" s="128"/>
      <c r="B15" s="129"/>
      <c r="C15" s="130" t="s">
        <v>142</v>
      </c>
      <c r="D15" s="6">
        <f t="shared" si="1"/>
        <v>0</v>
      </c>
      <c r="E15" s="125">
        <v>0</v>
      </c>
      <c r="F15" s="125">
        <v>0</v>
      </c>
      <c r="G15" s="124" t="s">
        <v>16</v>
      </c>
      <c r="H15" s="125">
        <v>0</v>
      </c>
    </row>
    <row r="16" ht="20.25" customHeight="1" spans="1:8">
      <c r="A16" s="128"/>
      <c r="B16" s="126"/>
      <c r="C16" s="130" t="s">
        <v>143</v>
      </c>
      <c r="D16" s="6">
        <f t="shared" si="1"/>
        <v>271203.54</v>
      </c>
      <c r="E16" s="125">
        <v>271203.54</v>
      </c>
      <c r="F16" s="125">
        <v>0</v>
      </c>
      <c r="G16" s="124" t="s">
        <v>16</v>
      </c>
      <c r="H16" s="125">
        <v>0</v>
      </c>
    </row>
    <row r="17" ht="20.25" customHeight="1" spans="1:8">
      <c r="A17" s="128"/>
      <c r="B17" s="126"/>
      <c r="C17" s="130" t="s">
        <v>144</v>
      </c>
      <c r="D17" s="6">
        <f t="shared" si="1"/>
        <v>0</v>
      </c>
      <c r="E17" s="125">
        <v>0</v>
      </c>
      <c r="F17" s="125">
        <v>0</v>
      </c>
      <c r="G17" s="124" t="s">
        <v>16</v>
      </c>
      <c r="H17" s="125">
        <v>0</v>
      </c>
    </row>
    <row r="18" ht="20.25" customHeight="1" spans="1:8">
      <c r="A18" s="128"/>
      <c r="B18" s="126"/>
      <c r="C18" s="130" t="s">
        <v>145</v>
      </c>
      <c r="D18" s="6">
        <f t="shared" si="1"/>
        <v>0</v>
      </c>
      <c r="E18" s="125">
        <v>0</v>
      </c>
      <c r="F18" s="125">
        <v>0</v>
      </c>
      <c r="G18" s="124" t="s">
        <v>16</v>
      </c>
      <c r="H18" s="125">
        <v>0</v>
      </c>
    </row>
    <row r="19" ht="20.25" customHeight="1" spans="1:8">
      <c r="A19" s="128"/>
      <c r="B19" s="126"/>
      <c r="C19" s="130" t="s">
        <v>146</v>
      </c>
      <c r="D19" s="6">
        <f t="shared" si="1"/>
        <v>0</v>
      </c>
      <c r="E19" s="125">
        <v>0</v>
      </c>
      <c r="F19" s="125">
        <v>0</v>
      </c>
      <c r="G19" s="124" t="s">
        <v>16</v>
      </c>
      <c r="H19" s="125">
        <v>0</v>
      </c>
    </row>
    <row r="20" ht="20.25" customHeight="1" spans="1:8">
      <c r="A20" s="128"/>
      <c r="B20" s="126"/>
      <c r="C20" s="130" t="s">
        <v>147</v>
      </c>
      <c r="D20" s="6">
        <f t="shared" si="1"/>
        <v>0</v>
      </c>
      <c r="E20" s="125">
        <v>0</v>
      </c>
      <c r="F20" s="125">
        <v>0</v>
      </c>
      <c r="G20" s="124" t="s">
        <v>16</v>
      </c>
      <c r="H20" s="125">
        <v>0</v>
      </c>
    </row>
    <row r="21" ht="20.25" customHeight="1" spans="1:8">
      <c r="A21" s="128"/>
      <c r="B21" s="126"/>
      <c r="C21" s="130" t="s">
        <v>148</v>
      </c>
      <c r="D21" s="6">
        <f t="shared" si="1"/>
        <v>0</v>
      </c>
      <c r="E21" s="125">
        <v>0</v>
      </c>
      <c r="F21" s="125">
        <v>0</v>
      </c>
      <c r="G21" s="124" t="s">
        <v>16</v>
      </c>
      <c r="H21" s="125">
        <v>0</v>
      </c>
    </row>
    <row r="22" ht="20.25" customHeight="1" spans="1:8">
      <c r="A22" s="128"/>
      <c r="B22" s="126"/>
      <c r="C22" s="130" t="s">
        <v>149</v>
      </c>
      <c r="D22" s="6">
        <f t="shared" si="1"/>
        <v>0</v>
      </c>
      <c r="E22" s="125">
        <v>0</v>
      </c>
      <c r="F22" s="125">
        <v>0</v>
      </c>
      <c r="G22" s="124" t="s">
        <v>16</v>
      </c>
      <c r="H22" s="125">
        <v>0</v>
      </c>
    </row>
    <row r="23" ht="20.25" customHeight="1" spans="1:8">
      <c r="A23" s="128"/>
      <c r="B23" s="126"/>
      <c r="C23" s="130" t="s">
        <v>150</v>
      </c>
      <c r="D23" s="6">
        <f t="shared" si="1"/>
        <v>0</v>
      </c>
      <c r="E23" s="125">
        <v>0</v>
      </c>
      <c r="F23" s="125">
        <v>0</v>
      </c>
      <c r="G23" s="124" t="s">
        <v>16</v>
      </c>
      <c r="H23" s="125">
        <v>0</v>
      </c>
    </row>
    <row r="24" ht="20.25" customHeight="1" spans="1:8">
      <c r="A24" s="128"/>
      <c r="B24" s="126"/>
      <c r="C24" s="130" t="s">
        <v>151</v>
      </c>
      <c r="D24" s="6">
        <f t="shared" si="1"/>
        <v>0</v>
      </c>
      <c r="E24" s="125">
        <v>0</v>
      </c>
      <c r="F24" s="125">
        <v>0</v>
      </c>
      <c r="G24" s="124" t="s">
        <v>16</v>
      </c>
      <c r="H24" s="125">
        <v>0</v>
      </c>
    </row>
    <row r="25" ht="20.25" customHeight="1" spans="1:8">
      <c r="A25" s="128"/>
      <c r="B25" s="126"/>
      <c r="C25" s="130" t="s">
        <v>152</v>
      </c>
      <c r="D25" s="6">
        <f t="shared" si="1"/>
        <v>0</v>
      </c>
      <c r="E25" s="125">
        <v>0</v>
      </c>
      <c r="F25" s="125">
        <v>0</v>
      </c>
      <c r="G25" s="124" t="s">
        <v>16</v>
      </c>
      <c r="H25" s="125">
        <v>0</v>
      </c>
    </row>
    <row r="26" ht="20.25" customHeight="1" spans="1:8">
      <c r="A26" s="131"/>
      <c r="B26" s="126"/>
      <c r="C26" s="130" t="s">
        <v>153</v>
      </c>
      <c r="D26" s="6">
        <f t="shared" si="1"/>
        <v>482086.46</v>
      </c>
      <c r="E26" s="125">
        <v>482086.46</v>
      </c>
      <c r="F26" s="125">
        <v>0</v>
      </c>
      <c r="G26" s="124" t="s">
        <v>16</v>
      </c>
      <c r="H26" s="125">
        <v>0</v>
      </c>
    </row>
    <row r="27" ht="20.25" customHeight="1" spans="1:8">
      <c r="A27" s="131"/>
      <c r="B27" s="126"/>
      <c r="C27" s="130" t="s">
        <v>154</v>
      </c>
      <c r="D27" s="6">
        <f t="shared" si="1"/>
        <v>0</v>
      </c>
      <c r="E27" s="125">
        <v>0</v>
      </c>
      <c r="F27" s="125">
        <v>0</v>
      </c>
      <c r="G27" s="124" t="s">
        <v>16</v>
      </c>
      <c r="H27" s="125">
        <v>0</v>
      </c>
    </row>
    <row r="28" ht="20.25" customHeight="1" spans="1:8">
      <c r="A28" s="131"/>
      <c r="B28" s="126"/>
      <c r="C28" s="130" t="s">
        <v>155</v>
      </c>
      <c r="D28" s="6">
        <f t="shared" si="1"/>
        <v>0</v>
      </c>
      <c r="E28" s="125">
        <v>0</v>
      </c>
      <c r="F28" s="125">
        <v>0</v>
      </c>
      <c r="G28" s="124" t="s">
        <v>16</v>
      </c>
      <c r="H28" s="125">
        <v>0</v>
      </c>
    </row>
    <row r="29" ht="20.25" customHeight="1" spans="1:8">
      <c r="A29" s="131"/>
      <c r="B29" s="126"/>
      <c r="C29" s="130" t="s">
        <v>156</v>
      </c>
      <c r="D29" s="6"/>
      <c r="E29" s="125">
        <v>0</v>
      </c>
      <c r="F29" s="125">
        <v>0</v>
      </c>
      <c r="G29" s="124"/>
      <c r="H29" s="125">
        <v>0</v>
      </c>
    </row>
    <row r="30" ht="20.25" customHeight="1" spans="1:8">
      <c r="A30" s="131"/>
      <c r="B30" s="126"/>
      <c r="C30" s="130" t="s">
        <v>157</v>
      </c>
      <c r="D30" s="6">
        <f t="shared" si="1"/>
        <v>0</v>
      </c>
      <c r="E30" s="125">
        <v>0</v>
      </c>
      <c r="F30" s="125">
        <v>0</v>
      </c>
      <c r="G30" s="124" t="s">
        <v>16</v>
      </c>
      <c r="H30" s="125">
        <v>0</v>
      </c>
    </row>
    <row r="31" ht="20.25" customHeight="1" spans="1:8">
      <c r="A31" s="131"/>
      <c r="B31" s="126"/>
      <c r="C31" s="130" t="s">
        <v>158</v>
      </c>
      <c r="D31" s="6">
        <f t="shared" si="1"/>
        <v>0</v>
      </c>
      <c r="E31" s="125">
        <v>0</v>
      </c>
      <c r="F31" s="125">
        <v>0</v>
      </c>
      <c r="G31" s="124" t="s">
        <v>16</v>
      </c>
      <c r="H31" s="125">
        <v>0</v>
      </c>
    </row>
    <row r="32" ht="20.25" customHeight="1" spans="1:8">
      <c r="A32" s="131"/>
      <c r="B32" s="126"/>
      <c r="C32" s="130" t="s">
        <v>159</v>
      </c>
      <c r="D32" s="6">
        <f t="shared" si="1"/>
        <v>0</v>
      </c>
      <c r="E32" s="125">
        <v>0</v>
      </c>
      <c r="F32" s="125">
        <v>0</v>
      </c>
      <c r="G32" s="124" t="s">
        <v>16</v>
      </c>
      <c r="H32" s="125">
        <v>0</v>
      </c>
    </row>
    <row r="33" ht="20.25" customHeight="1" spans="1:8">
      <c r="A33" s="131"/>
      <c r="B33" s="126"/>
      <c r="C33" s="130" t="s">
        <v>160</v>
      </c>
      <c r="D33" s="6">
        <f t="shared" si="1"/>
        <v>0</v>
      </c>
      <c r="E33" s="125">
        <v>0</v>
      </c>
      <c r="F33" s="125">
        <v>0</v>
      </c>
      <c r="G33" s="124" t="s">
        <v>16</v>
      </c>
      <c r="H33" s="125">
        <v>0</v>
      </c>
    </row>
    <row r="34" ht="20.25" customHeight="1" spans="1:8">
      <c r="A34" s="131"/>
      <c r="B34" s="126"/>
      <c r="C34" s="130" t="s">
        <v>161</v>
      </c>
      <c r="D34" s="6">
        <f t="shared" si="1"/>
        <v>0</v>
      </c>
      <c r="E34" s="125">
        <v>0</v>
      </c>
      <c r="F34" s="125">
        <v>0</v>
      </c>
      <c r="G34" s="124" t="s">
        <v>16</v>
      </c>
      <c r="H34" s="125">
        <v>0</v>
      </c>
    </row>
    <row r="35" ht="20.25" customHeight="1" spans="1:8">
      <c r="A35" s="131"/>
      <c r="B35" s="126"/>
      <c r="C35" s="130" t="s">
        <v>162</v>
      </c>
      <c r="D35" s="6">
        <f t="shared" si="1"/>
        <v>0</v>
      </c>
      <c r="E35" s="132">
        <v>0</v>
      </c>
      <c r="F35" s="132">
        <v>0</v>
      </c>
      <c r="G35" s="133" t="s">
        <v>16</v>
      </c>
      <c r="H35" s="132">
        <v>0</v>
      </c>
    </row>
    <row r="36" ht="20.25" customHeight="1" spans="1:8">
      <c r="A36" s="134"/>
      <c r="B36" s="135"/>
      <c r="C36" s="136"/>
      <c r="D36" s="6"/>
      <c r="E36" s="137"/>
      <c r="F36" s="137" t="s">
        <v>16</v>
      </c>
      <c r="G36" s="138"/>
      <c r="H36" s="139"/>
    </row>
    <row r="37" ht="20.25" customHeight="1" spans="1:8">
      <c r="A37" s="131"/>
      <c r="B37" s="126"/>
      <c r="C37" s="140" t="s">
        <v>163</v>
      </c>
      <c r="D37" s="6">
        <f>SUM(E37:H37)</f>
        <v>0</v>
      </c>
      <c r="E37" s="126"/>
      <c r="F37" s="126" t="s">
        <v>16</v>
      </c>
      <c r="G37" s="141"/>
      <c r="H37" s="142"/>
    </row>
    <row r="38" ht="20.25" customHeight="1" spans="1:8">
      <c r="A38" s="131"/>
      <c r="B38" s="143"/>
      <c r="C38" s="140"/>
      <c r="D38" s="6"/>
      <c r="E38" s="144"/>
      <c r="F38" s="144" t="s">
        <v>16</v>
      </c>
      <c r="G38" s="145"/>
      <c r="H38" s="146"/>
    </row>
    <row r="39" ht="20.25" customHeight="1" spans="1:8">
      <c r="A39" s="134" t="s">
        <v>54</v>
      </c>
      <c r="B39" s="147">
        <f>SUM(B6,B10)</f>
        <v>9783420.2</v>
      </c>
      <c r="C39" s="136" t="s">
        <v>55</v>
      </c>
      <c r="D39" s="6">
        <f>SUM(E39:H39)</f>
        <v>9783420.2</v>
      </c>
      <c r="E39" s="148">
        <f t="shared" ref="E39:H39" si="2">SUM(E7:E37)</f>
        <v>9783420.2</v>
      </c>
      <c r="F39" s="148">
        <f t="shared" si="2"/>
        <v>0</v>
      </c>
      <c r="G39" s="149">
        <f t="shared" si="2"/>
        <v>0</v>
      </c>
      <c r="H39" s="150">
        <f t="shared" si="2"/>
        <v>0</v>
      </c>
    </row>
    <row r="40" ht="20.25" customHeight="1" spans="1:8">
      <c r="A40" s="151"/>
      <c r="B40" s="152"/>
      <c r="C40" s="153"/>
      <c r="D40" s="153"/>
      <c r="E40" s="153"/>
      <c r="F40" s="153"/>
      <c r="G40" s="153"/>
      <c r="H40" s="109"/>
    </row>
  </sheetData>
  <mergeCells count="3">
    <mergeCell ref="A2:H2"/>
    <mergeCell ref="A4:B4"/>
    <mergeCell ref="C4:H4"/>
  </mergeCells>
  <printOptions horizontalCentered="1"/>
  <pageMargins left="0.39375" right="0.39375" top="0.7875" bottom="0.39375" header="0" footer="0"/>
  <pageSetup paperSize="9" scale="9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AI27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2" width="8.66666666666667" customWidth="1"/>
    <col min="3" max="3" width="9.16666666666667" customWidth="1"/>
    <col min="4" max="4" width="38" customWidth="1"/>
    <col min="5" max="5" width="13.1666666666667" customWidth="1"/>
    <col min="6" max="15" width="11.1666666666667" customWidth="1"/>
    <col min="16" max="23" width="9.5" customWidth="1"/>
    <col min="24" max="35" width="9.83333333333333" customWidth="1"/>
  </cols>
  <sheetData>
    <row r="1" ht="20.1" customHeight="1" spans="1:3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9" t="s">
        <v>164</v>
      </c>
    </row>
    <row r="2" s="98" customFormat="1" ht="20.1" customHeight="1" spans="1:35">
      <c r="A2" s="10" t="s">
        <v>165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ht="20.1" customHeight="1" spans="1:35">
      <c r="A3" s="70" t="s">
        <v>5</v>
      </c>
      <c r="B3" s="12"/>
      <c r="C3" s="12"/>
      <c r="D3" s="12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9" t="s">
        <v>6</v>
      </c>
    </row>
    <row r="4" ht="20.1" customHeight="1" spans="1:35">
      <c r="A4" s="15" t="s">
        <v>58</v>
      </c>
      <c r="B4" s="16"/>
      <c r="C4" s="99"/>
      <c r="D4" s="17"/>
      <c r="E4" s="100" t="s">
        <v>166</v>
      </c>
      <c r="F4" s="101" t="s">
        <v>167</v>
      </c>
      <c r="G4" s="102"/>
      <c r="H4" s="102"/>
      <c r="I4" s="102"/>
      <c r="J4" s="102"/>
      <c r="K4" s="102"/>
      <c r="L4" s="102"/>
      <c r="M4" s="102"/>
      <c r="N4" s="102"/>
      <c r="O4" s="108"/>
      <c r="P4" s="101" t="s">
        <v>168</v>
      </c>
      <c r="Q4" s="102"/>
      <c r="R4" s="102"/>
      <c r="S4" s="102"/>
      <c r="T4" s="102"/>
      <c r="U4" s="102"/>
      <c r="V4" s="102"/>
      <c r="W4" s="102"/>
      <c r="X4" s="102"/>
      <c r="Y4" s="108"/>
      <c r="Z4" s="101" t="s">
        <v>169</v>
      </c>
      <c r="AA4" s="102"/>
      <c r="AB4" s="102"/>
      <c r="AC4" s="102"/>
      <c r="AD4" s="102"/>
      <c r="AE4" s="102"/>
      <c r="AF4" s="102"/>
      <c r="AG4" s="102"/>
      <c r="AH4" s="102"/>
      <c r="AI4" s="108"/>
    </row>
    <row r="5" ht="21" customHeight="1" spans="1:35">
      <c r="A5" s="15" t="s">
        <v>67</v>
      </c>
      <c r="B5" s="16"/>
      <c r="C5" s="88" t="s">
        <v>68</v>
      </c>
      <c r="D5" s="103" t="s">
        <v>69</v>
      </c>
      <c r="E5" s="104"/>
      <c r="F5" s="88" t="s">
        <v>59</v>
      </c>
      <c r="G5" s="88" t="s">
        <v>170</v>
      </c>
      <c r="H5" s="88"/>
      <c r="I5" s="88"/>
      <c r="J5" s="88" t="s">
        <v>171</v>
      </c>
      <c r="K5" s="88"/>
      <c r="L5" s="88"/>
      <c r="M5" s="88" t="s">
        <v>172</v>
      </c>
      <c r="N5" s="88"/>
      <c r="O5" s="88"/>
      <c r="P5" s="88" t="s">
        <v>59</v>
      </c>
      <c r="Q5" s="88" t="s">
        <v>170</v>
      </c>
      <c r="R5" s="88"/>
      <c r="S5" s="88"/>
      <c r="T5" s="88" t="s">
        <v>171</v>
      </c>
      <c r="U5" s="88"/>
      <c r="V5" s="88"/>
      <c r="W5" s="88" t="s">
        <v>172</v>
      </c>
      <c r="X5" s="88"/>
      <c r="Y5" s="88"/>
      <c r="Z5" s="88" t="s">
        <v>59</v>
      </c>
      <c r="AA5" s="88" t="s">
        <v>170</v>
      </c>
      <c r="AB5" s="88"/>
      <c r="AC5" s="88"/>
      <c r="AD5" s="88" t="s">
        <v>171</v>
      </c>
      <c r="AE5" s="88"/>
      <c r="AF5" s="88"/>
      <c r="AG5" s="88" t="s">
        <v>172</v>
      </c>
      <c r="AH5" s="88"/>
      <c r="AI5" s="88"/>
    </row>
    <row r="6" ht="30.75" customHeight="1" spans="1:35">
      <c r="A6" s="24" t="s">
        <v>79</v>
      </c>
      <c r="B6" s="105" t="s">
        <v>80</v>
      </c>
      <c r="C6" s="88"/>
      <c r="D6" s="106"/>
      <c r="E6" s="107"/>
      <c r="F6" s="88"/>
      <c r="G6" s="88" t="s">
        <v>74</v>
      </c>
      <c r="H6" s="88" t="s">
        <v>116</v>
      </c>
      <c r="I6" s="88" t="s">
        <v>117</v>
      </c>
      <c r="J6" s="88" t="s">
        <v>74</v>
      </c>
      <c r="K6" s="88" t="s">
        <v>116</v>
      </c>
      <c r="L6" s="88" t="s">
        <v>117</v>
      </c>
      <c r="M6" s="88" t="s">
        <v>74</v>
      </c>
      <c r="N6" s="88" t="s">
        <v>116</v>
      </c>
      <c r="O6" s="88" t="s">
        <v>117</v>
      </c>
      <c r="P6" s="88"/>
      <c r="Q6" s="88" t="s">
        <v>74</v>
      </c>
      <c r="R6" s="88" t="s">
        <v>116</v>
      </c>
      <c r="S6" s="88" t="s">
        <v>117</v>
      </c>
      <c r="T6" s="88" t="s">
        <v>74</v>
      </c>
      <c r="U6" s="88" t="s">
        <v>116</v>
      </c>
      <c r="V6" s="88" t="s">
        <v>117</v>
      </c>
      <c r="W6" s="88" t="s">
        <v>74</v>
      </c>
      <c r="X6" s="88" t="s">
        <v>116</v>
      </c>
      <c r="Y6" s="88" t="s">
        <v>117</v>
      </c>
      <c r="Z6" s="88"/>
      <c r="AA6" s="88" t="s">
        <v>74</v>
      </c>
      <c r="AB6" s="88" t="s">
        <v>116</v>
      </c>
      <c r="AC6" s="88" t="s">
        <v>117</v>
      </c>
      <c r="AD6" s="88" t="s">
        <v>74</v>
      </c>
      <c r="AE6" s="88" t="s">
        <v>116</v>
      </c>
      <c r="AF6" s="88" t="s">
        <v>117</v>
      </c>
      <c r="AG6" s="88" t="s">
        <v>74</v>
      </c>
      <c r="AH6" s="88" t="s">
        <v>116</v>
      </c>
      <c r="AI6" s="88" t="s">
        <v>117</v>
      </c>
    </row>
    <row r="7" ht="20.1" customHeight="1" spans="1:35">
      <c r="A7" s="92" t="s">
        <v>16</v>
      </c>
      <c r="B7" s="92" t="s">
        <v>16</v>
      </c>
      <c r="C7" s="92" t="s">
        <v>16</v>
      </c>
      <c r="D7" s="92" t="s">
        <v>59</v>
      </c>
      <c r="E7" s="76">
        <f t="shared" ref="E7:E27" si="0">SUM(F7,P7,Z7)</f>
        <v>9783420.2</v>
      </c>
      <c r="F7" s="76">
        <f t="shared" ref="F7:F27" si="1">SUM(G7,J7,M7)</f>
        <v>9783420.2</v>
      </c>
      <c r="G7" s="76">
        <f t="shared" ref="G7:G27" si="2">SUM(H7,I7)</f>
        <v>9783420.2</v>
      </c>
      <c r="H7" s="76">
        <v>5278420.2</v>
      </c>
      <c r="I7" s="76">
        <v>4505000</v>
      </c>
      <c r="J7" s="76">
        <f t="shared" ref="J7:J27" si="3">SUM(K7,L7)</f>
        <v>0</v>
      </c>
      <c r="K7" s="76">
        <v>0</v>
      </c>
      <c r="L7" s="76">
        <v>0</v>
      </c>
      <c r="M7" s="76">
        <f t="shared" ref="M7:M27" si="4">SUM(N7,O7)</f>
        <v>0</v>
      </c>
      <c r="N7" s="76" t="s">
        <v>16</v>
      </c>
      <c r="O7" s="76" t="s">
        <v>16</v>
      </c>
      <c r="P7" s="76">
        <f t="shared" ref="P7:P27" si="5">SUM(Q7,T7,W7)</f>
        <v>0</v>
      </c>
      <c r="Q7" s="76">
        <f t="shared" ref="Q7:Q27" si="6">SUM(R7,S7)</f>
        <v>0</v>
      </c>
      <c r="R7" s="76" t="s">
        <v>16</v>
      </c>
      <c r="S7" s="76" t="s">
        <v>16</v>
      </c>
      <c r="T7" s="76">
        <f t="shared" ref="T7:T27" si="7">SUM(U7,V7)</f>
        <v>0</v>
      </c>
      <c r="U7" s="76" t="s">
        <v>16</v>
      </c>
      <c r="V7" s="76" t="s">
        <v>16</v>
      </c>
      <c r="W7" s="76">
        <f t="shared" ref="W7:W27" si="8">SUM(X7,Y7)</f>
        <v>0</v>
      </c>
      <c r="X7" s="76" t="s">
        <v>16</v>
      </c>
      <c r="Y7" s="76"/>
      <c r="Z7" s="76">
        <f t="shared" ref="Z7:Z27" si="9">SUM(AA7,AD7,AG7)</f>
        <v>0</v>
      </c>
      <c r="AA7" s="76">
        <f t="shared" ref="AA7:AA27" si="10">SUM(AB7:AC7)</f>
        <v>0</v>
      </c>
      <c r="AB7" s="76">
        <v>0</v>
      </c>
      <c r="AC7" s="76">
        <v>0</v>
      </c>
      <c r="AD7" s="76">
        <f t="shared" ref="AD7:AD27" si="11">SUM(AE7,AF7)</f>
        <v>0</v>
      </c>
      <c r="AE7" s="76">
        <v>0</v>
      </c>
      <c r="AF7" s="76">
        <v>0</v>
      </c>
      <c r="AG7" s="76">
        <f t="shared" ref="AG7:AG27" si="12">SUM(AH7,AI7)</f>
        <v>0</v>
      </c>
      <c r="AH7" s="76" t="s">
        <v>16</v>
      </c>
      <c r="AI7" s="76"/>
    </row>
    <row r="8" ht="20.1" customHeight="1" spans="1:35">
      <c r="A8" s="92" t="s">
        <v>16</v>
      </c>
      <c r="B8" s="92" t="s">
        <v>16</v>
      </c>
      <c r="C8" s="92" t="s">
        <v>82</v>
      </c>
      <c r="D8" s="92" t="s">
        <v>0</v>
      </c>
      <c r="E8" s="76">
        <f t="shared" si="0"/>
        <v>9783420.2</v>
      </c>
      <c r="F8" s="76">
        <f t="shared" si="1"/>
        <v>9783420.2</v>
      </c>
      <c r="G8" s="76">
        <f t="shared" si="2"/>
        <v>9783420.2</v>
      </c>
      <c r="H8" s="76">
        <v>5278420.2</v>
      </c>
      <c r="I8" s="76">
        <v>4505000</v>
      </c>
      <c r="J8" s="76">
        <f t="shared" si="3"/>
        <v>0</v>
      </c>
      <c r="K8" s="76">
        <v>0</v>
      </c>
      <c r="L8" s="76">
        <v>0</v>
      </c>
      <c r="M8" s="76">
        <f t="shared" si="4"/>
        <v>0</v>
      </c>
      <c r="N8" s="76" t="s">
        <v>16</v>
      </c>
      <c r="O8" s="76" t="s">
        <v>16</v>
      </c>
      <c r="P8" s="76">
        <f t="shared" si="5"/>
        <v>0</v>
      </c>
      <c r="Q8" s="76">
        <f t="shared" si="6"/>
        <v>0</v>
      </c>
      <c r="R8" s="76" t="s">
        <v>16</v>
      </c>
      <c r="S8" s="76" t="s">
        <v>16</v>
      </c>
      <c r="T8" s="76">
        <f t="shared" si="7"/>
        <v>0</v>
      </c>
      <c r="U8" s="76" t="s">
        <v>16</v>
      </c>
      <c r="V8" s="76" t="s">
        <v>16</v>
      </c>
      <c r="W8" s="76">
        <f t="shared" si="8"/>
        <v>0</v>
      </c>
      <c r="X8" s="76" t="s">
        <v>16</v>
      </c>
      <c r="Y8" s="76"/>
      <c r="Z8" s="76">
        <f t="shared" si="9"/>
        <v>0</v>
      </c>
      <c r="AA8" s="76">
        <f t="shared" si="10"/>
        <v>0</v>
      </c>
      <c r="AB8" s="76">
        <v>0</v>
      </c>
      <c r="AC8" s="76">
        <v>0</v>
      </c>
      <c r="AD8" s="76">
        <f t="shared" si="11"/>
        <v>0</v>
      </c>
      <c r="AE8" s="76">
        <v>0</v>
      </c>
      <c r="AF8" s="76">
        <v>0</v>
      </c>
      <c r="AG8" s="76">
        <f t="shared" si="12"/>
        <v>0</v>
      </c>
      <c r="AH8" s="76" t="s">
        <v>16</v>
      </c>
      <c r="AI8" s="76"/>
    </row>
    <row r="9" ht="20.1" customHeight="1" spans="1:35">
      <c r="A9" s="92" t="s">
        <v>173</v>
      </c>
      <c r="B9" s="92" t="s">
        <v>16</v>
      </c>
      <c r="C9" s="92" t="s">
        <v>16</v>
      </c>
      <c r="D9" s="92" t="s">
        <v>174</v>
      </c>
      <c r="E9" s="76">
        <f t="shared" si="0"/>
        <v>3857648.55</v>
      </c>
      <c r="F9" s="76">
        <f t="shared" si="1"/>
        <v>3857648.55</v>
      </c>
      <c r="G9" s="76">
        <f t="shared" si="2"/>
        <v>3857648.55</v>
      </c>
      <c r="H9" s="76">
        <v>3857648.55</v>
      </c>
      <c r="I9" s="76">
        <v>0</v>
      </c>
      <c r="J9" s="76">
        <f t="shared" si="3"/>
        <v>0</v>
      </c>
      <c r="K9" s="76">
        <v>0</v>
      </c>
      <c r="L9" s="76">
        <v>0</v>
      </c>
      <c r="M9" s="76">
        <f t="shared" si="4"/>
        <v>0</v>
      </c>
      <c r="N9" s="76" t="s">
        <v>16</v>
      </c>
      <c r="O9" s="76" t="s">
        <v>16</v>
      </c>
      <c r="P9" s="76">
        <f t="shared" si="5"/>
        <v>0</v>
      </c>
      <c r="Q9" s="76">
        <f t="shared" si="6"/>
        <v>0</v>
      </c>
      <c r="R9" s="76" t="s">
        <v>16</v>
      </c>
      <c r="S9" s="76" t="s">
        <v>16</v>
      </c>
      <c r="T9" s="76">
        <f t="shared" si="7"/>
        <v>0</v>
      </c>
      <c r="U9" s="76" t="s">
        <v>16</v>
      </c>
      <c r="V9" s="76" t="s">
        <v>16</v>
      </c>
      <c r="W9" s="76">
        <f t="shared" si="8"/>
        <v>0</v>
      </c>
      <c r="X9" s="76" t="s">
        <v>16</v>
      </c>
      <c r="Y9" s="76"/>
      <c r="Z9" s="76">
        <f t="shared" si="9"/>
        <v>0</v>
      </c>
      <c r="AA9" s="76">
        <f t="shared" si="10"/>
        <v>0</v>
      </c>
      <c r="AB9" s="76">
        <v>0</v>
      </c>
      <c r="AC9" s="76">
        <v>0</v>
      </c>
      <c r="AD9" s="76">
        <f t="shared" si="11"/>
        <v>0</v>
      </c>
      <c r="AE9" s="76">
        <v>0</v>
      </c>
      <c r="AF9" s="76">
        <v>0</v>
      </c>
      <c r="AG9" s="76">
        <f t="shared" si="12"/>
        <v>0</v>
      </c>
      <c r="AH9" s="76" t="s">
        <v>16</v>
      </c>
      <c r="AI9" s="76"/>
    </row>
    <row r="10" ht="20.1" customHeight="1" spans="1:35">
      <c r="A10" s="92" t="s">
        <v>175</v>
      </c>
      <c r="B10" s="92" t="s">
        <v>85</v>
      </c>
      <c r="C10" s="92" t="s">
        <v>86</v>
      </c>
      <c r="D10" s="92" t="s">
        <v>176</v>
      </c>
      <c r="E10" s="76">
        <f t="shared" si="0"/>
        <v>2567596.5</v>
      </c>
      <c r="F10" s="76">
        <f t="shared" si="1"/>
        <v>2567596.5</v>
      </c>
      <c r="G10" s="76">
        <f t="shared" si="2"/>
        <v>2567596.5</v>
      </c>
      <c r="H10" s="76">
        <v>2567596.5</v>
      </c>
      <c r="I10" s="76">
        <v>0</v>
      </c>
      <c r="J10" s="76">
        <f t="shared" si="3"/>
        <v>0</v>
      </c>
      <c r="K10" s="76">
        <v>0</v>
      </c>
      <c r="L10" s="76">
        <v>0</v>
      </c>
      <c r="M10" s="76">
        <f t="shared" si="4"/>
        <v>0</v>
      </c>
      <c r="N10" s="76" t="s">
        <v>16</v>
      </c>
      <c r="O10" s="76" t="s">
        <v>16</v>
      </c>
      <c r="P10" s="76">
        <f t="shared" si="5"/>
        <v>0</v>
      </c>
      <c r="Q10" s="76">
        <f t="shared" si="6"/>
        <v>0</v>
      </c>
      <c r="R10" s="76" t="s">
        <v>16</v>
      </c>
      <c r="S10" s="76" t="s">
        <v>16</v>
      </c>
      <c r="T10" s="76">
        <f t="shared" si="7"/>
        <v>0</v>
      </c>
      <c r="U10" s="76" t="s">
        <v>16</v>
      </c>
      <c r="V10" s="76" t="s">
        <v>16</v>
      </c>
      <c r="W10" s="76">
        <f t="shared" si="8"/>
        <v>0</v>
      </c>
      <c r="X10" s="76" t="s">
        <v>16</v>
      </c>
      <c r="Y10" s="76"/>
      <c r="Z10" s="76">
        <f t="shared" si="9"/>
        <v>0</v>
      </c>
      <c r="AA10" s="76">
        <f t="shared" si="10"/>
        <v>0</v>
      </c>
      <c r="AB10" s="76">
        <v>0</v>
      </c>
      <c r="AC10" s="76">
        <v>0</v>
      </c>
      <c r="AD10" s="76">
        <f t="shared" si="11"/>
        <v>0</v>
      </c>
      <c r="AE10" s="76">
        <v>0</v>
      </c>
      <c r="AF10" s="76">
        <v>0</v>
      </c>
      <c r="AG10" s="76">
        <f t="shared" si="12"/>
        <v>0</v>
      </c>
      <c r="AH10" s="76" t="s">
        <v>16</v>
      </c>
      <c r="AI10" s="76"/>
    </row>
    <row r="11" ht="20.1" customHeight="1" spans="1:35">
      <c r="A11" s="92" t="s">
        <v>175</v>
      </c>
      <c r="B11" s="92" t="s">
        <v>106</v>
      </c>
      <c r="C11" s="92" t="s">
        <v>86</v>
      </c>
      <c r="D11" s="92" t="s">
        <v>177</v>
      </c>
      <c r="E11" s="76">
        <f t="shared" si="0"/>
        <v>872612.31</v>
      </c>
      <c r="F11" s="76">
        <f t="shared" si="1"/>
        <v>872612.31</v>
      </c>
      <c r="G11" s="76">
        <f t="shared" si="2"/>
        <v>872612.31</v>
      </c>
      <c r="H11" s="76">
        <v>872612.31</v>
      </c>
      <c r="I11" s="76">
        <v>0</v>
      </c>
      <c r="J11" s="76">
        <f t="shared" si="3"/>
        <v>0</v>
      </c>
      <c r="K11" s="76">
        <v>0</v>
      </c>
      <c r="L11" s="76">
        <v>0</v>
      </c>
      <c r="M11" s="76">
        <f t="shared" si="4"/>
        <v>0</v>
      </c>
      <c r="N11" s="76" t="s">
        <v>16</v>
      </c>
      <c r="O11" s="76" t="s">
        <v>16</v>
      </c>
      <c r="P11" s="76">
        <f t="shared" si="5"/>
        <v>0</v>
      </c>
      <c r="Q11" s="76">
        <f t="shared" si="6"/>
        <v>0</v>
      </c>
      <c r="R11" s="76" t="s">
        <v>16</v>
      </c>
      <c r="S11" s="76" t="s">
        <v>16</v>
      </c>
      <c r="T11" s="76">
        <f t="shared" si="7"/>
        <v>0</v>
      </c>
      <c r="U11" s="76" t="s">
        <v>16</v>
      </c>
      <c r="V11" s="76" t="s">
        <v>16</v>
      </c>
      <c r="W11" s="76">
        <f t="shared" si="8"/>
        <v>0</v>
      </c>
      <c r="X11" s="76" t="s">
        <v>16</v>
      </c>
      <c r="Y11" s="76"/>
      <c r="Z11" s="76">
        <f t="shared" si="9"/>
        <v>0</v>
      </c>
      <c r="AA11" s="76">
        <f t="shared" si="10"/>
        <v>0</v>
      </c>
      <c r="AB11" s="76">
        <v>0</v>
      </c>
      <c r="AC11" s="76">
        <v>0</v>
      </c>
      <c r="AD11" s="76">
        <f t="shared" si="11"/>
        <v>0</v>
      </c>
      <c r="AE11" s="76">
        <v>0</v>
      </c>
      <c r="AF11" s="76">
        <v>0</v>
      </c>
      <c r="AG11" s="76">
        <f t="shared" si="12"/>
        <v>0</v>
      </c>
      <c r="AH11" s="76" t="s">
        <v>16</v>
      </c>
      <c r="AI11" s="76"/>
    </row>
    <row r="12" ht="20.1" customHeight="1" spans="1:35">
      <c r="A12" s="92" t="s">
        <v>175</v>
      </c>
      <c r="B12" s="92" t="s">
        <v>108</v>
      </c>
      <c r="C12" s="92" t="s">
        <v>86</v>
      </c>
      <c r="D12" s="92" t="s">
        <v>178</v>
      </c>
      <c r="E12" s="76">
        <f t="shared" si="0"/>
        <v>392239.74</v>
      </c>
      <c r="F12" s="76">
        <f t="shared" si="1"/>
        <v>392239.74</v>
      </c>
      <c r="G12" s="76">
        <f t="shared" si="2"/>
        <v>392239.74</v>
      </c>
      <c r="H12" s="76">
        <v>392239.74</v>
      </c>
      <c r="I12" s="76">
        <v>0</v>
      </c>
      <c r="J12" s="76">
        <f t="shared" si="3"/>
        <v>0</v>
      </c>
      <c r="K12" s="76">
        <v>0</v>
      </c>
      <c r="L12" s="76">
        <v>0</v>
      </c>
      <c r="M12" s="76">
        <f t="shared" si="4"/>
        <v>0</v>
      </c>
      <c r="N12" s="76" t="s">
        <v>16</v>
      </c>
      <c r="O12" s="76" t="s">
        <v>16</v>
      </c>
      <c r="P12" s="76">
        <f t="shared" si="5"/>
        <v>0</v>
      </c>
      <c r="Q12" s="76">
        <f t="shared" si="6"/>
        <v>0</v>
      </c>
      <c r="R12" s="76" t="s">
        <v>16</v>
      </c>
      <c r="S12" s="76" t="s">
        <v>16</v>
      </c>
      <c r="T12" s="76">
        <f t="shared" si="7"/>
        <v>0</v>
      </c>
      <c r="U12" s="76" t="s">
        <v>16</v>
      </c>
      <c r="V12" s="76" t="s">
        <v>16</v>
      </c>
      <c r="W12" s="76">
        <f t="shared" si="8"/>
        <v>0</v>
      </c>
      <c r="X12" s="76" t="s">
        <v>16</v>
      </c>
      <c r="Y12" s="76"/>
      <c r="Z12" s="76">
        <f t="shared" si="9"/>
        <v>0</v>
      </c>
      <c r="AA12" s="76">
        <f t="shared" si="10"/>
        <v>0</v>
      </c>
      <c r="AB12" s="76">
        <v>0</v>
      </c>
      <c r="AC12" s="76">
        <v>0</v>
      </c>
      <c r="AD12" s="76">
        <f t="shared" si="11"/>
        <v>0</v>
      </c>
      <c r="AE12" s="76">
        <v>0</v>
      </c>
      <c r="AF12" s="76">
        <v>0</v>
      </c>
      <c r="AG12" s="76">
        <f t="shared" si="12"/>
        <v>0</v>
      </c>
      <c r="AH12" s="76" t="s">
        <v>16</v>
      </c>
      <c r="AI12" s="76"/>
    </row>
    <row r="13" ht="20.1" customHeight="1" spans="1:35">
      <c r="A13" s="92" t="s">
        <v>175</v>
      </c>
      <c r="B13" s="92" t="s">
        <v>110</v>
      </c>
      <c r="C13" s="92" t="s">
        <v>86</v>
      </c>
      <c r="D13" s="92" t="s">
        <v>179</v>
      </c>
      <c r="E13" s="76">
        <f t="shared" si="0"/>
        <v>25200</v>
      </c>
      <c r="F13" s="76">
        <f t="shared" si="1"/>
        <v>25200</v>
      </c>
      <c r="G13" s="76">
        <f t="shared" si="2"/>
        <v>25200</v>
      </c>
      <c r="H13" s="76">
        <v>25200</v>
      </c>
      <c r="I13" s="76">
        <v>0</v>
      </c>
      <c r="J13" s="76">
        <f t="shared" si="3"/>
        <v>0</v>
      </c>
      <c r="K13" s="76">
        <v>0</v>
      </c>
      <c r="L13" s="76">
        <v>0</v>
      </c>
      <c r="M13" s="76">
        <f t="shared" si="4"/>
        <v>0</v>
      </c>
      <c r="N13" s="76" t="s">
        <v>16</v>
      </c>
      <c r="O13" s="76" t="s">
        <v>16</v>
      </c>
      <c r="P13" s="76">
        <f t="shared" si="5"/>
        <v>0</v>
      </c>
      <c r="Q13" s="76">
        <f t="shared" si="6"/>
        <v>0</v>
      </c>
      <c r="R13" s="76" t="s">
        <v>16</v>
      </c>
      <c r="S13" s="76" t="s">
        <v>16</v>
      </c>
      <c r="T13" s="76">
        <f t="shared" si="7"/>
        <v>0</v>
      </c>
      <c r="U13" s="76" t="s">
        <v>16</v>
      </c>
      <c r="V13" s="76" t="s">
        <v>16</v>
      </c>
      <c r="W13" s="76">
        <f t="shared" si="8"/>
        <v>0</v>
      </c>
      <c r="X13" s="76" t="s">
        <v>16</v>
      </c>
      <c r="Y13" s="76"/>
      <c r="Z13" s="76">
        <f t="shared" si="9"/>
        <v>0</v>
      </c>
      <c r="AA13" s="76">
        <f t="shared" si="10"/>
        <v>0</v>
      </c>
      <c r="AB13" s="76">
        <v>0</v>
      </c>
      <c r="AC13" s="76">
        <v>0</v>
      </c>
      <c r="AD13" s="76">
        <f t="shared" si="11"/>
        <v>0</v>
      </c>
      <c r="AE13" s="76">
        <v>0</v>
      </c>
      <c r="AF13" s="76">
        <v>0</v>
      </c>
      <c r="AG13" s="76">
        <f t="shared" si="12"/>
        <v>0</v>
      </c>
      <c r="AH13" s="76" t="s">
        <v>16</v>
      </c>
      <c r="AI13" s="76"/>
    </row>
    <row r="14" ht="20.1" customHeight="1" spans="1:35">
      <c r="A14" s="92" t="s">
        <v>180</v>
      </c>
      <c r="B14" s="92" t="s">
        <v>16</v>
      </c>
      <c r="C14" s="92" t="s">
        <v>16</v>
      </c>
      <c r="D14" s="92" t="s">
        <v>181</v>
      </c>
      <c r="E14" s="76">
        <f t="shared" si="0"/>
        <v>4371925.53</v>
      </c>
      <c r="F14" s="76">
        <f t="shared" si="1"/>
        <v>4371925.53</v>
      </c>
      <c r="G14" s="76">
        <f t="shared" si="2"/>
        <v>4371925.53</v>
      </c>
      <c r="H14" s="76">
        <v>416925.53</v>
      </c>
      <c r="I14" s="76">
        <v>3955000</v>
      </c>
      <c r="J14" s="76">
        <f t="shared" si="3"/>
        <v>0</v>
      </c>
      <c r="K14" s="76">
        <v>0</v>
      </c>
      <c r="L14" s="76">
        <v>0</v>
      </c>
      <c r="M14" s="76">
        <f t="shared" si="4"/>
        <v>0</v>
      </c>
      <c r="N14" s="76" t="s">
        <v>16</v>
      </c>
      <c r="O14" s="76" t="s">
        <v>16</v>
      </c>
      <c r="P14" s="76">
        <f t="shared" si="5"/>
        <v>0</v>
      </c>
      <c r="Q14" s="76">
        <f t="shared" si="6"/>
        <v>0</v>
      </c>
      <c r="R14" s="76" t="s">
        <v>16</v>
      </c>
      <c r="S14" s="76" t="s">
        <v>16</v>
      </c>
      <c r="T14" s="76">
        <f t="shared" si="7"/>
        <v>0</v>
      </c>
      <c r="U14" s="76" t="s">
        <v>16</v>
      </c>
      <c r="V14" s="76" t="s">
        <v>16</v>
      </c>
      <c r="W14" s="76">
        <f t="shared" si="8"/>
        <v>0</v>
      </c>
      <c r="X14" s="76" t="s">
        <v>16</v>
      </c>
      <c r="Y14" s="76"/>
      <c r="Z14" s="76">
        <f t="shared" si="9"/>
        <v>0</v>
      </c>
      <c r="AA14" s="76">
        <f t="shared" si="10"/>
        <v>0</v>
      </c>
      <c r="AB14" s="76">
        <v>0</v>
      </c>
      <c r="AC14" s="76">
        <v>0</v>
      </c>
      <c r="AD14" s="76">
        <f t="shared" si="11"/>
        <v>0</v>
      </c>
      <c r="AE14" s="76">
        <v>0</v>
      </c>
      <c r="AF14" s="76">
        <v>0</v>
      </c>
      <c r="AG14" s="76">
        <f t="shared" si="12"/>
        <v>0</v>
      </c>
      <c r="AH14" s="76" t="s">
        <v>16</v>
      </c>
      <c r="AI14" s="76"/>
    </row>
    <row r="15" ht="20.1" customHeight="1" spans="1:35">
      <c r="A15" s="92" t="s">
        <v>182</v>
      </c>
      <c r="B15" s="92" t="s">
        <v>85</v>
      </c>
      <c r="C15" s="92" t="s">
        <v>86</v>
      </c>
      <c r="D15" s="92" t="s">
        <v>183</v>
      </c>
      <c r="E15" s="76">
        <f t="shared" si="0"/>
        <v>207225.53</v>
      </c>
      <c r="F15" s="76">
        <f t="shared" si="1"/>
        <v>207225.53</v>
      </c>
      <c r="G15" s="76">
        <f t="shared" si="2"/>
        <v>207225.53</v>
      </c>
      <c r="H15" s="76">
        <v>202225.53</v>
      </c>
      <c r="I15" s="76">
        <v>5000</v>
      </c>
      <c r="J15" s="76">
        <f t="shared" si="3"/>
        <v>0</v>
      </c>
      <c r="K15" s="76">
        <v>0</v>
      </c>
      <c r="L15" s="76">
        <v>0</v>
      </c>
      <c r="M15" s="76">
        <f t="shared" si="4"/>
        <v>0</v>
      </c>
      <c r="N15" s="76" t="s">
        <v>16</v>
      </c>
      <c r="O15" s="76" t="s">
        <v>16</v>
      </c>
      <c r="P15" s="76">
        <f t="shared" si="5"/>
        <v>0</v>
      </c>
      <c r="Q15" s="76">
        <f t="shared" si="6"/>
        <v>0</v>
      </c>
      <c r="R15" s="76" t="s">
        <v>16</v>
      </c>
      <c r="S15" s="76" t="s">
        <v>16</v>
      </c>
      <c r="T15" s="76">
        <f t="shared" si="7"/>
        <v>0</v>
      </c>
      <c r="U15" s="76" t="s">
        <v>16</v>
      </c>
      <c r="V15" s="76" t="s">
        <v>16</v>
      </c>
      <c r="W15" s="76">
        <f t="shared" si="8"/>
        <v>0</v>
      </c>
      <c r="X15" s="76" t="s">
        <v>16</v>
      </c>
      <c r="Y15" s="76"/>
      <c r="Z15" s="76">
        <f t="shared" si="9"/>
        <v>0</v>
      </c>
      <c r="AA15" s="76">
        <f t="shared" si="10"/>
        <v>0</v>
      </c>
      <c r="AB15" s="76">
        <v>0</v>
      </c>
      <c r="AC15" s="76">
        <v>0</v>
      </c>
      <c r="AD15" s="76">
        <f t="shared" si="11"/>
        <v>0</v>
      </c>
      <c r="AE15" s="76">
        <v>0</v>
      </c>
      <c r="AF15" s="76">
        <v>0</v>
      </c>
      <c r="AG15" s="76">
        <f t="shared" si="12"/>
        <v>0</v>
      </c>
      <c r="AH15" s="76" t="s">
        <v>16</v>
      </c>
      <c r="AI15" s="76"/>
    </row>
    <row r="16" ht="20.1" customHeight="1" spans="1:35">
      <c r="A16" s="92" t="s">
        <v>182</v>
      </c>
      <c r="B16" s="92" t="s">
        <v>108</v>
      </c>
      <c r="C16" s="92" t="s">
        <v>86</v>
      </c>
      <c r="D16" s="92" t="s">
        <v>184</v>
      </c>
      <c r="E16" s="76">
        <f t="shared" si="0"/>
        <v>2000</v>
      </c>
      <c r="F16" s="76">
        <f t="shared" si="1"/>
        <v>2000</v>
      </c>
      <c r="G16" s="76">
        <f t="shared" si="2"/>
        <v>2000</v>
      </c>
      <c r="H16" s="76">
        <v>2000</v>
      </c>
      <c r="I16" s="76">
        <v>0</v>
      </c>
      <c r="J16" s="76">
        <f t="shared" si="3"/>
        <v>0</v>
      </c>
      <c r="K16" s="76">
        <v>0</v>
      </c>
      <c r="L16" s="76">
        <v>0</v>
      </c>
      <c r="M16" s="76">
        <f t="shared" si="4"/>
        <v>0</v>
      </c>
      <c r="N16" s="76" t="s">
        <v>16</v>
      </c>
      <c r="O16" s="76" t="s">
        <v>16</v>
      </c>
      <c r="P16" s="76">
        <f t="shared" si="5"/>
        <v>0</v>
      </c>
      <c r="Q16" s="76">
        <f t="shared" si="6"/>
        <v>0</v>
      </c>
      <c r="R16" s="76" t="s">
        <v>16</v>
      </c>
      <c r="S16" s="76" t="s">
        <v>16</v>
      </c>
      <c r="T16" s="76">
        <f t="shared" si="7"/>
        <v>0</v>
      </c>
      <c r="U16" s="76" t="s">
        <v>16</v>
      </c>
      <c r="V16" s="76" t="s">
        <v>16</v>
      </c>
      <c r="W16" s="76">
        <f t="shared" si="8"/>
        <v>0</v>
      </c>
      <c r="X16" s="76" t="s">
        <v>16</v>
      </c>
      <c r="Y16" s="76"/>
      <c r="Z16" s="76">
        <f t="shared" si="9"/>
        <v>0</v>
      </c>
      <c r="AA16" s="76">
        <f t="shared" si="10"/>
        <v>0</v>
      </c>
      <c r="AB16" s="76">
        <v>0</v>
      </c>
      <c r="AC16" s="76">
        <v>0</v>
      </c>
      <c r="AD16" s="76">
        <f t="shared" si="11"/>
        <v>0</v>
      </c>
      <c r="AE16" s="76">
        <v>0</v>
      </c>
      <c r="AF16" s="76">
        <v>0</v>
      </c>
      <c r="AG16" s="76">
        <f t="shared" si="12"/>
        <v>0</v>
      </c>
      <c r="AH16" s="76" t="s">
        <v>16</v>
      </c>
      <c r="AI16" s="76"/>
    </row>
    <row r="17" ht="20.1" customHeight="1" spans="1:35">
      <c r="A17" s="92" t="s">
        <v>182</v>
      </c>
      <c r="B17" s="92" t="s">
        <v>90</v>
      </c>
      <c r="C17" s="92" t="s">
        <v>86</v>
      </c>
      <c r="D17" s="92" t="s">
        <v>185</v>
      </c>
      <c r="E17" s="76">
        <f t="shared" si="0"/>
        <v>3594500</v>
      </c>
      <c r="F17" s="76">
        <f t="shared" si="1"/>
        <v>3594500</v>
      </c>
      <c r="G17" s="76">
        <f t="shared" si="2"/>
        <v>3594500</v>
      </c>
      <c r="H17" s="76">
        <v>24500</v>
      </c>
      <c r="I17" s="76">
        <v>3570000</v>
      </c>
      <c r="J17" s="76">
        <f t="shared" si="3"/>
        <v>0</v>
      </c>
      <c r="K17" s="76">
        <v>0</v>
      </c>
      <c r="L17" s="76">
        <v>0</v>
      </c>
      <c r="M17" s="76">
        <f t="shared" si="4"/>
        <v>0</v>
      </c>
      <c r="N17" s="76" t="s">
        <v>16</v>
      </c>
      <c r="O17" s="76" t="s">
        <v>16</v>
      </c>
      <c r="P17" s="76">
        <f t="shared" si="5"/>
        <v>0</v>
      </c>
      <c r="Q17" s="76">
        <f t="shared" si="6"/>
        <v>0</v>
      </c>
      <c r="R17" s="76" t="s">
        <v>16</v>
      </c>
      <c r="S17" s="76" t="s">
        <v>16</v>
      </c>
      <c r="T17" s="76">
        <f t="shared" si="7"/>
        <v>0</v>
      </c>
      <c r="U17" s="76" t="s">
        <v>16</v>
      </c>
      <c r="V17" s="76" t="s">
        <v>16</v>
      </c>
      <c r="W17" s="76">
        <f t="shared" si="8"/>
        <v>0</v>
      </c>
      <c r="X17" s="76" t="s">
        <v>16</v>
      </c>
      <c r="Y17" s="76"/>
      <c r="Z17" s="76">
        <f t="shared" si="9"/>
        <v>0</v>
      </c>
      <c r="AA17" s="76">
        <f t="shared" si="10"/>
        <v>0</v>
      </c>
      <c r="AB17" s="76">
        <v>0</v>
      </c>
      <c r="AC17" s="76">
        <v>0</v>
      </c>
      <c r="AD17" s="76">
        <f t="shared" si="11"/>
        <v>0</v>
      </c>
      <c r="AE17" s="76">
        <v>0</v>
      </c>
      <c r="AF17" s="76">
        <v>0</v>
      </c>
      <c r="AG17" s="76">
        <f t="shared" si="12"/>
        <v>0</v>
      </c>
      <c r="AH17" s="76" t="s">
        <v>16</v>
      </c>
      <c r="AI17" s="76"/>
    </row>
    <row r="18" ht="20.1" customHeight="1" spans="1:35">
      <c r="A18" s="92" t="s">
        <v>182</v>
      </c>
      <c r="B18" s="92" t="s">
        <v>84</v>
      </c>
      <c r="C18" s="92" t="s">
        <v>86</v>
      </c>
      <c r="D18" s="92" t="s">
        <v>186</v>
      </c>
      <c r="E18" s="76">
        <f t="shared" si="0"/>
        <v>1000</v>
      </c>
      <c r="F18" s="76">
        <f t="shared" si="1"/>
        <v>1000</v>
      </c>
      <c r="G18" s="76">
        <f t="shared" si="2"/>
        <v>1000</v>
      </c>
      <c r="H18" s="76">
        <v>1000</v>
      </c>
      <c r="I18" s="76">
        <v>0</v>
      </c>
      <c r="J18" s="76">
        <f t="shared" si="3"/>
        <v>0</v>
      </c>
      <c r="K18" s="76">
        <v>0</v>
      </c>
      <c r="L18" s="76">
        <v>0</v>
      </c>
      <c r="M18" s="76">
        <f t="shared" si="4"/>
        <v>0</v>
      </c>
      <c r="N18" s="76" t="s">
        <v>16</v>
      </c>
      <c r="O18" s="76" t="s">
        <v>16</v>
      </c>
      <c r="P18" s="76">
        <f t="shared" si="5"/>
        <v>0</v>
      </c>
      <c r="Q18" s="76">
        <f t="shared" si="6"/>
        <v>0</v>
      </c>
      <c r="R18" s="76" t="s">
        <v>16</v>
      </c>
      <c r="S18" s="76" t="s">
        <v>16</v>
      </c>
      <c r="T18" s="76">
        <f t="shared" si="7"/>
        <v>0</v>
      </c>
      <c r="U18" s="76" t="s">
        <v>16</v>
      </c>
      <c r="V18" s="76" t="s">
        <v>16</v>
      </c>
      <c r="W18" s="76">
        <f t="shared" si="8"/>
        <v>0</v>
      </c>
      <c r="X18" s="76" t="s">
        <v>16</v>
      </c>
      <c r="Y18" s="76"/>
      <c r="Z18" s="76">
        <f t="shared" si="9"/>
        <v>0</v>
      </c>
      <c r="AA18" s="76">
        <f t="shared" si="10"/>
        <v>0</v>
      </c>
      <c r="AB18" s="76">
        <v>0</v>
      </c>
      <c r="AC18" s="76">
        <v>0</v>
      </c>
      <c r="AD18" s="76">
        <f t="shared" si="11"/>
        <v>0</v>
      </c>
      <c r="AE18" s="76">
        <v>0</v>
      </c>
      <c r="AF18" s="76">
        <v>0</v>
      </c>
      <c r="AG18" s="76">
        <f t="shared" si="12"/>
        <v>0</v>
      </c>
      <c r="AH18" s="76" t="s">
        <v>16</v>
      </c>
      <c r="AI18" s="76"/>
    </row>
    <row r="19" ht="20.1" customHeight="1" spans="1:35">
      <c r="A19" s="92" t="s">
        <v>182</v>
      </c>
      <c r="B19" s="92" t="s">
        <v>94</v>
      </c>
      <c r="C19" s="92" t="s">
        <v>86</v>
      </c>
      <c r="D19" s="92" t="s">
        <v>187</v>
      </c>
      <c r="E19" s="76">
        <f t="shared" si="0"/>
        <v>138200</v>
      </c>
      <c r="F19" s="76">
        <f t="shared" si="1"/>
        <v>138200</v>
      </c>
      <c r="G19" s="76">
        <f t="shared" si="2"/>
        <v>138200</v>
      </c>
      <c r="H19" s="76">
        <v>138200</v>
      </c>
      <c r="I19" s="76">
        <v>0</v>
      </c>
      <c r="J19" s="76">
        <f t="shared" si="3"/>
        <v>0</v>
      </c>
      <c r="K19" s="76">
        <v>0</v>
      </c>
      <c r="L19" s="76">
        <v>0</v>
      </c>
      <c r="M19" s="76">
        <f t="shared" si="4"/>
        <v>0</v>
      </c>
      <c r="N19" s="76" t="s">
        <v>16</v>
      </c>
      <c r="O19" s="76" t="s">
        <v>16</v>
      </c>
      <c r="P19" s="76">
        <f t="shared" si="5"/>
        <v>0</v>
      </c>
      <c r="Q19" s="76">
        <f t="shared" si="6"/>
        <v>0</v>
      </c>
      <c r="R19" s="76" t="s">
        <v>16</v>
      </c>
      <c r="S19" s="76" t="s">
        <v>16</v>
      </c>
      <c r="T19" s="76">
        <f t="shared" si="7"/>
        <v>0</v>
      </c>
      <c r="U19" s="76" t="s">
        <v>16</v>
      </c>
      <c r="V19" s="76" t="s">
        <v>16</v>
      </c>
      <c r="W19" s="76">
        <f t="shared" si="8"/>
        <v>0</v>
      </c>
      <c r="X19" s="76" t="s">
        <v>16</v>
      </c>
      <c r="Y19" s="76"/>
      <c r="Z19" s="76">
        <f t="shared" si="9"/>
        <v>0</v>
      </c>
      <c r="AA19" s="76">
        <f t="shared" si="10"/>
        <v>0</v>
      </c>
      <c r="AB19" s="76">
        <v>0</v>
      </c>
      <c r="AC19" s="76">
        <v>0</v>
      </c>
      <c r="AD19" s="76">
        <f t="shared" si="11"/>
        <v>0</v>
      </c>
      <c r="AE19" s="76">
        <v>0</v>
      </c>
      <c r="AF19" s="76">
        <v>0</v>
      </c>
      <c r="AG19" s="76">
        <f t="shared" si="12"/>
        <v>0</v>
      </c>
      <c r="AH19" s="76" t="s">
        <v>16</v>
      </c>
      <c r="AI19" s="76"/>
    </row>
    <row r="20" ht="20.1" customHeight="1" spans="1:35">
      <c r="A20" s="92" t="s">
        <v>182</v>
      </c>
      <c r="B20" s="92" t="s">
        <v>188</v>
      </c>
      <c r="C20" s="92" t="s">
        <v>86</v>
      </c>
      <c r="D20" s="92" t="s">
        <v>189</v>
      </c>
      <c r="E20" s="76">
        <f t="shared" si="0"/>
        <v>429000</v>
      </c>
      <c r="F20" s="76">
        <f t="shared" si="1"/>
        <v>429000</v>
      </c>
      <c r="G20" s="76">
        <f t="shared" si="2"/>
        <v>429000</v>
      </c>
      <c r="H20" s="76">
        <v>49000</v>
      </c>
      <c r="I20" s="76">
        <v>380000</v>
      </c>
      <c r="J20" s="76">
        <f t="shared" si="3"/>
        <v>0</v>
      </c>
      <c r="K20" s="76">
        <v>0</v>
      </c>
      <c r="L20" s="76">
        <v>0</v>
      </c>
      <c r="M20" s="76">
        <f t="shared" si="4"/>
        <v>0</v>
      </c>
      <c r="N20" s="76" t="s">
        <v>16</v>
      </c>
      <c r="O20" s="76" t="s">
        <v>16</v>
      </c>
      <c r="P20" s="76">
        <f t="shared" si="5"/>
        <v>0</v>
      </c>
      <c r="Q20" s="76">
        <f t="shared" si="6"/>
        <v>0</v>
      </c>
      <c r="R20" s="76" t="s">
        <v>16</v>
      </c>
      <c r="S20" s="76" t="s">
        <v>16</v>
      </c>
      <c r="T20" s="76">
        <f t="shared" si="7"/>
        <v>0</v>
      </c>
      <c r="U20" s="76" t="s">
        <v>16</v>
      </c>
      <c r="V20" s="76" t="s">
        <v>16</v>
      </c>
      <c r="W20" s="76">
        <f t="shared" si="8"/>
        <v>0</v>
      </c>
      <c r="X20" s="76" t="s">
        <v>16</v>
      </c>
      <c r="Y20" s="76"/>
      <c r="Z20" s="76">
        <f t="shared" si="9"/>
        <v>0</v>
      </c>
      <c r="AA20" s="76">
        <f t="shared" si="10"/>
        <v>0</v>
      </c>
      <c r="AB20" s="76">
        <v>0</v>
      </c>
      <c r="AC20" s="76">
        <v>0</v>
      </c>
      <c r="AD20" s="76">
        <f t="shared" si="11"/>
        <v>0</v>
      </c>
      <c r="AE20" s="76">
        <v>0</v>
      </c>
      <c r="AF20" s="76">
        <v>0</v>
      </c>
      <c r="AG20" s="76">
        <f t="shared" si="12"/>
        <v>0</v>
      </c>
      <c r="AH20" s="76" t="s">
        <v>16</v>
      </c>
      <c r="AI20" s="76"/>
    </row>
    <row r="21" ht="20.1" customHeight="1" spans="1:35">
      <c r="A21" s="92" t="s">
        <v>190</v>
      </c>
      <c r="B21" s="92" t="s">
        <v>16</v>
      </c>
      <c r="C21" s="92" t="s">
        <v>16</v>
      </c>
      <c r="D21" s="92" t="s">
        <v>191</v>
      </c>
      <c r="E21" s="76">
        <f t="shared" si="0"/>
        <v>554080</v>
      </c>
      <c r="F21" s="76">
        <f t="shared" si="1"/>
        <v>554080</v>
      </c>
      <c r="G21" s="76">
        <f t="shared" si="2"/>
        <v>554080</v>
      </c>
      <c r="H21" s="76">
        <v>4080</v>
      </c>
      <c r="I21" s="76">
        <v>550000</v>
      </c>
      <c r="J21" s="76">
        <f t="shared" si="3"/>
        <v>0</v>
      </c>
      <c r="K21" s="76">
        <v>0</v>
      </c>
      <c r="L21" s="76">
        <v>0</v>
      </c>
      <c r="M21" s="76">
        <f t="shared" si="4"/>
        <v>0</v>
      </c>
      <c r="N21" s="76" t="s">
        <v>16</v>
      </c>
      <c r="O21" s="76" t="s">
        <v>16</v>
      </c>
      <c r="P21" s="76">
        <f t="shared" si="5"/>
        <v>0</v>
      </c>
      <c r="Q21" s="76">
        <f t="shared" si="6"/>
        <v>0</v>
      </c>
      <c r="R21" s="76" t="s">
        <v>16</v>
      </c>
      <c r="S21" s="76" t="s">
        <v>16</v>
      </c>
      <c r="T21" s="76">
        <f t="shared" si="7"/>
        <v>0</v>
      </c>
      <c r="U21" s="76" t="s">
        <v>16</v>
      </c>
      <c r="V21" s="76" t="s">
        <v>16</v>
      </c>
      <c r="W21" s="76">
        <f t="shared" si="8"/>
        <v>0</v>
      </c>
      <c r="X21" s="76" t="s">
        <v>16</v>
      </c>
      <c r="Y21" s="76"/>
      <c r="Z21" s="76">
        <f t="shared" si="9"/>
        <v>0</v>
      </c>
      <c r="AA21" s="76">
        <f t="shared" si="10"/>
        <v>0</v>
      </c>
      <c r="AB21" s="76">
        <v>0</v>
      </c>
      <c r="AC21" s="76">
        <v>0</v>
      </c>
      <c r="AD21" s="76">
        <f t="shared" si="11"/>
        <v>0</v>
      </c>
      <c r="AE21" s="76">
        <v>0</v>
      </c>
      <c r="AF21" s="76">
        <v>0</v>
      </c>
      <c r="AG21" s="76">
        <f t="shared" si="12"/>
        <v>0</v>
      </c>
      <c r="AH21" s="76" t="s">
        <v>16</v>
      </c>
      <c r="AI21" s="76"/>
    </row>
    <row r="22" ht="20.1" customHeight="1" spans="1:35">
      <c r="A22" s="92" t="s">
        <v>192</v>
      </c>
      <c r="B22" s="92" t="s">
        <v>84</v>
      </c>
      <c r="C22" s="92" t="s">
        <v>86</v>
      </c>
      <c r="D22" s="92" t="s">
        <v>193</v>
      </c>
      <c r="E22" s="76">
        <f t="shared" si="0"/>
        <v>554080</v>
      </c>
      <c r="F22" s="76">
        <f t="shared" si="1"/>
        <v>554080</v>
      </c>
      <c r="G22" s="76">
        <f t="shared" si="2"/>
        <v>554080</v>
      </c>
      <c r="H22" s="76">
        <v>4080</v>
      </c>
      <c r="I22" s="76">
        <v>550000</v>
      </c>
      <c r="J22" s="76">
        <f t="shared" si="3"/>
        <v>0</v>
      </c>
      <c r="K22" s="76">
        <v>0</v>
      </c>
      <c r="L22" s="76">
        <v>0</v>
      </c>
      <c r="M22" s="76">
        <f t="shared" si="4"/>
        <v>0</v>
      </c>
      <c r="N22" s="76" t="s">
        <v>16</v>
      </c>
      <c r="O22" s="76" t="s">
        <v>16</v>
      </c>
      <c r="P22" s="76">
        <f t="shared" si="5"/>
        <v>0</v>
      </c>
      <c r="Q22" s="76">
        <f t="shared" si="6"/>
        <v>0</v>
      </c>
      <c r="R22" s="76" t="s">
        <v>16</v>
      </c>
      <c r="S22" s="76" t="s">
        <v>16</v>
      </c>
      <c r="T22" s="76">
        <f t="shared" si="7"/>
        <v>0</v>
      </c>
      <c r="U22" s="76" t="s">
        <v>16</v>
      </c>
      <c r="V22" s="76" t="s">
        <v>16</v>
      </c>
      <c r="W22" s="76">
        <f t="shared" si="8"/>
        <v>0</v>
      </c>
      <c r="X22" s="76" t="s">
        <v>16</v>
      </c>
      <c r="Y22" s="76"/>
      <c r="Z22" s="76">
        <f t="shared" si="9"/>
        <v>0</v>
      </c>
      <c r="AA22" s="76">
        <f t="shared" si="10"/>
        <v>0</v>
      </c>
      <c r="AB22" s="76">
        <v>0</v>
      </c>
      <c r="AC22" s="76">
        <v>0</v>
      </c>
      <c r="AD22" s="76">
        <f t="shared" si="11"/>
        <v>0</v>
      </c>
      <c r="AE22" s="76">
        <v>0</v>
      </c>
      <c r="AF22" s="76">
        <v>0</v>
      </c>
      <c r="AG22" s="76">
        <f t="shared" si="12"/>
        <v>0</v>
      </c>
      <c r="AH22" s="76" t="s">
        <v>16</v>
      </c>
      <c r="AI22" s="76"/>
    </row>
    <row r="23" ht="20.1" customHeight="1" spans="1:35">
      <c r="A23" s="92" t="s">
        <v>194</v>
      </c>
      <c r="B23" s="92" t="s">
        <v>16</v>
      </c>
      <c r="C23" s="92" t="s">
        <v>16</v>
      </c>
      <c r="D23" s="92" t="s">
        <v>195</v>
      </c>
      <c r="E23" s="76">
        <f t="shared" si="0"/>
        <v>971826.12</v>
      </c>
      <c r="F23" s="76">
        <f t="shared" si="1"/>
        <v>971826.12</v>
      </c>
      <c r="G23" s="76">
        <f t="shared" si="2"/>
        <v>971826.12</v>
      </c>
      <c r="H23" s="76">
        <v>971826.12</v>
      </c>
      <c r="I23" s="76">
        <v>0</v>
      </c>
      <c r="J23" s="76">
        <f t="shared" si="3"/>
        <v>0</v>
      </c>
      <c r="K23" s="76">
        <v>0</v>
      </c>
      <c r="L23" s="76">
        <v>0</v>
      </c>
      <c r="M23" s="76">
        <f t="shared" si="4"/>
        <v>0</v>
      </c>
      <c r="N23" s="76" t="s">
        <v>16</v>
      </c>
      <c r="O23" s="76" t="s">
        <v>16</v>
      </c>
      <c r="P23" s="76">
        <f t="shared" si="5"/>
        <v>0</v>
      </c>
      <c r="Q23" s="76">
        <f t="shared" si="6"/>
        <v>0</v>
      </c>
      <c r="R23" s="76" t="s">
        <v>16</v>
      </c>
      <c r="S23" s="76" t="s">
        <v>16</v>
      </c>
      <c r="T23" s="76">
        <f t="shared" si="7"/>
        <v>0</v>
      </c>
      <c r="U23" s="76" t="s">
        <v>16</v>
      </c>
      <c r="V23" s="76" t="s">
        <v>16</v>
      </c>
      <c r="W23" s="76">
        <f t="shared" si="8"/>
        <v>0</v>
      </c>
      <c r="X23" s="76" t="s">
        <v>16</v>
      </c>
      <c r="Y23" s="76"/>
      <c r="Z23" s="76">
        <f t="shared" si="9"/>
        <v>0</v>
      </c>
      <c r="AA23" s="76">
        <f t="shared" si="10"/>
        <v>0</v>
      </c>
      <c r="AB23" s="76">
        <v>0</v>
      </c>
      <c r="AC23" s="76">
        <v>0</v>
      </c>
      <c r="AD23" s="76">
        <f t="shared" si="11"/>
        <v>0</v>
      </c>
      <c r="AE23" s="76">
        <v>0</v>
      </c>
      <c r="AF23" s="76">
        <v>0</v>
      </c>
      <c r="AG23" s="76">
        <f t="shared" si="12"/>
        <v>0</v>
      </c>
      <c r="AH23" s="76" t="s">
        <v>16</v>
      </c>
      <c r="AI23" s="76"/>
    </row>
    <row r="24" ht="20.1" customHeight="1" spans="1:35">
      <c r="A24" s="92" t="s">
        <v>196</v>
      </c>
      <c r="B24" s="92" t="s">
        <v>85</v>
      </c>
      <c r="C24" s="92" t="s">
        <v>86</v>
      </c>
      <c r="D24" s="92" t="s">
        <v>197</v>
      </c>
      <c r="E24" s="76">
        <f t="shared" si="0"/>
        <v>895935</v>
      </c>
      <c r="F24" s="76">
        <f t="shared" si="1"/>
        <v>895935</v>
      </c>
      <c r="G24" s="76">
        <f t="shared" si="2"/>
        <v>895935</v>
      </c>
      <c r="H24" s="76">
        <v>895935</v>
      </c>
      <c r="I24" s="76">
        <v>0</v>
      </c>
      <c r="J24" s="76">
        <f t="shared" si="3"/>
        <v>0</v>
      </c>
      <c r="K24" s="76">
        <v>0</v>
      </c>
      <c r="L24" s="76">
        <v>0</v>
      </c>
      <c r="M24" s="76">
        <f t="shared" si="4"/>
        <v>0</v>
      </c>
      <c r="N24" s="76" t="s">
        <v>16</v>
      </c>
      <c r="O24" s="76" t="s">
        <v>16</v>
      </c>
      <c r="P24" s="76">
        <f t="shared" si="5"/>
        <v>0</v>
      </c>
      <c r="Q24" s="76">
        <f t="shared" si="6"/>
        <v>0</v>
      </c>
      <c r="R24" s="76" t="s">
        <v>16</v>
      </c>
      <c r="S24" s="76" t="s">
        <v>16</v>
      </c>
      <c r="T24" s="76">
        <f t="shared" si="7"/>
        <v>0</v>
      </c>
      <c r="U24" s="76" t="s">
        <v>16</v>
      </c>
      <c r="V24" s="76" t="s">
        <v>16</v>
      </c>
      <c r="W24" s="76">
        <f t="shared" si="8"/>
        <v>0</v>
      </c>
      <c r="X24" s="76" t="s">
        <v>16</v>
      </c>
      <c r="Y24" s="76"/>
      <c r="Z24" s="76">
        <f t="shared" si="9"/>
        <v>0</v>
      </c>
      <c r="AA24" s="76">
        <f t="shared" si="10"/>
        <v>0</v>
      </c>
      <c r="AB24" s="76">
        <v>0</v>
      </c>
      <c r="AC24" s="76">
        <v>0</v>
      </c>
      <c r="AD24" s="76">
        <f t="shared" si="11"/>
        <v>0</v>
      </c>
      <c r="AE24" s="76">
        <v>0</v>
      </c>
      <c r="AF24" s="76">
        <v>0</v>
      </c>
      <c r="AG24" s="76">
        <f t="shared" si="12"/>
        <v>0</v>
      </c>
      <c r="AH24" s="76" t="s">
        <v>16</v>
      </c>
      <c r="AI24" s="76"/>
    </row>
    <row r="25" ht="20.1" customHeight="1" spans="1:35">
      <c r="A25" s="92" t="s">
        <v>196</v>
      </c>
      <c r="B25" s="92" t="s">
        <v>106</v>
      </c>
      <c r="C25" s="92" t="s">
        <v>86</v>
      </c>
      <c r="D25" s="92" t="s">
        <v>198</v>
      </c>
      <c r="E25" s="76">
        <f t="shared" si="0"/>
        <v>75891.12</v>
      </c>
      <c r="F25" s="76">
        <f t="shared" si="1"/>
        <v>75891.12</v>
      </c>
      <c r="G25" s="76">
        <f t="shared" si="2"/>
        <v>75891.12</v>
      </c>
      <c r="H25" s="76">
        <v>75891.12</v>
      </c>
      <c r="I25" s="76">
        <v>0</v>
      </c>
      <c r="J25" s="76">
        <f t="shared" si="3"/>
        <v>0</v>
      </c>
      <c r="K25" s="76">
        <v>0</v>
      </c>
      <c r="L25" s="76">
        <v>0</v>
      </c>
      <c r="M25" s="76">
        <f t="shared" si="4"/>
        <v>0</v>
      </c>
      <c r="N25" s="76" t="s">
        <v>16</v>
      </c>
      <c r="O25" s="76" t="s">
        <v>16</v>
      </c>
      <c r="P25" s="76">
        <f t="shared" si="5"/>
        <v>0</v>
      </c>
      <c r="Q25" s="76">
        <f t="shared" si="6"/>
        <v>0</v>
      </c>
      <c r="R25" s="76" t="s">
        <v>16</v>
      </c>
      <c r="S25" s="76" t="s">
        <v>16</v>
      </c>
      <c r="T25" s="76">
        <f t="shared" si="7"/>
        <v>0</v>
      </c>
      <c r="U25" s="76" t="s">
        <v>16</v>
      </c>
      <c r="V25" s="76" t="s">
        <v>16</v>
      </c>
      <c r="W25" s="76">
        <f t="shared" si="8"/>
        <v>0</v>
      </c>
      <c r="X25" s="76" t="s">
        <v>16</v>
      </c>
      <c r="Y25" s="76"/>
      <c r="Z25" s="76">
        <f t="shared" si="9"/>
        <v>0</v>
      </c>
      <c r="AA25" s="76">
        <f t="shared" si="10"/>
        <v>0</v>
      </c>
      <c r="AB25" s="76">
        <v>0</v>
      </c>
      <c r="AC25" s="76">
        <v>0</v>
      </c>
      <c r="AD25" s="76">
        <f t="shared" si="11"/>
        <v>0</v>
      </c>
      <c r="AE25" s="76">
        <v>0</v>
      </c>
      <c r="AF25" s="76">
        <v>0</v>
      </c>
      <c r="AG25" s="76">
        <f t="shared" si="12"/>
        <v>0</v>
      </c>
      <c r="AH25" s="76" t="s">
        <v>16</v>
      </c>
      <c r="AI25" s="76"/>
    </row>
    <row r="26" ht="20.1" customHeight="1" spans="1:35">
      <c r="A26" s="92" t="s">
        <v>199</v>
      </c>
      <c r="B26" s="92" t="s">
        <v>16</v>
      </c>
      <c r="C26" s="92" t="s">
        <v>16</v>
      </c>
      <c r="D26" s="92" t="s">
        <v>200</v>
      </c>
      <c r="E26" s="76">
        <f t="shared" si="0"/>
        <v>27940</v>
      </c>
      <c r="F26" s="76">
        <f t="shared" si="1"/>
        <v>27940</v>
      </c>
      <c r="G26" s="76">
        <f t="shared" si="2"/>
        <v>27940</v>
      </c>
      <c r="H26" s="76">
        <v>27940</v>
      </c>
      <c r="I26" s="76">
        <v>0</v>
      </c>
      <c r="J26" s="76">
        <f t="shared" si="3"/>
        <v>0</v>
      </c>
      <c r="K26" s="76">
        <v>0</v>
      </c>
      <c r="L26" s="76">
        <v>0</v>
      </c>
      <c r="M26" s="76">
        <f t="shared" si="4"/>
        <v>0</v>
      </c>
      <c r="N26" s="76" t="s">
        <v>16</v>
      </c>
      <c r="O26" s="76" t="s">
        <v>16</v>
      </c>
      <c r="P26" s="76">
        <f t="shared" si="5"/>
        <v>0</v>
      </c>
      <c r="Q26" s="76">
        <f t="shared" si="6"/>
        <v>0</v>
      </c>
      <c r="R26" s="76" t="s">
        <v>16</v>
      </c>
      <c r="S26" s="76" t="s">
        <v>16</v>
      </c>
      <c r="T26" s="76">
        <f t="shared" si="7"/>
        <v>0</v>
      </c>
      <c r="U26" s="76" t="s">
        <v>16</v>
      </c>
      <c r="V26" s="76" t="s">
        <v>16</v>
      </c>
      <c r="W26" s="76">
        <f t="shared" si="8"/>
        <v>0</v>
      </c>
      <c r="X26" s="76" t="s">
        <v>16</v>
      </c>
      <c r="Y26" s="76"/>
      <c r="Z26" s="76">
        <f t="shared" si="9"/>
        <v>0</v>
      </c>
      <c r="AA26" s="76">
        <f t="shared" si="10"/>
        <v>0</v>
      </c>
      <c r="AB26" s="76">
        <v>0</v>
      </c>
      <c r="AC26" s="76">
        <v>0</v>
      </c>
      <c r="AD26" s="76">
        <f t="shared" si="11"/>
        <v>0</v>
      </c>
      <c r="AE26" s="76">
        <v>0</v>
      </c>
      <c r="AF26" s="76">
        <v>0</v>
      </c>
      <c r="AG26" s="76">
        <f t="shared" si="12"/>
        <v>0</v>
      </c>
      <c r="AH26" s="76" t="s">
        <v>16</v>
      </c>
      <c r="AI26" s="76"/>
    </row>
    <row r="27" ht="20.1" customHeight="1" spans="1:35">
      <c r="A27" s="92" t="s">
        <v>201</v>
      </c>
      <c r="B27" s="92" t="s">
        <v>85</v>
      </c>
      <c r="C27" s="92" t="s">
        <v>86</v>
      </c>
      <c r="D27" s="92" t="s">
        <v>202</v>
      </c>
      <c r="E27" s="76">
        <f t="shared" si="0"/>
        <v>27940</v>
      </c>
      <c r="F27" s="76">
        <f t="shared" si="1"/>
        <v>27940</v>
      </c>
      <c r="G27" s="76">
        <f t="shared" si="2"/>
        <v>27940</v>
      </c>
      <c r="H27" s="76">
        <v>27940</v>
      </c>
      <c r="I27" s="76">
        <v>0</v>
      </c>
      <c r="J27" s="76">
        <f t="shared" si="3"/>
        <v>0</v>
      </c>
      <c r="K27" s="76">
        <v>0</v>
      </c>
      <c r="L27" s="76">
        <v>0</v>
      </c>
      <c r="M27" s="76">
        <f t="shared" si="4"/>
        <v>0</v>
      </c>
      <c r="N27" s="76" t="s">
        <v>16</v>
      </c>
      <c r="O27" s="76" t="s">
        <v>16</v>
      </c>
      <c r="P27" s="76">
        <f t="shared" si="5"/>
        <v>0</v>
      </c>
      <c r="Q27" s="76">
        <f t="shared" si="6"/>
        <v>0</v>
      </c>
      <c r="R27" s="76" t="s">
        <v>16</v>
      </c>
      <c r="S27" s="76" t="s">
        <v>16</v>
      </c>
      <c r="T27" s="76">
        <f t="shared" si="7"/>
        <v>0</v>
      </c>
      <c r="U27" s="76" t="s">
        <v>16</v>
      </c>
      <c r="V27" s="76" t="s">
        <v>16</v>
      </c>
      <c r="W27" s="76">
        <f t="shared" si="8"/>
        <v>0</v>
      </c>
      <c r="X27" s="76" t="s">
        <v>16</v>
      </c>
      <c r="Y27" s="76"/>
      <c r="Z27" s="76">
        <f t="shared" si="9"/>
        <v>0</v>
      </c>
      <c r="AA27" s="76">
        <f t="shared" si="10"/>
        <v>0</v>
      </c>
      <c r="AB27" s="76">
        <v>0</v>
      </c>
      <c r="AC27" s="76">
        <v>0</v>
      </c>
      <c r="AD27" s="76">
        <f t="shared" si="11"/>
        <v>0</v>
      </c>
      <c r="AE27" s="76">
        <v>0</v>
      </c>
      <c r="AF27" s="76">
        <v>0</v>
      </c>
      <c r="AG27" s="76">
        <f t="shared" si="12"/>
        <v>0</v>
      </c>
      <c r="AH27" s="76" t="s">
        <v>16</v>
      </c>
      <c r="AI27" s="76"/>
    </row>
  </sheetData>
  <mergeCells count="21">
    <mergeCell ref="A2:AI2"/>
    <mergeCell ref="A4:D4"/>
    <mergeCell ref="F4:O4"/>
    <mergeCell ref="P4:Y4"/>
    <mergeCell ref="Z4:AI4"/>
    <mergeCell ref="A5:B5"/>
    <mergeCell ref="G5:I5"/>
    <mergeCell ref="J5:L5"/>
    <mergeCell ref="M5:O5"/>
    <mergeCell ref="Q5:S5"/>
    <mergeCell ref="T5:V5"/>
    <mergeCell ref="W5:Y5"/>
    <mergeCell ref="AA5:AC5"/>
    <mergeCell ref="AD5:AF5"/>
    <mergeCell ref="AG5:AI5"/>
    <mergeCell ref="C5:C6"/>
    <mergeCell ref="D5:D6"/>
    <mergeCell ref="E4:E6"/>
    <mergeCell ref="F5:F6"/>
    <mergeCell ref="P5:P6"/>
    <mergeCell ref="Z5:Z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H30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3" width="3.66666666666667" customWidth="1"/>
    <col min="4" max="4" width="38" customWidth="1"/>
    <col min="5" max="5" width="17.5" customWidth="1"/>
    <col min="6" max="112" width="14.6666666666667" customWidth="1"/>
    <col min="113" max="113" width="10.6666666666667" customWidth="1"/>
  </cols>
  <sheetData>
    <row r="1" ht="20.1" customHeight="1" spans="1:112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93"/>
      <c r="AH1" s="93"/>
      <c r="DH1" s="97" t="s">
        <v>203</v>
      </c>
    </row>
    <row r="2" ht="20.1" customHeight="1" spans="1:112">
      <c r="A2" s="10" t="s">
        <v>204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</row>
    <row r="3" ht="20.1" customHeight="1" spans="1:112">
      <c r="A3" s="70" t="s">
        <v>5</v>
      </c>
      <c r="B3" s="12"/>
      <c r="C3" s="12"/>
      <c r="D3" s="12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14" t="s">
        <v>6</v>
      </c>
    </row>
    <row r="4" ht="20.1" customHeight="1" spans="1:112">
      <c r="A4" s="87" t="s">
        <v>58</v>
      </c>
      <c r="B4" s="87"/>
      <c r="C4" s="87"/>
      <c r="D4" s="87"/>
      <c r="E4" s="88" t="s">
        <v>59</v>
      </c>
      <c r="F4" s="89" t="s">
        <v>205</v>
      </c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 t="s">
        <v>206</v>
      </c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94" t="s">
        <v>207</v>
      </c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 t="s">
        <v>208</v>
      </c>
      <c r="BJ4" s="94"/>
      <c r="BK4" s="94"/>
      <c r="BL4" s="94"/>
      <c r="BM4" s="94"/>
      <c r="BN4" s="94" t="s">
        <v>209</v>
      </c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 t="s">
        <v>210</v>
      </c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 t="s">
        <v>211</v>
      </c>
      <c r="CS4" s="94"/>
      <c r="CT4" s="94"/>
      <c r="CU4" s="94" t="s">
        <v>212</v>
      </c>
      <c r="CV4" s="94"/>
      <c r="CW4" s="94"/>
      <c r="CX4" s="94"/>
      <c r="CY4" s="94"/>
      <c r="CZ4" s="94"/>
      <c r="DA4" s="94" t="s">
        <v>213</v>
      </c>
      <c r="DB4" s="94"/>
      <c r="DC4" s="94"/>
      <c r="DD4" s="94" t="s">
        <v>214</v>
      </c>
      <c r="DE4" s="94"/>
      <c r="DF4" s="94"/>
      <c r="DG4" s="94"/>
      <c r="DH4" s="94"/>
    </row>
    <row r="5" ht="20.1" customHeight="1" spans="1:112">
      <c r="A5" s="87" t="s">
        <v>67</v>
      </c>
      <c r="B5" s="87"/>
      <c r="C5" s="87"/>
      <c r="D5" s="88" t="s">
        <v>69</v>
      </c>
      <c r="E5" s="88"/>
      <c r="F5" s="88" t="s">
        <v>74</v>
      </c>
      <c r="G5" s="88" t="s">
        <v>215</v>
      </c>
      <c r="H5" s="88" t="s">
        <v>216</v>
      </c>
      <c r="I5" s="88" t="s">
        <v>217</v>
      </c>
      <c r="J5" s="88" t="s">
        <v>218</v>
      </c>
      <c r="K5" s="88" t="s">
        <v>219</v>
      </c>
      <c r="L5" s="88" t="s">
        <v>220</v>
      </c>
      <c r="M5" s="88" t="s">
        <v>221</v>
      </c>
      <c r="N5" s="88" t="s">
        <v>222</v>
      </c>
      <c r="O5" s="88" t="s">
        <v>223</v>
      </c>
      <c r="P5" s="88" t="s">
        <v>224</v>
      </c>
      <c r="Q5" s="88" t="s">
        <v>225</v>
      </c>
      <c r="R5" s="88" t="s">
        <v>226</v>
      </c>
      <c r="S5" s="88" t="s">
        <v>227</v>
      </c>
      <c r="T5" s="88" t="s">
        <v>74</v>
      </c>
      <c r="U5" s="88" t="s">
        <v>228</v>
      </c>
      <c r="V5" s="88" t="s">
        <v>229</v>
      </c>
      <c r="W5" s="88" t="s">
        <v>230</v>
      </c>
      <c r="X5" s="88" t="s">
        <v>231</v>
      </c>
      <c r="Y5" s="88" t="s">
        <v>232</v>
      </c>
      <c r="Z5" s="88" t="s">
        <v>233</v>
      </c>
      <c r="AA5" s="88" t="s">
        <v>234</v>
      </c>
      <c r="AB5" s="88" t="s">
        <v>235</v>
      </c>
      <c r="AC5" s="88" t="s">
        <v>236</v>
      </c>
      <c r="AD5" s="88" t="s">
        <v>237</v>
      </c>
      <c r="AE5" s="88" t="s">
        <v>238</v>
      </c>
      <c r="AF5" s="88" t="s">
        <v>239</v>
      </c>
      <c r="AG5" s="88" t="s">
        <v>240</v>
      </c>
      <c r="AH5" s="88" t="s">
        <v>241</v>
      </c>
      <c r="AI5" s="88" t="s">
        <v>242</v>
      </c>
      <c r="AJ5" s="88" t="s">
        <v>243</v>
      </c>
      <c r="AK5" s="88" t="s">
        <v>244</v>
      </c>
      <c r="AL5" s="88" t="s">
        <v>245</v>
      </c>
      <c r="AM5" s="88" t="s">
        <v>246</v>
      </c>
      <c r="AN5" s="88" t="s">
        <v>247</v>
      </c>
      <c r="AO5" s="88" t="s">
        <v>248</v>
      </c>
      <c r="AP5" s="88" t="s">
        <v>249</v>
      </c>
      <c r="AQ5" s="88" t="s">
        <v>250</v>
      </c>
      <c r="AR5" s="88" t="s">
        <v>251</v>
      </c>
      <c r="AS5" s="88" t="s">
        <v>252</v>
      </c>
      <c r="AT5" s="88" t="s">
        <v>253</v>
      </c>
      <c r="AU5" s="88" t="s">
        <v>254</v>
      </c>
      <c r="AV5" s="88" t="s">
        <v>74</v>
      </c>
      <c r="AW5" s="88" t="s">
        <v>255</v>
      </c>
      <c r="AX5" s="88" t="s">
        <v>256</v>
      </c>
      <c r="AY5" s="88" t="s">
        <v>257</v>
      </c>
      <c r="AZ5" s="88" t="s">
        <v>258</v>
      </c>
      <c r="BA5" s="88" t="s">
        <v>259</v>
      </c>
      <c r="BB5" s="88" t="s">
        <v>260</v>
      </c>
      <c r="BC5" s="88" t="s">
        <v>226</v>
      </c>
      <c r="BD5" s="88" t="s">
        <v>261</v>
      </c>
      <c r="BE5" s="88" t="s">
        <v>262</v>
      </c>
      <c r="BF5" s="88" t="s">
        <v>263</v>
      </c>
      <c r="BG5" s="95" t="s">
        <v>264</v>
      </c>
      <c r="BH5" s="88" t="s">
        <v>265</v>
      </c>
      <c r="BI5" s="88" t="s">
        <v>74</v>
      </c>
      <c r="BJ5" s="88" t="s">
        <v>266</v>
      </c>
      <c r="BK5" s="88" t="s">
        <v>267</v>
      </c>
      <c r="BL5" s="88" t="s">
        <v>268</v>
      </c>
      <c r="BM5" s="88" t="s">
        <v>269</v>
      </c>
      <c r="BN5" s="88" t="s">
        <v>74</v>
      </c>
      <c r="BO5" s="88" t="s">
        <v>270</v>
      </c>
      <c r="BP5" s="88" t="s">
        <v>271</v>
      </c>
      <c r="BQ5" s="88" t="s">
        <v>272</v>
      </c>
      <c r="BR5" s="88" t="s">
        <v>273</v>
      </c>
      <c r="BS5" s="88" t="s">
        <v>274</v>
      </c>
      <c r="BT5" s="88" t="s">
        <v>275</v>
      </c>
      <c r="BU5" s="88" t="s">
        <v>276</v>
      </c>
      <c r="BV5" s="88" t="s">
        <v>277</v>
      </c>
      <c r="BW5" s="88" t="s">
        <v>278</v>
      </c>
      <c r="BX5" s="88" t="s">
        <v>279</v>
      </c>
      <c r="BY5" s="88" t="s">
        <v>280</v>
      </c>
      <c r="BZ5" s="88" t="s">
        <v>281</v>
      </c>
      <c r="CA5" s="88" t="s">
        <v>74</v>
      </c>
      <c r="CB5" s="88" t="s">
        <v>270</v>
      </c>
      <c r="CC5" s="88" t="s">
        <v>271</v>
      </c>
      <c r="CD5" s="88" t="s">
        <v>272</v>
      </c>
      <c r="CE5" s="88" t="s">
        <v>273</v>
      </c>
      <c r="CF5" s="88" t="s">
        <v>274</v>
      </c>
      <c r="CG5" s="88" t="s">
        <v>275</v>
      </c>
      <c r="CH5" s="88" t="s">
        <v>276</v>
      </c>
      <c r="CI5" s="88" t="s">
        <v>282</v>
      </c>
      <c r="CJ5" s="88" t="s">
        <v>283</v>
      </c>
      <c r="CK5" s="88" t="s">
        <v>284</v>
      </c>
      <c r="CL5" s="88" t="s">
        <v>285</v>
      </c>
      <c r="CM5" s="88" t="s">
        <v>277</v>
      </c>
      <c r="CN5" s="88" t="s">
        <v>278</v>
      </c>
      <c r="CO5" s="88" t="s">
        <v>286</v>
      </c>
      <c r="CP5" s="88" t="s">
        <v>280</v>
      </c>
      <c r="CQ5" s="88" t="s">
        <v>210</v>
      </c>
      <c r="CR5" s="88" t="s">
        <v>74</v>
      </c>
      <c r="CS5" s="88" t="s">
        <v>287</v>
      </c>
      <c r="CT5" s="88" t="s">
        <v>288</v>
      </c>
      <c r="CU5" s="88" t="s">
        <v>74</v>
      </c>
      <c r="CV5" s="88" t="s">
        <v>287</v>
      </c>
      <c r="CW5" s="88" t="s">
        <v>289</v>
      </c>
      <c r="CX5" s="88" t="s">
        <v>290</v>
      </c>
      <c r="CY5" s="88" t="s">
        <v>291</v>
      </c>
      <c r="CZ5" s="88" t="s">
        <v>288</v>
      </c>
      <c r="DA5" s="88" t="s">
        <v>74</v>
      </c>
      <c r="DB5" s="88" t="s">
        <v>213</v>
      </c>
      <c r="DC5" s="88" t="s">
        <v>292</v>
      </c>
      <c r="DD5" s="88" t="s">
        <v>74</v>
      </c>
      <c r="DE5" s="88" t="s">
        <v>293</v>
      </c>
      <c r="DF5" s="88" t="s">
        <v>294</v>
      </c>
      <c r="DG5" s="88" t="s">
        <v>295</v>
      </c>
      <c r="DH5" s="88" t="s">
        <v>214</v>
      </c>
    </row>
    <row r="6" ht="30.75" customHeight="1" spans="1:112">
      <c r="A6" s="90" t="s">
        <v>79</v>
      </c>
      <c r="B6" s="91" t="s">
        <v>80</v>
      </c>
      <c r="C6" s="90" t="s">
        <v>81</v>
      </c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 t="s">
        <v>296</v>
      </c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96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</row>
    <row r="7" ht="20.1" customHeight="1" spans="1:112">
      <c r="A7" s="92" t="s">
        <v>16</v>
      </c>
      <c r="B7" s="92" t="s">
        <v>16</v>
      </c>
      <c r="C7" s="92" t="s">
        <v>16</v>
      </c>
      <c r="D7" s="92" t="s">
        <v>59</v>
      </c>
      <c r="E7" s="76">
        <f t="shared" ref="E7:E30" si="0">SUM(F7,T7,AV7,BI7,BN7,CA7,CR7,CU7,DA7,DD7)</f>
        <v>9783420.2</v>
      </c>
      <c r="F7" s="76">
        <v>4753583.55</v>
      </c>
      <c r="G7" s="76">
        <v>1108290</v>
      </c>
      <c r="H7" s="76">
        <v>1751283</v>
      </c>
      <c r="I7" s="76">
        <v>76159.5</v>
      </c>
      <c r="J7" s="76">
        <v>0</v>
      </c>
      <c r="K7" s="76">
        <v>225186.64</v>
      </c>
      <c r="L7" s="76">
        <v>490969.89</v>
      </c>
      <c r="M7" s="76">
        <v>245484.91</v>
      </c>
      <c r="N7" s="76">
        <v>221264.34</v>
      </c>
      <c r="O7" s="76">
        <v>49939.2</v>
      </c>
      <c r="P7" s="76">
        <v>71119.61</v>
      </c>
      <c r="Q7" s="76">
        <v>482086.46</v>
      </c>
      <c r="R7" s="76">
        <v>31800</v>
      </c>
      <c r="S7" s="76">
        <v>0</v>
      </c>
      <c r="T7" s="76">
        <v>4447816.65</v>
      </c>
      <c r="U7" s="76">
        <v>102285.62</v>
      </c>
      <c r="V7" s="76">
        <v>5700</v>
      </c>
      <c r="W7" s="76">
        <v>0</v>
      </c>
      <c r="X7" s="76">
        <v>2000</v>
      </c>
      <c r="Y7" s="76">
        <v>2000</v>
      </c>
      <c r="Z7" s="76">
        <v>60000</v>
      </c>
      <c r="AA7" s="76">
        <v>0</v>
      </c>
      <c r="AB7" s="76">
        <v>0</v>
      </c>
      <c r="AC7" s="76">
        <v>0</v>
      </c>
      <c r="AD7" s="76">
        <v>73200</v>
      </c>
      <c r="AE7" s="76">
        <v>0</v>
      </c>
      <c r="AF7" s="76">
        <v>429000</v>
      </c>
      <c r="AG7" s="76">
        <v>0</v>
      </c>
      <c r="AH7" s="76">
        <v>0</v>
      </c>
      <c r="AI7" s="76">
        <v>2000</v>
      </c>
      <c r="AJ7" s="76">
        <v>1000</v>
      </c>
      <c r="AK7" s="76">
        <v>0</v>
      </c>
      <c r="AL7" s="76">
        <v>0</v>
      </c>
      <c r="AM7" s="76">
        <v>0</v>
      </c>
      <c r="AN7" s="76">
        <v>20000</v>
      </c>
      <c r="AO7" s="76">
        <v>3574500</v>
      </c>
      <c r="AP7" s="76">
        <v>37931.03</v>
      </c>
      <c r="AQ7" s="76">
        <v>0</v>
      </c>
      <c r="AR7" s="76">
        <v>138200</v>
      </c>
      <c r="AS7" s="76">
        <v>0</v>
      </c>
      <c r="AT7" s="76">
        <v>0</v>
      </c>
      <c r="AU7" s="76">
        <v>0</v>
      </c>
      <c r="AV7" s="76">
        <v>27940</v>
      </c>
      <c r="AW7" s="76">
        <v>0</v>
      </c>
      <c r="AX7" s="76">
        <v>0</v>
      </c>
      <c r="AY7" s="76">
        <v>0</v>
      </c>
      <c r="AZ7" s="76">
        <v>0</v>
      </c>
      <c r="BA7" s="76">
        <v>19872</v>
      </c>
      <c r="BB7" s="76">
        <v>0</v>
      </c>
      <c r="BC7" s="76">
        <v>7600</v>
      </c>
      <c r="BD7" s="76">
        <v>0</v>
      </c>
      <c r="BE7" s="76">
        <v>468</v>
      </c>
      <c r="BF7" s="76">
        <v>0</v>
      </c>
      <c r="BG7" s="76">
        <v>0</v>
      </c>
      <c r="BH7" s="76">
        <v>0</v>
      </c>
      <c r="BI7" s="76">
        <v>0</v>
      </c>
      <c r="BJ7" s="76">
        <v>0</v>
      </c>
      <c r="BK7" s="76">
        <v>0</v>
      </c>
      <c r="BL7" s="76">
        <v>0</v>
      </c>
      <c r="BM7" s="76">
        <v>0</v>
      </c>
      <c r="BN7" s="76">
        <v>0</v>
      </c>
      <c r="BO7" s="76">
        <v>0</v>
      </c>
      <c r="BP7" s="76">
        <v>0</v>
      </c>
      <c r="BQ7" s="76">
        <v>0</v>
      </c>
      <c r="BR7" s="76">
        <v>0</v>
      </c>
      <c r="BS7" s="76">
        <v>0</v>
      </c>
      <c r="BT7" s="76">
        <v>0</v>
      </c>
      <c r="BU7" s="76">
        <v>0</v>
      </c>
      <c r="BV7" s="76">
        <v>0</v>
      </c>
      <c r="BW7" s="76">
        <v>0</v>
      </c>
      <c r="BX7" s="76">
        <v>0</v>
      </c>
      <c r="BY7" s="76">
        <v>0</v>
      </c>
      <c r="BZ7" s="76">
        <v>0</v>
      </c>
      <c r="CA7" s="76">
        <v>554080</v>
      </c>
      <c r="CB7" s="76">
        <v>0</v>
      </c>
      <c r="CC7" s="76">
        <v>0</v>
      </c>
      <c r="CD7" s="76">
        <v>0</v>
      </c>
      <c r="CE7" s="76">
        <v>0</v>
      </c>
      <c r="CF7" s="76">
        <v>0</v>
      </c>
      <c r="CG7" s="76">
        <v>554080</v>
      </c>
      <c r="CH7" s="76">
        <v>0</v>
      </c>
      <c r="CI7" s="76">
        <v>0</v>
      </c>
      <c r="CJ7" s="76">
        <v>0</v>
      </c>
      <c r="CK7" s="76">
        <v>0</v>
      </c>
      <c r="CL7" s="76">
        <v>0</v>
      </c>
      <c r="CM7" s="76">
        <v>0</v>
      </c>
      <c r="CN7" s="76">
        <v>0</v>
      </c>
      <c r="CO7" s="76">
        <v>0</v>
      </c>
      <c r="CP7" s="76">
        <v>0</v>
      </c>
      <c r="CQ7" s="76">
        <v>0</v>
      </c>
      <c r="CR7" s="76">
        <v>0</v>
      </c>
      <c r="CS7" s="76">
        <v>0</v>
      </c>
      <c r="CT7" s="76">
        <v>0</v>
      </c>
      <c r="CU7" s="76">
        <v>0</v>
      </c>
      <c r="CV7" s="76">
        <v>0</v>
      </c>
      <c r="CW7" s="76">
        <v>0</v>
      </c>
      <c r="CX7" s="76">
        <v>0</v>
      </c>
      <c r="CY7" s="76">
        <v>0</v>
      </c>
      <c r="CZ7" s="76">
        <v>0</v>
      </c>
      <c r="DA7" s="76">
        <v>0</v>
      </c>
      <c r="DB7" s="76">
        <v>0</v>
      </c>
      <c r="DC7" s="76">
        <v>0</v>
      </c>
      <c r="DD7" s="76">
        <v>0</v>
      </c>
      <c r="DE7" s="76">
        <v>0</v>
      </c>
      <c r="DF7" s="76">
        <v>0</v>
      </c>
      <c r="DG7" s="76">
        <v>0</v>
      </c>
      <c r="DH7" s="76">
        <v>0</v>
      </c>
    </row>
    <row r="8" ht="20.1" customHeight="1" spans="1:112">
      <c r="A8" s="92" t="s">
        <v>16</v>
      </c>
      <c r="B8" s="92" t="s">
        <v>16</v>
      </c>
      <c r="C8" s="92" t="s">
        <v>16</v>
      </c>
      <c r="D8" s="92" t="s">
        <v>297</v>
      </c>
      <c r="E8" s="76">
        <f t="shared" si="0"/>
        <v>8293675.4</v>
      </c>
      <c r="F8" s="76">
        <v>3263838.75</v>
      </c>
      <c r="G8" s="76">
        <v>1108290</v>
      </c>
      <c r="H8" s="76">
        <v>1751283</v>
      </c>
      <c r="I8" s="76">
        <v>76159.5</v>
      </c>
      <c r="J8" s="76">
        <v>0</v>
      </c>
      <c r="K8" s="76">
        <v>225186.64</v>
      </c>
      <c r="L8" s="76">
        <v>0</v>
      </c>
      <c r="M8" s="76">
        <v>0</v>
      </c>
      <c r="N8" s="76">
        <v>0</v>
      </c>
      <c r="O8" s="76">
        <v>0</v>
      </c>
      <c r="P8" s="76">
        <v>71119.61</v>
      </c>
      <c r="Q8" s="76">
        <v>0</v>
      </c>
      <c r="R8" s="76">
        <v>31800</v>
      </c>
      <c r="S8" s="76">
        <v>0</v>
      </c>
      <c r="T8" s="76">
        <v>4447816.65</v>
      </c>
      <c r="U8" s="76">
        <v>102285.62</v>
      </c>
      <c r="V8" s="76">
        <v>5700</v>
      </c>
      <c r="W8" s="76">
        <v>0</v>
      </c>
      <c r="X8" s="76">
        <v>2000</v>
      </c>
      <c r="Y8" s="76">
        <v>2000</v>
      </c>
      <c r="Z8" s="76">
        <v>60000</v>
      </c>
      <c r="AA8" s="76">
        <v>0</v>
      </c>
      <c r="AB8" s="76">
        <v>0</v>
      </c>
      <c r="AC8" s="76">
        <v>0</v>
      </c>
      <c r="AD8" s="76">
        <v>73200</v>
      </c>
      <c r="AE8" s="76">
        <v>0</v>
      </c>
      <c r="AF8" s="76">
        <v>429000</v>
      </c>
      <c r="AG8" s="76">
        <v>0</v>
      </c>
      <c r="AH8" s="76">
        <v>0</v>
      </c>
      <c r="AI8" s="76">
        <v>2000</v>
      </c>
      <c r="AJ8" s="76">
        <v>1000</v>
      </c>
      <c r="AK8" s="76">
        <v>0</v>
      </c>
      <c r="AL8" s="76">
        <v>0</v>
      </c>
      <c r="AM8" s="76">
        <v>0</v>
      </c>
      <c r="AN8" s="76">
        <v>20000</v>
      </c>
      <c r="AO8" s="76">
        <v>3574500</v>
      </c>
      <c r="AP8" s="76">
        <v>37931.03</v>
      </c>
      <c r="AQ8" s="76">
        <v>0</v>
      </c>
      <c r="AR8" s="76">
        <v>138200</v>
      </c>
      <c r="AS8" s="76">
        <v>0</v>
      </c>
      <c r="AT8" s="76">
        <v>0</v>
      </c>
      <c r="AU8" s="76">
        <v>0</v>
      </c>
      <c r="AV8" s="76">
        <v>27940</v>
      </c>
      <c r="AW8" s="76">
        <v>0</v>
      </c>
      <c r="AX8" s="76">
        <v>0</v>
      </c>
      <c r="AY8" s="76">
        <v>0</v>
      </c>
      <c r="AZ8" s="76">
        <v>0</v>
      </c>
      <c r="BA8" s="76">
        <v>19872</v>
      </c>
      <c r="BB8" s="76">
        <v>0</v>
      </c>
      <c r="BC8" s="76">
        <v>7600</v>
      </c>
      <c r="BD8" s="76">
        <v>0</v>
      </c>
      <c r="BE8" s="76">
        <v>468</v>
      </c>
      <c r="BF8" s="76">
        <v>0</v>
      </c>
      <c r="BG8" s="76">
        <v>0</v>
      </c>
      <c r="BH8" s="76">
        <v>0</v>
      </c>
      <c r="BI8" s="76">
        <v>0</v>
      </c>
      <c r="BJ8" s="76">
        <v>0</v>
      </c>
      <c r="BK8" s="76">
        <v>0</v>
      </c>
      <c r="BL8" s="76">
        <v>0</v>
      </c>
      <c r="BM8" s="76">
        <v>0</v>
      </c>
      <c r="BN8" s="76">
        <v>0</v>
      </c>
      <c r="BO8" s="76">
        <v>0</v>
      </c>
      <c r="BP8" s="76">
        <v>0</v>
      </c>
      <c r="BQ8" s="76">
        <v>0</v>
      </c>
      <c r="BR8" s="76">
        <v>0</v>
      </c>
      <c r="BS8" s="76">
        <v>0</v>
      </c>
      <c r="BT8" s="76">
        <v>0</v>
      </c>
      <c r="BU8" s="76">
        <v>0</v>
      </c>
      <c r="BV8" s="76">
        <v>0</v>
      </c>
      <c r="BW8" s="76">
        <v>0</v>
      </c>
      <c r="BX8" s="76">
        <v>0</v>
      </c>
      <c r="BY8" s="76">
        <v>0</v>
      </c>
      <c r="BZ8" s="76">
        <v>0</v>
      </c>
      <c r="CA8" s="76">
        <v>554080</v>
      </c>
      <c r="CB8" s="76">
        <v>0</v>
      </c>
      <c r="CC8" s="76">
        <v>0</v>
      </c>
      <c r="CD8" s="76">
        <v>0</v>
      </c>
      <c r="CE8" s="76">
        <v>0</v>
      </c>
      <c r="CF8" s="76">
        <v>0</v>
      </c>
      <c r="CG8" s="76">
        <v>554080</v>
      </c>
      <c r="CH8" s="76">
        <v>0</v>
      </c>
      <c r="CI8" s="76">
        <v>0</v>
      </c>
      <c r="CJ8" s="76">
        <v>0</v>
      </c>
      <c r="CK8" s="76">
        <v>0</v>
      </c>
      <c r="CL8" s="76">
        <v>0</v>
      </c>
      <c r="CM8" s="76">
        <v>0</v>
      </c>
      <c r="CN8" s="76">
        <v>0</v>
      </c>
      <c r="CO8" s="76">
        <v>0</v>
      </c>
      <c r="CP8" s="76">
        <v>0</v>
      </c>
      <c r="CQ8" s="76">
        <v>0</v>
      </c>
      <c r="CR8" s="76">
        <v>0</v>
      </c>
      <c r="CS8" s="76">
        <v>0</v>
      </c>
      <c r="CT8" s="76">
        <v>0</v>
      </c>
      <c r="CU8" s="76">
        <v>0</v>
      </c>
      <c r="CV8" s="76">
        <v>0</v>
      </c>
      <c r="CW8" s="76">
        <v>0</v>
      </c>
      <c r="CX8" s="76">
        <v>0</v>
      </c>
      <c r="CY8" s="76">
        <v>0</v>
      </c>
      <c r="CZ8" s="76">
        <v>0</v>
      </c>
      <c r="DA8" s="76">
        <v>0</v>
      </c>
      <c r="DB8" s="76">
        <v>0</v>
      </c>
      <c r="DC8" s="76">
        <v>0</v>
      </c>
      <c r="DD8" s="76">
        <v>0</v>
      </c>
      <c r="DE8" s="76">
        <v>0</v>
      </c>
      <c r="DF8" s="76">
        <v>0</v>
      </c>
      <c r="DG8" s="76">
        <v>0</v>
      </c>
      <c r="DH8" s="76">
        <v>0</v>
      </c>
    </row>
    <row r="9" ht="20.1" customHeight="1" spans="1:112">
      <c r="A9" s="92" t="s">
        <v>16</v>
      </c>
      <c r="B9" s="92" t="s">
        <v>16</v>
      </c>
      <c r="C9" s="92" t="s">
        <v>16</v>
      </c>
      <c r="D9" s="92" t="s">
        <v>298</v>
      </c>
      <c r="E9" s="76">
        <f t="shared" si="0"/>
        <v>8255744.37</v>
      </c>
      <c r="F9" s="76">
        <v>3263838.75</v>
      </c>
      <c r="G9" s="76">
        <v>1108290</v>
      </c>
      <c r="H9" s="76">
        <v>1751283</v>
      </c>
      <c r="I9" s="76">
        <v>76159.5</v>
      </c>
      <c r="J9" s="76">
        <v>0</v>
      </c>
      <c r="K9" s="76">
        <v>225186.64</v>
      </c>
      <c r="L9" s="76">
        <v>0</v>
      </c>
      <c r="M9" s="76">
        <v>0</v>
      </c>
      <c r="N9" s="76">
        <v>0</v>
      </c>
      <c r="O9" s="76">
        <v>0</v>
      </c>
      <c r="P9" s="76">
        <v>71119.61</v>
      </c>
      <c r="Q9" s="76">
        <v>0</v>
      </c>
      <c r="R9" s="76">
        <v>31800</v>
      </c>
      <c r="S9" s="76">
        <v>0</v>
      </c>
      <c r="T9" s="76">
        <v>4409885.62</v>
      </c>
      <c r="U9" s="76">
        <v>102285.62</v>
      </c>
      <c r="V9" s="76">
        <v>5700</v>
      </c>
      <c r="W9" s="76">
        <v>0</v>
      </c>
      <c r="X9" s="76">
        <v>2000</v>
      </c>
      <c r="Y9" s="76">
        <v>2000</v>
      </c>
      <c r="Z9" s="76">
        <v>60000</v>
      </c>
      <c r="AA9" s="76">
        <v>0</v>
      </c>
      <c r="AB9" s="76">
        <v>0</v>
      </c>
      <c r="AC9" s="76">
        <v>0</v>
      </c>
      <c r="AD9" s="76">
        <v>73200</v>
      </c>
      <c r="AE9" s="76">
        <v>0</v>
      </c>
      <c r="AF9" s="76">
        <v>429000</v>
      </c>
      <c r="AG9" s="76">
        <v>0</v>
      </c>
      <c r="AH9" s="76">
        <v>0</v>
      </c>
      <c r="AI9" s="76">
        <v>2000</v>
      </c>
      <c r="AJ9" s="76">
        <v>1000</v>
      </c>
      <c r="AK9" s="76">
        <v>0</v>
      </c>
      <c r="AL9" s="76">
        <v>0</v>
      </c>
      <c r="AM9" s="76">
        <v>0</v>
      </c>
      <c r="AN9" s="76">
        <v>20000</v>
      </c>
      <c r="AO9" s="76">
        <v>3574500</v>
      </c>
      <c r="AP9" s="76">
        <v>0</v>
      </c>
      <c r="AQ9" s="76">
        <v>0</v>
      </c>
      <c r="AR9" s="76">
        <v>138200</v>
      </c>
      <c r="AS9" s="76">
        <v>0</v>
      </c>
      <c r="AT9" s="76">
        <v>0</v>
      </c>
      <c r="AU9" s="76">
        <v>0</v>
      </c>
      <c r="AV9" s="76">
        <v>27940</v>
      </c>
      <c r="AW9" s="76">
        <v>0</v>
      </c>
      <c r="AX9" s="76">
        <v>0</v>
      </c>
      <c r="AY9" s="76">
        <v>0</v>
      </c>
      <c r="AZ9" s="76">
        <v>0</v>
      </c>
      <c r="BA9" s="76">
        <v>19872</v>
      </c>
      <c r="BB9" s="76">
        <v>0</v>
      </c>
      <c r="BC9" s="76">
        <v>7600</v>
      </c>
      <c r="BD9" s="76">
        <v>0</v>
      </c>
      <c r="BE9" s="76">
        <v>468</v>
      </c>
      <c r="BF9" s="76">
        <v>0</v>
      </c>
      <c r="BG9" s="76">
        <v>0</v>
      </c>
      <c r="BH9" s="76">
        <v>0</v>
      </c>
      <c r="BI9" s="76">
        <v>0</v>
      </c>
      <c r="BJ9" s="76">
        <v>0</v>
      </c>
      <c r="BK9" s="76">
        <v>0</v>
      </c>
      <c r="BL9" s="76">
        <v>0</v>
      </c>
      <c r="BM9" s="76">
        <v>0</v>
      </c>
      <c r="BN9" s="76">
        <v>0</v>
      </c>
      <c r="BO9" s="76">
        <v>0</v>
      </c>
      <c r="BP9" s="76">
        <v>0</v>
      </c>
      <c r="BQ9" s="76">
        <v>0</v>
      </c>
      <c r="BR9" s="76">
        <v>0</v>
      </c>
      <c r="BS9" s="76">
        <v>0</v>
      </c>
      <c r="BT9" s="76">
        <v>0</v>
      </c>
      <c r="BU9" s="76">
        <v>0</v>
      </c>
      <c r="BV9" s="76">
        <v>0</v>
      </c>
      <c r="BW9" s="76">
        <v>0</v>
      </c>
      <c r="BX9" s="76">
        <v>0</v>
      </c>
      <c r="BY9" s="76">
        <v>0</v>
      </c>
      <c r="BZ9" s="76">
        <v>0</v>
      </c>
      <c r="CA9" s="76">
        <v>554080</v>
      </c>
      <c r="CB9" s="76">
        <v>0</v>
      </c>
      <c r="CC9" s="76">
        <v>0</v>
      </c>
      <c r="CD9" s="76">
        <v>0</v>
      </c>
      <c r="CE9" s="76">
        <v>0</v>
      </c>
      <c r="CF9" s="76">
        <v>0</v>
      </c>
      <c r="CG9" s="76">
        <v>554080</v>
      </c>
      <c r="CH9" s="76">
        <v>0</v>
      </c>
      <c r="CI9" s="76">
        <v>0</v>
      </c>
      <c r="CJ9" s="76">
        <v>0</v>
      </c>
      <c r="CK9" s="76">
        <v>0</v>
      </c>
      <c r="CL9" s="76">
        <v>0</v>
      </c>
      <c r="CM9" s="76">
        <v>0</v>
      </c>
      <c r="CN9" s="76">
        <v>0</v>
      </c>
      <c r="CO9" s="76">
        <v>0</v>
      </c>
      <c r="CP9" s="76">
        <v>0</v>
      </c>
      <c r="CQ9" s="76">
        <v>0</v>
      </c>
      <c r="CR9" s="76">
        <v>0</v>
      </c>
      <c r="CS9" s="76">
        <v>0</v>
      </c>
      <c r="CT9" s="76">
        <v>0</v>
      </c>
      <c r="CU9" s="76">
        <v>0</v>
      </c>
      <c r="CV9" s="76">
        <v>0</v>
      </c>
      <c r="CW9" s="76">
        <v>0</v>
      </c>
      <c r="CX9" s="76">
        <v>0</v>
      </c>
      <c r="CY9" s="76">
        <v>0</v>
      </c>
      <c r="CZ9" s="76">
        <v>0</v>
      </c>
      <c r="DA9" s="76">
        <v>0</v>
      </c>
      <c r="DB9" s="76">
        <v>0</v>
      </c>
      <c r="DC9" s="76">
        <v>0</v>
      </c>
      <c r="DD9" s="76">
        <v>0</v>
      </c>
      <c r="DE9" s="76">
        <v>0</v>
      </c>
      <c r="DF9" s="76">
        <v>0</v>
      </c>
      <c r="DG9" s="76">
        <v>0</v>
      </c>
      <c r="DH9" s="76">
        <v>0</v>
      </c>
    </row>
    <row r="10" ht="20.1" customHeight="1" spans="1:112">
      <c r="A10" s="92" t="s">
        <v>83</v>
      </c>
      <c r="B10" s="92" t="s">
        <v>84</v>
      </c>
      <c r="C10" s="92" t="s">
        <v>85</v>
      </c>
      <c r="D10" s="92" t="s">
        <v>299</v>
      </c>
      <c r="E10" s="76">
        <f t="shared" si="0"/>
        <v>3065408.94</v>
      </c>
      <c r="F10" s="76">
        <v>2648074.57</v>
      </c>
      <c r="G10" s="76">
        <v>913914</v>
      </c>
      <c r="H10" s="76">
        <v>1577523</v>
      </c>
      <c r="I10" s="76">
        <v>76159.5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55278.07</v>
      </c>
      <c r="Q10" s="76">
        <v>0</v>
      </c>
      <c r="R10" s="76">
        <v>25200</v>
      </c>
      <c r="S10" s="76">
        <v>0</v>
      </c>
      <c r="T10" s="76">
        <v>386114.37</v>
      </c>
      <c r="U10" s="76">
        <v>33514.37</v>
      </c>
      <c r="V10" s="76">
        <v>700</v>
      </c>
      <c r="W10" s="76">
        <v>0</v>
      </c>
      <c r="X10" s="76">
        <v>2000</v>
      </c>
      <c r="Y10" s="76">
        <v>2000</v>
      </c>
      <c r="Z10" s="76">
        <v>60000</v>
      </c>
      <c r="AA10" s="76">
        <v>0</v>
      </c>
      <c r="AB10" s="76">
        <v>0</v>
      </c>
      <c r="AC10" s="76">
        <v>0</v>
      </c>
      <c r="AD10" s="76">
        <v>73200</v>
      </c>
      <c r="AE10" s="76">
        <v>0</v>
      </c>
      <c r="AF10" s="76">
        <v>49000</v>
      </c>
      <c r="AG10" s="76">
        <v>0</v>
      </c>
      <c r="AH10" s="76">
        <v>0</v>
      </c>
      <c r="AI10" s="76">
        <v>2000</v>
      </c>
      <c r="AJ10" s="76">
        <v>1000</v>
      </c>
      <c r="AK10" s="76">
        <v>0</v>
      </c>
      <c r="AL10" s="76">
        <v>0</v>
      </c>
      <c r="AM10" s="76">
        <v>0</v>
      </c>
      <c r="AN10" s="76">
        <v>20000</v>
      </c>
      <c r="AO10" s="76">
        <v>4500</v>
      </c>
      <c r="AP10" s="76">
        <v>0</v>
      </c>
      <c r="AQ10" s="76">
        <v>0</v>
      </c>
      <c r="AR10" s="76">
        <v>138200</v>
      </c>
      <c r="AS10" s="76">
        <v>0</v>
      </c>
      <c r="AT10" s="76">
        <v>0</v>
      </c>
      <c r="AU10" s="76">
        <v>0</v>
      </c>
      <c r="AV10" s="76">
        <v>27140</v>
      </c>
      <c r="AW10" s="76">
        <v>0</v>
      </c>
      <c r="AX10" s="76">
        <v>0</v>
      </c>
      <c r="AY10" s="76">
        <v>0</v>
      </c>
      <c r="AZ10" s="76">
        <v>0</v>
      </c>
      <c r="BA10" s="76">
        <v>19872</v>
      </c>
      <c r="BB10" s="76">
        <v>0</v>
      </c>
      <c r="BC10" s="76">
        <v>6800</v>
      </c>
      <c r="BD10" s="76">
        <v>0</v>
      </c>
      <c r="BE10" s="76">
        <v>468</v>
      </c>
      <c r="BF10" s="76">
        <v>0</v>
      </c>
      <c r="BG10" s="76">
        <v>0</v>
      </c>
      <c r="BH10" s="76">
        <v>0</v>
      </c>
      <c r="BI10" s="76">
        <v>0</v>
      </c>
      <c r="BJ10" s="76">
        <v>0</v>
      </c>
      <c r="BK10" s="76">
        <v>0</v>
      </c>
      <c r="BL10" s="76">
        <v>0</v>
      </c>
      <c r="BM10" s="76">
        <v>0</v>
      </c>
      <c r="BN10" s="76">
        <v>0</v>
      </c>
      <c r="BO10" s="76">
        <v>0</v>
      </c>
      <c r="BP10" s="76">
        <v>0</v>
      </c>
      <c r="BQ10" s="76">
        <v>0</v>
      </c>
      <c r="BR10" s="76">
        <v>0</v>
      </c>
      <c r="BS10" s="76">
        <v>0</v>
      </c>
      <c r="BT10" s="76">
        <v>0</v>
      </c>
      <c r="BU10" s="76">
        <v>0</v>
      </c>
      <c r="BV10" s="76">
        <v>0</v>
      </c>
      <c r="BW10" s="76">
        <v>0</v>
      </c>
      <c r="BX10" s="76">
        <v>0</v>
      </c>
      <c r="BY10" s="76">
        <v>0</v>
      </c>
      <c r="BZ10" s="76">
        <v>0</v>
      </c>
      <c r="CA10" s="76">
        <v>4080</v>
      </c>
      <c r="CB10" s="76">
        <v>0</v>
      </c>
      <c r="CC10" s="76">
        <v>0</v>
      </c>
      <c r="CD10" s="76">
        <v>0</v>
      </c>
      <c r="CE10" s="76">
        <v>0</v>
      </c>
      <c r="CF10" s="76">
        <v>0</v>
      </c>
      <c r="CG10" s="76">
        <v>4080</v>
      </c>
      <c r="CH10" s="76">
        <v>0</v>
      </c>
      <c r="CI10" s="76">
        <v>0</v>
      </c>
      <c r="CJ10" s="76">
        <v>0</v>
      </c>
      <c r="CK10" s="76">
        <v>0</v>
      </c>
      <c r="CL10" s="76">
        <v>0</v>
      </c>
      <c r="CM10" s="76">
        <v>0</v>
      </c>
      <c r="CN10" s="76">
        <v>0</v>
      </c>
      <c r="CO10" s="76">
        <v>0</v>
      </c>
      <c r="CP10" s="76">
        <v>0</v>
      </c>
      <c r="CQ10" s="76">
        <v>0</v>
      </c>
      <c r="CR10" s="76">
        <v>0</v>
      </c>
      <c r="CS10" s="76">
        <v>0</v>
      </c>
      <c r="CT10" s="76">
        <v>0</v>
      </c>
      <c r="CU10" s="76">
        <v>0</v>
      </c>
      <c r="CV10" s="76">
        <v>0</v>
      </c>
      <c r="CW10" s="76">
        <v>0</v>
      </c>
      <c r="CX10" s="76">
        <v>0</v>
      </c>
      <c r="CY10" s="76">
        <v>0</v>
      </c>
      <c r="CZ10" s="76">
        <v>0</v>
      </c>
      <c r="DA10" s="76">
        <v>0</v>
      </c>
      <c r="DB10" s="76">
        <v>0</v>
      </c>
      <c r="DC10" s="76">
        <v>0</v>
      </c>
      <c r="DD10" s="76">
        <v>0</v>
      </c>
      <c r="DE10" s="76">
        <v>0</v>
      </c>
      <c r="DF10" s="76">
        <v>0</v>
      </c>
      <c r="DG10" s="76">
        <v>0</v>
      </c>
      <c r="DH10" s="76">
        <v>0</v>
      </c>
    </row>
    <row r="11" ht="20.1" customHeight="1" spans="1:112">
      <c r="A11" s="92" t="s">
        <v>83</v>
      </c>
      <c r="B11" s="92" t="s">
        <v>84</v>
      </c>
      <c r="C11" s="92" t="s">
        <v>88</v>
      </c>
      <c r="D11" s="92" t="s">
        <v>300</v>
      </c>
      <c r="E11" s="76">
        <f t="shared" si="0"/>
        <v>80000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0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76">
        <v>0</v>
      </c>
      <c r="T11" s="76">
        <v>80000</v>
      </c>
      <c r="U11" s="76">
        <v>0</v>
      </c>
      <c r="V11" s="76">
        <v>0</v>
      </c>
      <c r="W11" s="76">
        <v>0</v>
      </c>
      <c r="X11" s="76">
        <v>0</v>
      </c>
      <c r="Y11" s="76">
        <v>0</v>
      </c>
      <c r="Z11" s="76">
        <v>0</v>
      </c>
      <c r="AA11" s="76">
        <v>0</v>
      </c>
      <c r="AB11" s="76">
        <v>0</v>
      </c>
      <c r="AC11" s="76">
        <v>0</v>
      </c>
      <c r="AD11" s="76">
        <v>0</v>
      </c>
      <c r="AE11" s="76">
        <v>0</v>
      </c>
      <c r="AF11" s="76">
        <v>0</v>
      </c>
      <c r="AG11" s="76">
        <v>0</v>
      </c>
      <c r="AH11" s="76">
        <v>0</v>
      </c>
      <c r="AI11" s="76">
        <v>0</v>
      </c>
      <c r="AJ11" s="76">
        <v>0</v>
      </c>
      <c r="AK11" s="76">
        <v>0</v>
      </c>
      <c r="AL11" s="76">
        <v>0</v>
      </c>
      <c r="AM11" s="76">
        <v>0</v>
      </c>
      <c r="AN11" s="76">
        <v>0</v>
      </c>
      <c r="AO11" s="76">
        <v>80000</v>
      </c>
      <c r="AP11" s="76">
        <v>0</v>
      </c>
      <c r="AQ11" s="76">
        <v>0</v>
      </c>
      <c r="AR11" s="76">
        <v>0</v>
      </c>
      <c r="AS11" s="76">
        <v>0</v>
      </c>
      <c r="AT11" s="76">
        <v>0</v>
      </c>
      <c r="AU11" s="76">
        <v>0</v>
      </c>
      <c r="AV11" s="76">
        <v>0</v>
      </c>
      <c r="AW11" s="76">
        <v>0</v>
      </c>
      <c r="AX11" s="76">
        <v>0</v>
      </c>
      <c r="AY11" s="76">
        <v>0</v>
      </c>
      <c r="AZ11" s="76">
        <v>0</v>
      </c>
      <c r="BA11" s="76">
        <v>0</v>
      </c>
      <c r="BB11" s="76">
        <v>0</v>
      </c>
      <c r="BC11" s="76">
        <v>0</v>
      </c>
      <c r="BD11" s="76">
        <v>0</v>
      </c>
      <c r="BE11" s="76">
        <v>0</v>
      </c>
      <c r="BF11" s="76">
        <v>0</v>
      </c>
      <c r="BG11" s="76">
        <v>0</v>
      </c>
      <c r="BH11" s="76">
        <v>0</v>
      </c>
      <c r="BI11" s="76">
        <v>0</v>
      </c>
      <c r="BJ11" s="76">
        <v>0</v>
      </c>
      <c r="BK11" s="76">
        <v>0</v>
      </c>
      <c r="BL11" s="76">
        <v>0</v>
      </c>
      <c r="BM11" s="76">
        <v>0</v>
      </c>
      <c r="BN11" s="76">
        <v>0</v>
      </c>
      <c r="BO11" s="76">
        <v>0</v>
      </c>
      <c r="BP11" s="76">
        <v>0</v>
      </c>
      <c r="BQ11" s="76">
        <v>0</v>
      </c>
      <c r="BR11" s="76">
        <v>0</v>
      </c>
      <c r="BS11" s="76">
        <v>0</v>
      </c>
      <c r="BT11" s="76">
        <v>0</v>
      </c>
      <c r="BU11" s="76">
        <v>0</v>
      </c>
      <c r="BV11" s="76">
        <v>0</v>
      </c>
      <c r="BW11" s="76">
        <v>0</v>
      </c>
      <c r="BX11" s="76">
        <v>0</v>
      </c>
      <c r="BY11" s="76">
        <v>0</v>
      </c>
      <c r="BZ11" s="76">
        <v>0</v>
      </c>
      <c r="CA11" s="76">
        <v>0</v>
      </c>
      <c r="CB11" s="76">
        <v>0</v>
      </c>
      <c r="CC11" s="76">
        <v>0</v>
      </c>
      <c r="CD11" s="76">
        <v>0</v>
      </c>
      <c r="CE11" s="76">
        <v>0</v>
      </c>
      <c r="CF11" s="76">
        <v>0</v>
      </c>
      <c r="CG11" s="76">
        <v>0</v>
      </c>
      <c r="CH11" s="76">
        <v>0</v>
      </c>
      <c r="CI11" s="76">
        <v>0</v>
      </c>
      <c r="CJ11" s="76">
        <v>0</v>
      </c>
      <c r="CK11" s="76">
        <v>0</v>
      </c>
      <c r="CL11" s="76">
        <v>0</v>
      </c>
      <c r="CM11" s="76">
        <v>0</v>
      </c>
      <c r="CN11" s="76">
        <v>0</v>
      </c>
      <c r="CO11" s="76">
        <v>0</v>
      </c>
      <c r="CP11" s="76">
        <v>0</v>
      </c>
      <c r="CQ11" s="76">
        <v>0</v>
      </c>
      <c r="CR11" s="76">
        <v>0</v>
      </c>
      <c r="CS11" s="76">
        <v>0</v>
      </c>
      <c r="CT11" s="76">
        <v>0</v>
      </c>
      <c r="CU11" s="76">
        <v>0</v>
      </c>
      <c r="CV11" s="76">
        <v>0</v>
      </c>
      <c r="CW11" s="76">
        <v>0</v>
      </c>
      <c r="CX11" s="76">
        <v>0</v>
      </c>
      <c r="CY11" s="76">
        <v>0</v>
      </c>
      <c r="CZ11" s="76">
        <v>0</v>
      </c>
      <c r="DA11" s="76">
        <v>0</v>
      </c>
      <c r="DB11" s="76">
        <v>0</v>
      </c>
      <c r="DC11" s="76">
        <v>0</v>
      </c>
      <c r="DD11" s="76">
        <v>0</v>
      </c>
      <c r="DE11" s="76">
        <v>0</v>
      </c>
      <c r="DF11" s="76">
        <v>0</v>
      </c>
      <c r="DG11" s="76">
        <v>0</v>
      </c>
      <c r="DH11" s="76">
        <v>0</v>
      </c>
    </row>
    <row r="12" ht="20.1" customHeight="1" spans="1:112">
      <c r="A12" s="92" t="s">
        <v>83</v>
      </c>
      <c r="B12" s="92" t="s">
        <v>84</v>
      </c>
      <c r="C12" s="92" t="s">
        <v>90</v>
      </c>
      <c r="D12" s="92" t="s">
        <v>301</v>
      </c>
      <c r="E12" s="76">
        <f t="shared" si="0"/>
        <v>5000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76">
        <v>5000</v>
      </c>
      <c r="U12" s="76">
        <v>0</v>
      </c>
      <c r="V12" s="76">
        <v>5000</v>
      </c>
      <c r="W12" s="76">
        <v>0</v>
      </c>
      <c r="X12" s="76">
        <v>0</v>
      </c>
      <c r="Y12" s="76">
        <v>0</v>
      </c>
      <c r="Z12" s="76">
        <v>0</v>
      </c>
      <c r="AA12" s="76">
        <v>0</v>
      </c>
      <c r="AB12" s="76">
        <v>0</v>
      </c>
      <c r="AC12" s="76">
        <v>0</v>
      </c>
      <c r="AD12" s="76">
        <v>0</v>
      </c>
      <c r="AE12" s="76">
        <v>0</v>
      </c>
      <c r="AF12" s="76">
        <v>0</v>
      </c>
      <c r="AG12" s="76">
        <v>0</v>
      </c>
      <c r="AH12" s="76">
        <v>0</v>
      </c>
      <c r="AI12" s="76">
        <v>0</v>
      </c>
      <c r="AJ12" s="76">
        <v>0</v>
      </c>
      <c r="AK12" s="76">
        <v>0</v>
      </c>
      <c r="AL12" s="76">
        <v>0</v>
      </c>
      <c r="AM12" s="76">
        <v>0</v>
      </c>
      <c r="AN12" s="76">
        <v>0</v>
      </c>
      <c r="AO12" s="76">
        <v>0</v>
      </c>
      <c r="AP12" s="76">
        <v>0</v>
      </c>
      <c r="AQ12" s="76">
        <v>0</v>
      </c>
      <c r="AR12" s="76">
        <v>0</v>
      </c>
      <c r="AS12" s="76">
        <v>0</v>
      </c>
      <c r="AT12" s="76">
        <v>0</v>
      </c>
      <c r="AU12" s="76">
        <v>0</v>
      </c>
      <c r="AV12" s="76">
        <v>0</v>
      </c>
      <c r="AW12" s="76">
        <v>0</v>
      </c>
      <c r="AX12" s="76">
        <v>0</v>
      </c>
      <c r="AY12" s="76">
        <v>0</v>
      </c>
      <c r="AZ12" s="76">
        <v>0</v>
      </c>
      <c r="BA12" s="76">
        <v>0</v>
      </c>
      <c r="BB12" s="76">
        <v>0</v>
      </c>
      <c r="BC12" s="76">
        <v>0</v>
      </c>
      <c r="BD12" s="76">
        <v>0</v>
      </c>
      <c r="BE12" s="76">
        <v>0</v>
      </c>
      <c r="BF12" s="76">
        <v>0</v>
      </c>
      <c r="BG12" s="76">
        <v>0</v>
      </c>
      <c r="BH12" s="76">
        <v>0</v>
      </c>
      <c r="BI12" s="76">
        <v>0</v>
      </c>
      <c r="BJ12" s="76">
        <v>0</v>
      </c>
      <c r="BK12" s="76">
        <v>0</v>
      </c>
      <c r="BL12" s="76">
        <v>0</v>
      </c>
      <c r="BM12" s="76">
        <v>0</v>
      </c>
      <c r="BN12" s="76">
        <v>0</v>
      </c>
      <c r="BO12" s="76">
        <v>0</v>
      </c>
      <c r="BP12" s="76">
        <v>0</v>
      </c>
      <c r="BQ12" s="76">
        <v>0</v>
      </c>
      <c r="BR12" s="76">
        <v>0</v>
      </c>
      <c r="BS12" s="76">
        <v>0</v>
      </c>
      <c r="BT12" s="76">
        <v>0</v>
      </c>
      <c r="BU12" s="76">
        <v>0</v>
      </c>
      <c r="BV12" s="76">
        <v>0</v>
      </c>
      <c r="BW12" s="76">
        <v>0</v>
      </c>
      <c r="BX12" s="76">
        <v>0</v>
      </c>
      <c r="BY12" s="76">
        <v>0</v>
      </c>
      <c r="BZ12" s="76">
        <v>0</v>
      </c>
      <c r="CA12" s="76">
        <v>0</v>
      </c>
      <c r="CB12" s="76">
        <v>0</v>
      </c>
      <c r="CC12" s="76">
        <v>0</v>
      </c>
      <c r="CD12" s="76">
        <v>0</v>
      </c>
      <c r="CE12" s="76">
        <v>0</v>
      </c>
      <c r="CF12" s="76">
        <v>0</v>
      </c>
      <c r="CG12" s="76">
        <v>0</v>
      </c>
      <c r="CH12" s="76">
        <v>0</v>
      </c>
      <c r="CI12" s="76">
        <v>0</v>
      </c>
      <c r="CJ12" s="76">
        <v>0</v>
      </c>
      <c r="CK12" s="76">
        <v>0</v>
      </c>
      <c r="CL12" s="76">
        <v>0</v>
      </c>
      <c r="CM12" s="76">
        <v>0</v>
      </c>
      <c r="CN12" s="76">
        <v>0</v>
      </c>
      <c r="CO12" s="76">
        <v>0</v>
      </c>
      <c r="CP12" s="76">
        <v>0</v>
      </c>
      <c r="CQ12" s="76">
        <v>0</v>
      </c>
      <c r="CR12" s="76">
        <v>0</v>
      </c>
      <c r="CS12" s="76">
        <v>0</v>
      </c>
      <c r="CT12" s="76">
        <v>0</v>
      </c>
      <c r="CU12" s="76">
        <v>0</v>
      </c>
      <c r="CV12" s="76">
        <v>0</v>
      </c>
      <c r="CW12" s="76">
        <v>0</v>
      </c>
      <c r="CX12" s="76">
        <v>0</v>
      </c>
      <c r="CY12" s="76">
        <v>0</v>
      </c>
      <c r="CZ12" s="76">
        <v>0</v>
      </c>
      <c r="DA12" s="76">
        <v>0</v>
      </c>
      <c r="DB12" s="76">
        <v>0</v>
      </c>
      <c r="DC12" s="76">
        <v>0</v>
      </c>
      <c r="DD12" s="76">
        <v>0</v>
      </c>
      <c r="DE12" s="76">
        <v>0</v>
      </c>
      <c r="DF12" s="76">
        <v>0</v>
      </c>
      <c r="DG12" s="76">
        <v>0</v>
      </c>
      <c r="DH12" s="76">
        <v>0</v>
      </c>
    </row>
    <row r="13" ht="20.1" customHeight="1" spans="1:112">
      <c r="A13" s="92" t="s">
        <v>83</v>
      </c>
      <c r="B13" s="92" t="s">
        <v>84</v>
      </c>
      <c r="C13" s="92" t="s">
        <v>92</v>
      </c>
      <c r="D13" s="92" t="s">
        <v>302</v>
      </c>
      <c r="E13" s="76">
        <f t="shared" si="0"/>
        <v>930000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76">
        <v>0</v>
      </c>
      <c r="T13" s="76">
        <v>380000</v>
      </c>
      <c r="U13" s="76">
        <v>0</v>
      </c>
      <c r="V13" s="76">
        <v>0</v>
      </c>
      <c r="W13" s="76">
        <v>0</v>
      </c>
      <c r="X13" s="76">
        <v>0</v>
      </c>
      <c r="Y13" s="76">
        <v>0</v>
      </c>
      <c r="Z13" s="76">
        <v>0</v>
      </c>
      <c r="AA13" s="76">
        <v>0</v>
      </c>
      <c r="AB13" s="76">
        <v>0</v>
      </c>
      <c r="AC13" s="76">
        <v>0</v>
      </c>
      <c r="AD13" s="76">
        <v>0</v>
      </c>
      <c r="AE13" s="76">
        <v>0</v>
      </c>
      <c r="AF13" s="76">
        <v>380000</v>
      </c>
      <c r="AG13" s="76">
        <v>0</v>
      </c>
      <c r="AH13" s="76">
        <v>0</v>
      </c>
      <c r="AI13" s="76">
        <v>0</v>
      </c>
      <c r="AJ13" s="76">
        <v>0</v>
      </c>
      <c r="AK13" s="76">
        <v>0</v>
      </c>
      <c r="AL13" s="76">
        <v>0</v>
      </c>
      <c r="AM13" s="76">
        <v>0</v>
      </c>
      <c r="AN13" s="76">
        <v>0</v>
      </c>
      <c r="AO13" s="76">
        <v>0</v>
      </c>
      <c r="AP13" s="76">
        <v>0</v>
      </c>
      <c r="AQ13" s="76">
        <v>0</v>
      </c>
      <c r="AR13" s="76">
        <v>0</v>
      </c>
      <c r="AS13" s="76">
        <v>0</v>
      </c>
      <c r="AT13" s="76">
        <v>0</v>
      </c>
      <c r="AU13" s="76">
        <v>0</v>
      </c>
      <c r="AV13" s="76">
        <v>0</v>
      </c>
      <c r="AW13" s="76">
        <v>0</v>
      </c>
      <c r="AX13" s="76">
        <v>0</v>
      </c>
      <c r="AY13" s="76">
        <v>0</v>
      </c>
      <c r="AZ13" s="76">
        <v>0</v>
      </c>
      <c r="BA13" s="76">
        <v>0</v>
      </c>
      <c r="BB13" s="76">
        <v>0</v>
      </c>
      <c r="BC13" s="76">
        <v>0</v>
      </c>
      <c r="BD13" s="76">
        <v>0</v>
      </c>
      <c r="BE13" s="76">
        <v>0</v>
      </c>
      <c r="BF13" s="76">
        <v>0</v>
      </c>
      <c r="BG13" s="76">
        <v>0</v>
      </c>
      <c r="BH13" s="76">
        <v>0</v>
      </c>
      <c r="BI13" s="76">
        <v>0</v>
      </c>
      <c r="BJ13" s="76">
        <v>0</v>
      </c>
      <c r="BK13" s="76">
        <v>0</v>
      </c>
      <c r="BL13" s="76">
        <v>0</v>
      </c>
      <c r="BM13" s="76">
        <v>0</v>
      </c>
      <c r="BN13" s="76">
        <v>0</v>
      </c>
      <c r="BO13" s="76">
        <v>0</v>
      </c>
      <c r="BP13" s="76">
        <v>0</v>
      </c>
      <c r="BQ13" s="76">
        <v>0</v>
      </c>
      <c r="BR13" s="76">
        <v>0</v>
      </c>
      <c r="BS13" s="76">
        <v>0</v>
      </c>
      <c r="BT13" s="76">
        <v>0</v>
      </c>
      <c r="BU13" s="76">
        <v>0</v>
      </c>
      <c r="BV13" s="76">
        <v>0</v>
      </c>
      <c r="BW13" s="76">
        <v>0</v>
      </c>
      <c r="BX13" s="76">
        <v>0</v>
      </c>
      <c r="BY13" s="76">
        <v>0</v>
      </c>
      <c r="BZ13" s="76">
        <v>0</v>
      </c>
      <c r="CA13" s="76">
        <v>550000</v>
      </c>
      <c r="CB13" s="76">
        <v>0</v>
      </c>
      <c r="CC13" s="76">
        <v>0</v>
      </c>
      <c r="CD13" s="76">
        <v>0</v>
      </c>
      <c r="CE13" s="76">
        <v>0</v>
      </c>
      <c r="CF13" s="76">
        <v>0</v>
      </c>
      <c r="CG13" s="76">
        <v>550000</v>
      </c>
      <c r="CH13" s="76">
        <v>0</v>
      </c>
      <c r="CI13" s="76">
        <v>0</v>
      </c>
      <c r="CJ13" s="76">
        <v>0</v>
      </c>
      <c r="CK13" s="76">
        <v>0</v>
      </c>
      <c r="CL13" s="76">
        <v>0</v>
      </c>
      <c r="CM13" s="76">
        <v>0</v>
      </c>
      <c r="CN13" s="76">
        <v>0</v>
      </c>
      <c r="CO13" s="76">
        <v>0</v>
      </c>
      <c r="CP13" s="76">
        <v>0</v>
      </c>
      <c r="CQ13" s="76">
        <v>0</v>
      </c>
      <c r="CR13" s="76">
        <v>0</v>
      </c>
      <c r="CS13" s="76">
        <v>0</v>
      </c>
      <c r="CT13" s="76">
        <v>0</v>
      </c>
      <c r="CU13" s="76">
        <v>0</v>
      </c>
      <c r="CV13" s="76">
        <v>0</v>
      </c>
      <c r="CW13" s="76">
        <v>0</v>
      </c>
      <c r="CX13" s="76">
        <v>0</v>
      </c>
      <c r="CY13" s="76">
        <v>0</v>
      </c>
      <c r="CZ13" s="76">
        <v>0</v>
      </c>
      <c r="DA13" s="76">
        <v>0</v>
      </c>
      <c r="DB13" s="76">
        <v>0</v>
      </c>
      <c r="DC13" s="76">
        <v>0</v>
      </c>
      <c r="DD13" s="76">
        <v>0</v>
      </c>
      <c r="DE13" s="76">
        <v>0</v>
      </c>
      <c r="DF13" s="76">
        <v>0</v>
      </c>
      <c r="DG13" s="76">
        <v>0</v>
      </c>
      <c r="DH13" s="76">
        <v>0</v>
      </c>
    </row>
    <row r="14" ht="20.1" customHeight="1" spans="1:112">
      <c r="A14" s="92" t="s">
        <v>83</v>
      </c>
      <c r="B14" s="92" t="s">
        <v>84</v>
      </c>
      <c r="C14" s="92" t="s">
        <v>94</v>
      </c>
      <c r="D14" s="92" t="s">
        <v>303</v>
      </c>
      <c r="E14" s="76">
        <f t="shared" si="0"/>
        <v>3490000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6">
        <v>0</v>
      </c>
      <c r="P14" s="76">
        <v>0</v>
      </c>
      <c r="Q14" s="76">
        <v>0</v>
      </c>
      <c r="R14" s="76">
        <v>0</v>
      </c>
      <c r="S14" s="76">
        <v>0</v>
      </c>
      <c r="T14" s="76">
        <v>3490000</v>
      </c>
      <c r="U14" s="76">
        <v>0</v>
      </c>
      <c r="V14" s="76">
        <v>0</v>
      </c>
      <c r="W14" s="76">
        <v>0</v>
      </c>
      <c r="X14" s="76">
        <v>0</v>
      </c>
      <c r="Y14" s="76">
        <v>0</v>
      </c>
      <c r="Z14" s="76">
        <v>0</v>
      </c>
      <c r="AA14" s="76">
        <v>0</v>
      </c>
      <c r="AB14" s="76">
        <v>0</v>
      </c>
      <c r="AC14" s="76">
        <v>0</v>
      </c>
      <c r="AD14" s="76">
        <v>0</v>
      </c>
      <c r="AE14" s="76">
        <v>0</v>
      </c>
      <c r="AF14" s="76">
        <v>0</v>
      </c>
      <c r="AG14" s="76">
        <v>0</v>
      </c>
      <c r="AH14" s="76">
        <v>0</v>
      </c>
      <c r="AI14" s="76">
        <v>0</v>
      </c>
      <c r="AJ14" s="76">
        <v>0</v>
      </c>
      <c r="AK14" s="76">
        <v>0</v>
      </c>
      <c r="AL14" s="76">
        <v>0</v>
      </c>
      <c r="AM14" s="76">
        <v>0</v>
      </c>
      <c r="AN14" s="76">
        <v>0</v>
      </c>
      <c r="AO14" s="76">
        <v>3490000</v>
      </c>
      <c r="AP14" s="76">
        <v>0</v>
      </c>
      <c r="AQ14" s="76">
        <v>0</v>
      </c>
      <c r="AR14" s="76">
        <v>0</v>
      </c>
      <c r="AS14" s="76">
        <v>0</v>
      </c>
      <c r="AT14" s="76">
        <v>0</v>
      </c>
      <c r="AU14" s="76">
        <v>0</v>
      </c>
      <c r="AV14" s="76">
        <v>0</v>
      </c>
      <c r="AW14" s="76">
        <v>0</v>
      </c>
      <c r="AX14" s="76">
        <v>0</v>
      </c>
      <c r="AY14" s="76">
        <v>0</v>
      </c>
      <c r="AZ14" s="76">
        <v>0</v>
      </c>
      <c r="BA14" s="76">
        <v>0</v>
      </c>
      <c r="BB14" s="76">
        <v>0</v>
      </c>
      <c r="BC14" s="76">
        <v>0</v>
      </c>
      <c r="BD14" s="76">
        <v>0</v>
      </c>
      <c r="BE14" s="76">
        <v>0</v>
      </c>
      <c r="BF14" s="76">
        <v>0</v>
      </c>
      <c r="BG14" s="76">
        <v>0</v>
      </c>
      <c r="BH14" s="76">
        <v>0</v>
      </c>
      <c r="BI14" s="76">
        <v>0</v>
      </c>
      <c r="BJ14" s="76">
        <v>0</v>
      </c>
      <c r="BK14" s="76">
        <v>0</v>
      </c>
      <c r="BL14" s="76">
        <v>0</v>
      </c>
      <c r="BM14" s="76">
        <v>0</v>
      </c>
      <c r="BN14" s="76">
        <v>0</v>
      </c>
      <c r="BO14" s="76">
        <v>0</v>
      </c>
      <c r="BP14" s="76">
        <v>0</v>
      </c>
      <c r="BQ14" s="76">
        <v>0</v>
      </c>
      <c r="BR14" s="76">
        <v>0</v>
      </c>
      <c r="BS14" s="76">
        <v>0</v>
      </c>
      <c r="BT14" s="76">
        <v>0</v>
      </c>
      <c r="BU14" s="76">
        <v>0</v>
      </c>
      <c r="BV14" s="76">
        <v>0</v>
      </c>
      <c r="BW14" s="76">
        <v>0</v>
      </c>
      <c r="BX14" s="76">
        <v>0</v>
      </c>
      <c r="BY14" s="76">
        <v>0</v>
      </c>
      <c r="BZ14" s="76">
        <v>0</v>
      </c>
      <c r="CA14" s="76">
        <v>0</v>
      </c>
      <c r="CB14" s="76">
        <v>0</v>
      </c>
      <c r="CC14" s="76">
        <v>0</v>
      </c>
      <c r="CD14" s="76">
        <v>0</v>
      </c>
      <c r="CE14" s="76">
        <v>0</v>
      </c>
      <c r="CF14" s="76">
        <v>0</v>
      </c>
      <c r="CG14" s="76">
        <v>0</v>
      </c>
      <c r="CH14" s="76">
        <v>0</v>
      </c>
      <c r="CI14" s="76">
        <v>0</v>
      </c>
      <c r="CJ14" s="76">
        <v>0</v>
      </c>
      <c r="CK14" s="76">
        <v>0</v>
      </c>
      <c r="CL14" s="76">
        <v>0</v>
      </c>
      <c r="CM14" s="76">
        <v>0</v>
      </c>
      <c r="CN14" s="76">
        <v>0</v>
      </c>
      <c r="CO14" s="76">
        <v>0</v>
      </c>
      <c r="CP14" s="76">
        <v>0</v>
      </c>
      <c r="CQ14" s="76">
        <v>0</v>
      </c>
      <c r="CR14" s="76">
        <v>0</v>
      </c>
      <c r="CS14" s="76">
        <v>0</v>
      </c>
      <c r="CT14" s="76">
        <v>0</v>
      </c>
      <c r="CU14" s="76">
        <v>0</v>
      </c>
      <c r="CV14" s="76">
        <v>0</v>
      </c>
      <c r="CW14" s="76">
        <v>0</v>
      </c>
      <c r="CX14" s="76">
        <v>0</v>
      </c>
      <c r="CY14" s="76">
        <v>0</v>
      </c>
      <c r="CZ14" s="76">
        <v>0</v>
      </c>
      <c r="DA14" s="76">
        <v>0</v>
      </c>
      <c r="DB14" s="76">
        <v>0</v>
      </c>
      <c r="DC14" s="76">
        <v>0</v>
      </c>
      <c r="DD14" s="76">
        <v>0</v>
      </c>
      <c r="DE14" s="76">
        <v>0</v>
      </c>
      <c r="DF14" s="76">
        <v>0</v>
      </c>
      <c r="DG14" s="76">
        <v>0</v>
      </c>
      <c r="DH14" s="76">
        <v>0</v>
      </c>
    </row>
    <row r="15" ht="20.1" customHeight="1" spans="1:112">
      <c r="A15" s="92" t="s">
        <v>83</v>
      </c>
      <c r="B15" s="92" t="s">
        <v>84</v>
      </c>
      <c r="C15" s="92" t="s">
        <v>96</v>
      </c>
      <c r="D15" s="92" t="s">
        <v>304</v>
      </c>
      <c r="E15" s="76">
        <f t="shared" si="0"/>
        <v>685335.43</v>
      </c>
      <c r="F15" s="76">
        <v>615764.18</v>
      </c>
      <c r="G15" s="76">
        <v>194376</v>
      </c>
      <c r="H15" s="76">
        <v>173760</v>
      </c>
      <c r="I15" s="76">
        <v>0</v>
      </c>
      <c r="J15" s="76">
        <v>0</v>
      </c>
      <c r="K15" s="76">
        <v>225186.64</v>
      </c>
      <c r="L15" s="76">
        <v>0</v>
      </c>
      <c r="M15" s="76">
        <v>0</v>
      </c>
      <c r="N15" s="76">
        <v>0</v>
      </c>
      <c r="O15" s="76">
        <v>0</v>
      </c>
      <c r="P15" s="76">
        <v>15841.54</v>
      </c>
      <c r="Q15" s="76">
        <v>0</v>
      </c>
      <c r="R15" s="76">
        <v>6600</v>
      </c>
      <c r="S15" s="76">
        <v>0</v>
      </c>
      <c r="T15" s="76">
        <v>68771.25</v>
      </c>
      <c r="U15" s="76">
        <v>68771.25</v>
      </c>
      <c r="V15" s="76">
        <v>0</v>
      </c>
      <c r="W15" s="76">
        <v>0</v>
      </c>
      <c r="X15" s="76">
        <v>0</v>
      </c>
      <c r="Y15" s="76">
        <v>0</v>
      </c>
      <c r="Z15" s="76">
        <v>0</v>
      </c>
      <c r="AA15" s="76">
        <v>0</v>
      </c>
      <c r="AB15" s="76">
        <v>0</v>
      </c>
      <c r="AC15" s="76">
        <v>0</v>
      </c>
      <c r="AD15" s="76">
        <v>0</v>
      </c>
      <c r="AE15" s="76">
        <v>0</v>
      </c>
      <c r="AF15" s="76">
        <v>0</v>
      </c>
      <c r="AG15" s="76">
        <v>0</v>
      </c>
      <c r="AH15" s="76">
        <v>0</v>
      </c>
      <c r="AI15" s="76">
        <v>0</v>
      </c>
      <c r="AJ15" s="76">
        <v>0</v>
      </c>
      <c r="AK15" s="76">
        <v>0</v>
      </c>
      <c r="AL15" s="76">
        <v>0</v>
      </c>
      <c r="AM15" s="76">
        <v>0</v>
      </c>
      <c r="AN15" s="76">
        <v>0</v>
      </c>
      <c r="AO15" s="76">
        <v>0</v>
      </c>
      <c r="AP15" s="76">
        <v>0</v>
      </c>
      <c r="AQ15" s="76">
        <v>0</v>
      </c>
      <c r="AR15" s="76">
        <v>0</v>
      </c>
      <c r="AS15" s="76">
        <v>0</v>
      </c>
      <c r="AT15" s="76">
        <v>0</v>
      </c>
      <c r="AU15" s="76">
        <v>0</v>
      </c>
      <c r="AV15" s="76">
        <v>800</v>
      </c>
      <c r="AW15" s="76">
        <v>0</v>
      </c>
      <c r="AX15" s="76">
        <v>0</v>
      </c>
      <c r="AY15" s="76">
        <v>0</v>
      </c>
      <c r="AZ15" s="76">
        <v>0</v>
      </c>
      <c r="BA15" s="76">
        <v>0</v>
      </c>
      <c r="BB15" s="76">
        <v>0</v>
      </c>
      <c r="BC15" s="76">
        <v>800</v>
      </c>
      <c r="BD15" s="76">
        <v>0</v>
      </c>
      <c r="BE15" s="76">
        <v>0</v>
      </c>
      <c r="BF15" s="76">
        <v>0</v>
      </c>
      <c r="BG15" s="76">
        <v>0</v>
      </c>
      <c r="BH15" s="76">
        <v>0</v>
      </c>
      <c r="BI15" s="76">
        <v>0</v>
      </c>
      <c r="BJ15" s="76">
        <v>0</v>
      </c>
      <c r="BK15" s="76">
        <v>0</v>
      </c>
      <c r="BL15" s="76">
        <v>0</v>
      </c>
      <c r="BM15" s="76">
        <v>0</v>
      </c>
      <c r="BN15" s="76">
        <v>0</v>
      </c>
      <c r="BO15" s="76">
        <v>0</v>
      </c>
      <c r="BP15" s="76">
        <v>0</v>
      </c>
      <c r="BQ15" s="76">
        <v>0</v>
      </c>
      <c r="BR15" s="76">
        <v>0</v>
      </c>
      <c r="BS15" s="76">
        <v>0</v>
      </c>
      <c r="BT15" s="76">
        <v>0</v>
      </c>
      <c r="BU15" s="76">
        <v>0</v>
      </c>
      <c r="BV15" s="76">
        <v>0</v>
      </c>
      <c r="BW15" s="76">
        <v>0</v>
      </c>
      <c r="BX15" s="76">
        <v>0</v>
      </c>
      <c r="BY15" s="76">
        <v>0</v>
      </c>
      <c r="BZ15" s="76">
        <v>0</v>
      </c>
      <c r="CA15" s="76">
        <v>0</v>
      </c>
      <c r="CB15" s="76">
        <v>0</v>
      </c>
      <c r="CC15" s="76">
        <v>0</v>
      </c>
      <c r="CD15" s="76">
        <v>0</v>
      </c>
      <c r="CE15" s="76">
        <v>0</v>
      </c>
      <c r="CF15" s="76">
        <v>0</v>
      </c>
      <c r="CG15" s="76">
        <v>0</v>
      </c>
      <c r="CH15" s="76">
        <v>0</v>
      </c>
      <c r="CI15" s="76">
        <v>0</v>
      </c>
      <c r="CJ15" s="76">
        <v>0</v>
      </c>
      <c r="CK15" s="76">
        <v>0</v>
      </c>
      <c r="CL15" s="76">
        <v>0</v>
      </c>
      <c r="CM15" s="76">
        <v>0</v>
      </c>
      <c r="CN15" s="76">
        <v>0</v>
      </c>
      <c r="CO15" s="76">
        <v>0</v>
      </c>
      <c r="CP15" s="76">
        <v>0</v>
      </c>
      <c r="CQ15" s="76">
        <v>0</v>
      </c>
      <c r="CR15" s="76">
        <v>0</v>
      </c>
      <c r="CS15" s="76">
        <v>0</v>
      </c>
      <c r="CT15" s="76">
        <v>0</v>
      </c>
      <c r="CU15" s="76">
        <v>0</v>
      </c>
      <c r="CV15" s="76">
        <v>0</v>
      </c>
      <c r="CW15" s="76">
        <v>0</v>
      </c>
      <c r="CX15" s="76">
        <v>0</v>
      </c>
      <c r="CY15" s="76">
        <v>0</v>
      </c>
      <c r="CZ15" s="76">
        <v>0</v>
      </c>
      <c r="DA15" s="76">
        <v>0</v>
      </c>
      <c r="DB15" s="76">
        <v>0</v>
      </c>
      <c r="DC15" s="76">
        <v>0</v>
      </c>
      <c r="DD15" s="76">
        <v>0</v>
      </c>
      <c r="DE15" s="76">
        <v>0</v>
      </c>
      <c r="DF15" s="76">
        <v>0</v>
      </c>
      <c r="DG15" s="76">
        <v>0</v>
      </c>
      <c r="DH15" s="76">
        <v>0</v>
      </c>
    </row>
    <row r="16" ht="20.1" customHeight="1" spans="1:112">
      <c r="A16" s="92" t="s">
        <v>16</v>
      </c>
      <c r="B16" s="92" t="s">
        <v>16</v>
      </c>
      <c r="C16" s="92" t="s">
        <v>16</v>
      </c>
      <c r="D16" s="92" t="s">
        <v>305</v>
      </c>
      <c r="E16" s="76">
        <f t="shared" si="0"/>
        <v>37931.03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76">
        <v>0</v>
      </c>
      <c r="S16" s="76">
        <v>0</v>
      </c>
      <c r="T16" s="76">
        <v>37931.03</v>
      </c>
      <c r="U16" s="76">
        <v>0</v>
      </c>
      <c r="V16" s="76">
        <v>0</v>
      </c>
      <c r="W16" s="76">
        <v>0</v>
      </c>
      <c r="X16" s="76">
        <v>0</v>
      </c>
      <c r="Y16" s="76">
        <v>0</v>
      </c>
      <c r="Z16" s="76">
        <v>0</v>
      </c>
      <c r="AA16" s="76">
        <v>0</v>
      </c>
      <c r="AB16" s="76">
        <v>0</v>
      </c>
      <c r="AC16" s="76">
        <v>0</v>
      </c>
      <c r="AD16" s="76">
        <v>0</v>
      </c>
      <c r="AE16" s="76">
        <v>0</v>
      </c>
      <c r="AF16" s="76">
        <v>0</v>
      </c>
      <c r="AG16" s="76">
        <v>0</v>
      </c>
      <c r="AH16" s="76">
        <v>0</v>
      </c>
      <c r="AI16" s="76">
        <v>0</v>
      </c>
      <c r="AJ16" s="76">
        <v>0</v>
      </c>
      <c r="AK16" s="76">
        <v>0</v>
      </c>
      <c r="AL16" s="76">
        <v>0</v>
      </c>
      <c r="AM16" s="76">
        <v>0</v>
      </c>
      <c r="AN16" s="76">
        <v>0</v>
      </c>
      <c r="AO16" s="76">
        <v>0</v>
      </c>
      <c r="AP16" s="76">
        <v>37931.03</v>
      </c>
      <c r="AQ16" s="76">
        <v>0</v>
      </c>
      <c r="AR16" s="76">
        <v>0</v>
      </c>
      <c r="AS16" s="76">
        <v>0</v>
      </c>
      <c r="AT16" s="76">
        <v>0</v>
      </c>
      <c r="AU16" s="76">
        <v>0</v>
      </c>
      <c r="AV16" s="76">
        <v>0</v>
      </c>
      <c r="AW16" s="76">
        <v>0</v>
      </c>
      <c r="AX16" s="76">
        <v>0</v>
      </c>
      <c r="AY16" s="76">
        <v>0</v>
      </c>
      <c r="AZ16" s="76">
        <v>0</v>
      </c>
      <c r="BA16" s="76">
        <v>0</v>
      </c>
      <c r="BB16" s="76">
        <v>0</v>
      </c>
      <c r="BC16" s="76">
        <v>0</v>
      </c>
      <c r="BD16" s="76">
        <v>0</v>
      </c>
      <c r="BE16" s="76">
        <v>0</v>
      </c>
      <c r="BF16" s="76">
        <v>0</v>
      </c>
      <c r="BG16" s="76">
        <v>0</v>
      </c>
      <c r="BH16" s="76">
        <v>0</v>
      </c>
      <c r="BI16" s="76">
        <v>0</v>
      </c>
      <c r="BJ16" s="76">
        <v>0</v>
      </c>
      <c r="BK16" s="76">
        <v>0</v>
      </c>
      <c r="BL16" s="76">
        <v>0</v>
      </c>
      <c r="BM16" s="76">
        <v>0</v>
      </c>
      <c r="BN16" s="76">
        <v>0</v>
      </c>
      <c r="BO16" s="76">
        <v>0</v>
      </c>
      <c r="BP16" s="76">
        <v>0</v>
      </c>
      <c r="BQ16" s="76">
        <v>0</v>
      </c>
      <c r="BR16" s="76">
        <v>0</v>
      </c>
      <c r="BS16" s="76">
        <v>0</v>
      </c>
      <c r="BT16" s="76">
        <v>0</v>
      </c>
      <c r="BU16" s="76">
        <v>0</v>
      </c>
      <c r="BV16" s="76">
        <v>0</v>
      </c>
      <c r="BW16" s="76">
        <v>0</v>
      </c>
      <c r="BX16" s="76">
        <v>0</v>
      </c>
      <c r="BY16" s="76">
        <v>0</v>
      </c>
      <c r="BZ16" s="76">
        <v>0</v>
      </c>
      <c r="CA16" s="76">
        <v>0</v>
      </c>
      <c r="CB16" s="76">
        <v>0</v>
      </c>
      <c r="CC16" s="76">
        <v>0</v>
      </c>
      <c r="CD16" s="76">
        <v>0</v>
      </c>
      <c r="CE16" s="76">
        <v>0</v>
      </c>
      <c r="CF16" s="76">
        <v>0</v>
      </c>
      <c r="CG16" s="76">
        <v>0</v>
      </c>
      <c r="CH16" s="76">
        <v>0</v>
      </c>
      <c r="CI16" s="76">
        <v>0</v>
      </c>
      <c r="CJ16" s="76">
        <v>0</v>
      </c>
      <c r="CK16" s="76">
        <v>0</v>
      </c>
      <c r="CL16" s="76">
        <v>0</v>
      </c>
      <c r="CM16" s="76">
        <v>0</v>
      </c>
      <c r="CN16" s="76">
        <v>0</v>
      </c>
      <c r="CO16" s="76">
        <v>0</v>
      </c>
      <c r="CP16" s="76">
        <v>0</v>
      </c>
      <c r="CQ16" s="76">
        <v>0</v>
      </c>
      <c r="CR16" s="76">
        <v>0</v>
      </c>
      <c r="CS16" s="76">
        <v>0</v>
      </c>
      <c r="CT16" s="76">
        <v>0</v>
      </c>
      <c r="CU16" s="76">
        <v>0</v>
      </c>
      <c r="CV16" s="76">
        <v>0</v>
      </c>
      <c r="CW16" s="76">
        <v>0</v>
      </c>
      <c r="CX16" s="76">
        <v>0</v>
      </c>
      <c r="CY16" s="76">
        <v>0</v>
      </c>
      <c r="CZ16" s="76">
        <v>0</v>
      </c>
      <c r="DA16" s="76">
        <v>0</v>
      </c>
      <c r="DB16" s="76">
        <v>0</v>
      </c>
      <c r="DC16" s="76">
        <v>0</v>
      </c>
      <c r="DD16" s="76">
        <v>0</v>
      </c>
      <c r="DE16" s="76">
        <v>0</v>
      </c>
      <c r="DF16" s="76">
        <v>0</v>
      </c>
      <c r="DG16" s="76">
        <v>0</v>
      </c>
      <c r="DH16" s="76">
        <v>0</v>
      </c>
    </row>
    <row r="17" ht="20.1" customHeight="1" spans="1:112">
      <c r="A17" s="92" t="s">
        <v>83</v>
      </c>
      <c r="B17" s="92" t="s">
        <v>98</v>
      </c>
      <c r="C17" s="92" t="s">
        <v>84</v>
      </c>
      <c r="D17" s="92" t="s">
        <v>306</v>
      </c>
      <c r="E17" s="76">
        <f t="shared" si="0"/>
        <v>37931.03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0</v>
      </c>
      <c r="N17" s="76">
        <v>0</v>
      </c>
      <c r="O17" s="76">
        <v>0</v>
      </c>
      <c r="P17" s="76">
        <v>0</v>
      </c>
      <c r="Q17" s="76">
        <v>0</v>
      </c>
      <c r="R17" s="76">
        <v>0</v>
      </c>
      <c r="S17" s="76">
        <v>0</v>
      </c>
      <c r="T17" s="76">
        <v>37931.03</v>
      </c>
      <c r="U17" s="76">
        <v>0</v>
      </c>
      <c r="V17" s="76">
        <v>0</v>
      </c>
      <c r="W17" s="76">
        <v>0</v>
      </c>
      <c r="X17" s="76">
        <v>0</v>
      </c>
      <c r="Y17" s="76">
        <v>0</v>
      </c>
      <c r="Z17" s="76">
        <v>0</v>
      </c>
      <c r="AA17" s="76">
        <v>0</v>
      </c>
      <c r="AB17" s="76">
        <v>0</v>
      </c>
      <c r="AC17" s="76">
        <v>0</v>
      </c>
      <c r="AD17" s="76">
        <v>0</v>
      </c>
      <c r="AE17" s="76">
        <v>0</v>
      </c>
      <c r="AF17" s="76">
        <v>0</v>
      </c>
      <c r="AG17" s="76">
        <v>0</v>
      </c>
      <c r="AH17" s="76">
        <v>0</v>
      </c>
      <c r="AI17" s="76">
        <v>0</v>
      </c>
      <c r="AJ17" s="76">
        <v>0</v>
      </c>
      <c r="AK17" s="76">
        <v>0</v>
      </c>
      <c r="AL17" s="76">
        <v>0</v>
      </c>
      <c r="AM17" s="76">
        <v>0</v>
      </c>
      <c r="AN17" s="76">
        <v>0</v>
      </c>
      <c r="AO17" s="76">
        <v>0</v>
      </c>
      <c r="AP17" s="76">
        <v>37931.03</v>
      </c>
      <c r="AQ17" s="76">
        <v>0</v>
      </c>
      <c r="AR17" s="76">
        <v>0</v>
      </c>
      <c r="AS17" s="76">
        <v>0</v>
      </c>
      <c r="AT17" s="76">
        <v>0</v>
      </c>
      <c r="AU17" s="76">
        <v>0</v>
      </c>
      <c r="AV17" s="76">
        <v>0</v>
      </c>
      <c r="AW17" s="76">
        <v>0</v>
      </c>
      <c r="AX17" s="76">
        <v>0</v>
      </c>
      <c r="AY17" s="76">
        <v>0</v>
      </c>
      <c r="AZ17" s="76">
        <v>0</v>
      </c>
      <c r="BA17" s="76">
        <v>0</v>
      </c>
      <c r="BB17" s="76">
        <v>0</v>
      </c>
      <c r="BC17" s="76">
        <v>0</v>
      </c>
      <c r="BD17" s="76">
        <v>0</v>
      </c>
      <c r="BE17" s="76">
        <v>0</v>
      </c>
      <c r="BF17" s="76">
        <v>0</v>
      </c>
      <c r="BG17" s="76">
        <v>0</v>
      </c>
      <c r="BH17" s="76">
        <v>0</v>
      </c>
      <c r="BI17" s="76">
        <v>0</v>
      </c>
      <c r="BJ17" s="76">
        <v>0</v>
      </c>
      <c r="BK17" s="76">
        <v>0</v>
      </c>
      <c r="BL17" s="76">
        <v>0</v>
      </c>
      <c r="BM17" s="76">
        <v>0</v>
      </c>
      <c r="BN17" s="76">
        <v>0</v>
      </c>
      <c r="BO17" s="76">
        <v>0</v>
      </c>
      <c r="BP17" s="76">
        <v>0</v>
      </c>
      <c r="BQ17" s="76">
        <v>0</v>
      </c>
      <c r="BR17" s="76">
        <v>0</v>
      </c>
      <c r="BS17" s="76">
        <v>0</v>
      </c>
      <c r="BT17" s="76">
        <v>0</v>
      </c>
      <c r="BU17" s="76">
        <v>0</v>
      </c>
      <c r="BV17" s="76">
        <v>0</v>
      </c>
      <c r="BW17" s="76">
        <v>0</v>
      </c>
      <c r="BX17" s="76">
        <v>0</v>
      </c>
      <c r="BY17" s="76">
        <v>0</v>
      </c>
      <c r="BZ17" s="76">
        <v>0</v>
      </c>
      <c r="CA17" s="76">
        <v>0</v>
      </c>
      <c r="CB17" s="76">
        <v>0</v>
      </c>
      <c r="CC17" s="76">
        <v>0</v>
      </c>
      <c r="CD17" s="76">
        <v>0</v>
      </c>
      <c r="CE17" s="76">
        <v>0</v>
      </c>
      <c r="CF17" s="76">
        <v>0</v>
      </c>
      <c r="CG17" s="76">
        <v>0</v>
      </c>
      <c r="CH17" s="76">
        <v>0</v>
      </c>
      <c r="CI17" s="76">
        <v>0</v>
      </c>
      <c r="CJ17" s="76">
        <v>0</v>
      </c>
      <c r="CK17" s="76">
        <v>0</v>
      </c>
      <c r="CL17" s="76">
        <v>0</v>
      </c>
      <c r="CM17" s="76">
        <v>0</v>
      </c>
      <c r="CN17" s="76">
        <v>0</v>
      </c>
      <c r="CO17" s="76">
        <v>0</v>
      </c>
      <c r="CP17" s="76">
        <v>0</v>
      </c>
      <c r="CQ17" s="76">
        <v>0</v>
      </c>
      <c r="CR17" s="76">
        <v>0</v>
      </c>
      <c r="CS17" s="76">
        <v>0</v>
      </c>
      <c r="CT17" s="76">
        <v>0</v>
      </c>
      <c r="CU17" s="76">
        <v>0</v>
      </c>
      <c r="CV17" s="76">
        <v>0</v>
      </c>
      <c r="CW17" s="76">
        <v>0</v>
      </c>
      <c r="CX17" s="76">
        <v>0</v>
      </c>
      <c r="CY17" s="76">
        <v>0</v>
      </c>
      <c r="CZ17" s="76">
        <v>0</v>
      </c>
      <c r="DA17" s="76">
        <v>0</v>
      </c>
      <c r="DB17" s="76">
        <v>0</v>
      </c>
      <c r="DC17" s="76">
        <v>0</v>
      </c>
      <c r="DD17" s="76">
        <v>0</v>
      </c>
      <c r="DE17" s="76">
        <v>0</v>
      </c>
      <c r="DF17" s="76">
        <v>0</v>
      </c>
      <c r="DG17" s="76">
        <v>0</v>
      </c>
      <c r="DH17" s="76">
        <v>0</v>
      </c>
    </row>
    <row r="18" ht="20.1" customHeight="1" spans="1:112">
      <c r="A18" s="92" t="s">
        <v>16</v>
      </c>
      <c r="B18" s="92" t="s">
        <v>16</v>
      </c>
      <c r="C18" s="92" t="s">
        <v>16</v>
      </c>
      <c r="D18" s="92" t="s">
        <v>307</v>
      </c>
      <c r="E18" s="76">
        <f t="shared" si="0"/>
        <v>736454.8</v>
      </c>
      <c r="F18" s="76">
        <v>736454.8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490969.89</v>
      </c>
      <c r="M18" s="76">
        <v>245484.91</v>
      </c>
      <c r="N18" s="76">
        <v>0</v>
      </c>
      <c r="O18" s="76">
        <v>0</v>
      </c>
      <c r="P18" s="76">
        <v>0</v>
      </c>
      <c r="Q18" s="76">
        <v>0</v>
      </c>
      <c r="R18" s="76">
        <v>0</v>
      </c>
      <c r="S18" s="76">
        <v>0</v>
      </c>
      <c r="T18" s="76">
        <v>0</v>
      </c>
      <c r="U18" s="76">
        <v>0</v>
      </c>
      <c r="V18" s="76">
        <v>0</v>
      </c>
      <c r="W18" s="76">
        <v>0</v>
      </c>
      <c r="X18" s="76">
        <v>0</v>
      </c>
      <c r="Y18" s="76">
        <v>0</v>
      </c>
      <c r="Z18" s="76">
        <v>0</v>
      </c>
      <c r="AA18" s="76">
        <v>0</v>
      </c>
      <c r="AB18" s="76">
        <v>0</v>
      </c>
      <c r="AC18" s="76">
        <v>0</v>
      </c>
      <c r="AD18" s="76">
        <v>0</v>
      </c>
      <c r="AE18" s="76">
        <v>0</v>
      </c>
      <c r="AF18" s="76">
        <v>0</v>
      </c>
      <c r="AG18" s="76">
        <v>0</v>
      </c>
      <c r="AH18" s="76">
        <v>0</v>
      </c>
      <c r="AI18" s="76">
        <v>0</v>
      </c>
      <c r="AJ18" s="76">
        <v>0</v>
      </c>
      <c r="AK18" s="76">
        <v>0</v>
      </c>
      <c r="AL18" s="76">
        <v>0</v>
      </c>
      <c r="AM18" s="76">
        <v>0</v>
      </c>
      <c r="AN18" s="76">
        <v>0</v>
      </c>
      <c r="AO18" s="76">
        <v>0</v>
      </c>
      <c r="AP18" s="76">
        <v>0</v>
      </c>
      <c r="AQ18" s="76">
        <v>0</v>
      </c>
      <c r="AR18" s="76">
        <v>0</v>
      </c>
      <c r="AS18" s="76">
        <v>0</v>
      </c>
      <c r="AT18" s="76">
        <v>0</v>
      </c>
      <c r="AU18" s="76">
        <v>0</v>
      </c>
      <c r="AV18" s="76">
        <v>0</v>
      </c>
      <c r="AW18" s="76">
        <v>0</v>
      </c>
      <c r="AX18" s="76">
        <v>0</v>
      </c>
      <c r="AY18" s="76">
        <v>0</v>
      </c>
      <c r="AZ18" s="76">
        <v>0</v>
      </c>
      <c r="BA18" s="76">
        <v>0</v>
      </c>
      <c r="BB18" s="76">
        <v>0</v>
      </c>
      <c r="BC18" s="76">
        <v>0</v>
      </c>
      <c r="BD18" s="76">
        <v>0</v>
      </c>
      <c r="BE18" s="76">
        <v>0</v>
      </c>
      <c r="BF18" s="76">
        <v>0</v>
      </c>
      <c r="BG18" s="76">
        <v>0</v>
      </c>
      <c r="BH18" s="76">
        <v>0</v>
      </c>
      <c r="BI18" s="76">
        <v>0</v>
      </c>
      <c r="BJ18" s="76">
        <v>0</v>
      </c>
      <c r="BK18" s="76">
        <v>0</v>
      </c>
      <c r="BL18" s="76">
        <v>0</v>
      </c>
      <c r="BM18" s="76">
        <v>0</v>
      </c>
      <c r="BN18" s="76">
        <v>0</v>
      </c>
      <c r="BO18" s="76">
        <v>0</v>
      </c>
      <c r="BP18" s="76">
        <v>0</v>
      </c>
      <c r="BQ18" s="76">
        <v>0</v>
      </c>
      <c r="BR18" s="76">
        <v>0</v>
      </c>
      <c r="BS18" s="76">
        <v>0</v>
      </c>
      <c r="BT18" s="76">
        <v>0</v>
      </c>
      <c r="BU18" s="76">
        <v>0</v>
      </c>
      <c r="BV18" s="76">
        <v>0</v>
      </c>
      <c r="BW18" s="76">
        <v>0</v>
      </c>
      <c r="BX18" s="76">
        <v>0</v>
      </c>
      <c r="BY18" s="76">
        <v>0</v>
      </c>
      <c r="BZ18" s="76">
        <v>0</v>
      </c>
      <c r="CA18" s="76">
        <v>0</v>
      </c>
      <c r="CB18" s="76">
        <v>0</v>
      </c>
      <c r="CC18" s="76">
        <v>0</v>
      </c>
      <c r="CD18" s="76">
        <v>0</v>
      </c>
      <c r="CE18" s="76">
        <v>0</v>
      </c>
      <c r="CF18" s="76">
        <v>0</v>
      </c>
      <c r="CG18" s="76">
        <v>0</v>
      </c>
      <c r="CH18" s="76">
        <v>0</v>
      </c>
      <c r="CI18" s="76">
        <v>0</v>
      </c>
      <c r="CJ18" s="76">
        <v>0</v>
      </c>
      <c r="CK18" s="76">
        <v>0</v>
      </c>
      <c r="CL18" s="76">
        <v>0</v>
      </c>
      <c r="CM18" s="76">
        <v>0</v>
      </c>
      <c r="CN18" s="76">
        <v>0</v>
      </c>
      <c r="CO18" s="76">
        <v>0</v>
      </c>
      <c r="CP18" s="76">
        <v>0</v>
      </c>
      <c r="CQ18" s="76">
        <v>0</v>
      </c>
      <c r="CR18" s="76">
        <v>0</v>
      </c>
      <c r="CS18" s="76">
        <v>0</v>
      </c>
      <c r="CT18" s="76">
        <v>0</v>
      </c>
      <c r="CU18" s="76">
        <v>0</v>
      </c>
      <c r="CV18" s="76">
        <v>0</v>
      </c>
      <c r="CW18" s="76">
        <v>0</v>
      </c>
      <c r="CX18" s="76">
        <v>0</v>
      </c>
      <c r="CY18" s="76">
        <v>0</v>
      </c>
      <c r="CZ18" s="76">
        <v>0</v>
      </c>
      <c r="DA18" s="76">
        <v>0</v>
      </c>
      <c r="DB18" s="76">
        <v>0</v>
      </c>
      <c r="DC18" s="76">
        <v>0</v>
      </c>
      <c r="DD18" s="76">
        <v>0</v>
      </c>
      <c r="DE18" s="76">
        <v>0</v>
      </c>
      <c r="DF18" s="76">
        <v>0</v>
      </c>
      <c r="DG18" s="76">
        <v>0</v>
      </c>
      <c r="DH18" s="76">
        <v>0</v>
      </c>
    </row>
    <row r="19" ht="20.1" customHeight="1" spans="1:112">
      <c r="A19" s="92" t="s">
        <v>16</v>
      </c>
      <c r="B19" s="92" t="s">
        <v>16</v>
      </c>
      <c r="C19" s="92" t="s">
        <v>16</v>
      </c>
      <c r="D19" s="92" t="s">
        <v>308</v>
      </c>
      <c r="E19" s="76">
        <f t="shared" si="0"/>
        <v>736454.8</v>
      </c>
      <c r="F19" s="76">
        <v>736454.8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490969.89</v>
      </c>
      <c r="M19" s="76">
        <v>245484.91</v>
      </c>
      <c r="N19" s="76">
        <v>0</v>
      </c>
      <c r="O19" s="76">
        <v>0</v>
      </c>
      <c r="P19" s="76">
        <v>0</v>
      </c>
      <c r="Q19" s="76">
        <v>0</v>
      </c>
      <c r="R19" s="76">
        <v>0</v>
      </c>
      <c r="S19" s="76">
        <v>0</v>
      </c>
      <c r="T19" s="76">
        <v>0</v>
      </c>
      <c r="U19" s="76">
        <v>0</v>
      </c>
      <c r="V19" s="76">
        <v>0</v>
      </c>
      <c r="W19" s="76">
        <v>0</v>
      </c>
      <c r="X19" s="76">
        <v>0</v>
      </c>
      <c r="Y19" s="76">
        <v>0</v>
      </c>
      <c r="Z19" s="76">
        <v>0</v>
      </c>
      <c r="AA19" s="76">
        <v>0</v>
      </c>
      <c r="AB19" s="76">
        <v>0</v>
      </c>
      <c r="AC19" s="76">
        <v>0</v>
      </c>
      <c r="AD19" s="76">
        <v>0</v>
      </c>
      <c r="AE19" s="76">
        <v>0</v>
      </c>
      <c r="AF19" s="76">
        <v>0</v>
      </c>
      <c r="AG19" s="76">
        <v>0</v>
      </c>
      <c r="AH19" s="76">
        <v>0</v>
      </c>
      <c r="AI19" s="76">
        <v>0</v>
      </c>
      <c r="AJ19" s="76">
        <v>0</v>
      </c>
      <c r="AK19" s="76">
        <v>0</v>
      </c>
      <c r="AL19" s="76">
        <v>0</v>
      </c>
      <c r="AM19" s="76">
        <v>0</v>
      </c>
      <c r="AN19" s="76">
        <v>0</v>
      </c>
      <c r="AO19" s="76">
        <v>0</v>
      </c>
      <c r="AP19" s="76">
        <v>0</v>
      </c>
      <c r="AQ19" s="76">
        <v>0</v>
      </c>
      <c r="AR19" s="76">
        <v>0</v>
      </c>
      <c r="AS19" s="76">
        <v>0</v>
      </c>
      <c r="AT19" s="76">
        <v>0</v>
      </c>
      <c r="AU19" s="76">
        <v>0</v>
      </c>
      <c r="AV19" s="76">
        <v>0</v>
      </c>
      <c r="AW19" s="76">
        <v>0</v>
      </c>
      <c r="AX19" s="76">
        <v>0</v>
      </c>
      <c r="AY19" s="76">
        <v>0</v>
      </c>
      <c r="AZ19" s="76">
        <v>0</v>
      </c>
      <c r="BA19" s="76">
        <v>0</v>
      </c>
      <c r="BB19" s="76">
        <v>0</v>
      </c>
      <c r="BC19" s="76">
        <v>0</v>
      </c>
      <c r="BD19" s="76">
        <v>0</v>
      </c>
      <c r="BE19" s="76">
        <v>0</v>
      </c>
      <c r="BF19" s="76">
        <v>0</v>
      </c>
      <c r="BG19" s="76">
        <v>0</v>
      </c>
      <c r="BH19" s="76">
        <v>0</v>
      </c>
      <c r="BI19" s="76">
        <v>0</v>
      </c>
      <c r="BJ19" s="76">
        <v>0</v>
      </c>
      <c r="BK19" s="76">
        <v>0</v>
      </c>
      <c r="BL19" s="76">
        <v>0</v>
      </c>
      <c r="BM19" s="76">
        <v>0</v>
      </c>
      <c r="BN19" s="76">
        <v>0</v>
      </c>
      <c r="BO19" s="76">
        <v>0</v>
      </c>
      <c r="BP19" s="76">
        <v>0</v>
      </c>
      <c r="BQ19" s="76">
        <v>0</v>
      </c>
      <c r="BR19" s="76">
        <v>0</v>
      </c>
      <c r="BS19" s="76">
        <v>0</v>
      </c>
      <c r="BT19" s="76">
        <v>0</v>
      </c>
      <c r="BU19" s="76">
        <v>0</v>
      </c>
      <c r="BV19" s="76">
        <v>0</v>
      </c>
      <c r="BW19" s="76">
        <v>0</v>
      </c>
      <c r="BX19" s="76">
        <v>0</v>
      </c>
      <c r="BY19" s="76">
        <v>0</v>
      </c>
      <c r="BZ19" s="76">
        <v>0</v>
      </c>
      <c r="CA19" s="76">
        <v>0</v>
      </c>
      <c r="CB19" s="76">
        <v>0</v>
      </c>
      <c r="CC19" s="76">
        <v>0</v>
      </c>
      <c r="CD19" s="76">
        <v>0</v>
      </c>
      <c r="CE19" s="76">
        <v>0</v>
      </c>
      <c r="CF19" s="76">
        <v>0</v>
      </c>
      <c r="CG19" s="76">
        <v>0</v>
      </c>
      <c r="CH19" s="76">
        <v>0</v>
      </c>
      <c r="CI19" s="76">
        <v>0</v>
      </c>
      <c r="CJ19" s="76">
        <v>0</v>
      </c>
      <c r="CK19" s="76">
        <v>0</v>
      </c>
      <c r="CL19" s="76">
        <v>0</v>
      </c>
      <c r="CM19" s="76">
        <v>0</v>
      </c>
      <c r="CN19" s="76">
        <v>0</v>
      </c>
      <c r="CO19" s="76">
        <v>0</v>
      </c>
      <c r="CP19" s="76">
        <v>0</v>
      </c>
      <c r="CQ19" s="76">
        <v>0</v>
      </c>
      <c r="CR19" s="76">
        <v>0</v>
      </c>
      <c r="CS19" s="76">
        <v>0</v>
      </c>
      <c r="CT19" s="76">
        <v>0</v>
      </c>
      <c r="CU19" s="76">
        <v>0</v>
      </c>
      <c r="CV19" s="76">
        <v>0</v>
      </c>
      <c r="CW19" s="76">
        <v>0</v>
      </c>
      <c r="CX19" s="76">
        <v>0</v>
      </c>
      <c r="CY19" s="76">
        <v>0</v>
      </c>
      <c r="CZ19" s="76">
        <v>0</v>
      </c>
      <c r="DA19" s="76">
        <v>0</v>
      </c>
      <c r="DB19" s="76">
        <v>0</v>
      </c>
      <c r="DC19" s="76">
        <v>0</v>
      </c>
      <c r="DD19" s="76">
        <v>0</v>
      </c>
      <c r="DE19" s="76">
        <v>0</v>
      </c>
      <c r="DF19" s="76">
        <v>0</v>
      </c>
      <c r="DG19" s="76">
        <v>0</v>
      </c>
      <c r="DH19" s="76">
        <v>0</v>
      </c>
    </row>
    <row r="20" ht="20.1" customHeight="1" spans="1:112">
      <c r="A20" s="92" t="s">
        <v>100</v>
      </c>
      <c r="B20" s="92" t="s">
        <v>90</v>
      </c>
      <c r="C20" s="92" t="s">
        <v>90</v>
      </c>
      <c r="D20" s="92" t="s">
        <v>309</v>
      </c>
      <c r="E20" s="76">
        <f t="shared" si="0"/>
        <v>490969.89</v>
      </c>
      <c r="F20" s="76">
        <v>490969.89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490969.89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76">
        <v>0</v>
      </c>
      <c r="S20" s="76">
        <v>0</v>
      </c>
      <c r="T20" s="76">
        <v>0</v>
      </c>
      <c r="U20" s="76">
        <v>0</v>
      </c>
      <c r="V20" s="76">
        <v>0</v>
      </c>
      <c r="W20" s="76">
        <v>0</v>
      </c>
      <c r="X20" s="76">
        <v>0</v>
      </c>
      <c r="Y20" s="76">
        <v>0</v>
      </c>
      <c r="Z20" s="76">
        <v>0</v>
      </c>
      <c r="AA20" s="76">
        <v>0</v>
      </c>
      <c r="AB20" s="76">
        <v>0</v>
      </c>
      <c r="AC20" s="76">
        <v>0</v>
      </c>
      <c r="AD20" s="76">
        <v>0</v>
      </c>
      <c r="AE20" s="76">
        <v>0</v>
      </c>
      <c r="AF20" s="76">
        <v>0</v>
      </c>
      <c r="AG20" s="76">
        <v>0</v>
      </c>
      <c r="AH20" s="76">
        <v>0</v>
      </c>
      <c r="AI20" s="76">
        <v>0</v>
      </c>
      <c r="AJ20" s="76">
        <v>0</v>
      </c>
      <c r="AK20" s="76">
        <v>0</v>
      </c>
      <c r="AL20" s="76">
        <v>0</v>
      </c>
      <c r="AM20" s="76">
        <v>0</v>
      </c>
      <c r="AN20" s="76">
        <v>0</v>
      </c>
      <c r="AO20" s="76">
        <v>0</v>
      </c>
      <c r="AP20" s="76">
        <v>0</v>
      </c>
      <c r="AQ20" s="76">
        <v>0</v>
      </c>
      <c r="AR20" s="76">
        <v>0</v>
      </c>
      <c r="AS20" s="76">
        <v>0</v>
      </c>
      <c r="AT20" s="76">
        <v>0</v>
      </c>
      <c r="AU20" s="76">
        <v>0</v>
      </c>
      <c r="AV20" s="76">
        <v>0</v>
      </c>
      <c r="AW20" s="76">
        <v>0</v>
      </c>
      <c r="AX20" s="76">
        <v>0</v>
      </c>
      <c r="AY20" s="76">
        <v>0</v>
      </c>
      <c r="AZ20" s="76">
        <v>0</v>
      </c>
      <c r="BA20" s="76">
        <v>0</v>
      </c>
      <c r="BB20" s="76">
        <v>0</v>
      </c>
      <c r="BC20" s="76">
        <v>0</v>
      </c>
      <c r="BD20" s="76">
        <v>0</v>
      </c>
      <c r="BE20" s="76">
        <v>0</v>
      </c>
      <c r="BF20" s="76">
        <v>0</v>
      </c>
      <c r="BG20" s="76">
        <v>0</v>
      </c>
      <c r="BH20" s="76">
        <v>0</v>
      </c>
      <c r="BI20" s="76">
        <v>0</v>
      </c>
      <c r="BJ20" s="76">
        <v>0</v>
      </c>
      <c r="BK20" s="76">
        <v>0</v>
      </c>
      <c r="BL20" s="76">
        <v>0</v>
      </c>
      <c r="BM20" s="76">
        <v>0</v>
      </c>
      <c r="BN20" s="76">
        <v>0</v>
      </c>
      <c r="BO20" s="76">
        <v>0</v>
      </c>
      <c r="BP20" s="76">
        <v>0</v>
      </c>
      <c r="BQ20" s="76">
        <v>0</v>
      </c>
      <c r="BR20" s="76">
        <v>0</v>
      </c>
      <c r="BS20" s="76">
        <v>0</v>
      </c>
      <c r="BT20" s="76">
        <v>0</v>
      </c>
      <c r="BU20" s="76">
        <v>0</v>
      </c>
      <c r="BV20" s="76">
        <v>0</v>
      </c>
      <c r="BW20" s="76">
        <v>0</v>
      </c>
      <c r="BX20" s="76">
        <v>0</v>
      </c>
      <c r="BY20" s="76">
        <v>0</v>
      </c>
      <c r="BZ20" s="76">
        <v>0</v>
      </c>
      <c r="CA20" s="76">
        <v>0</v>
      </c>
      <c r="CB20" s="76">
        <v>0</v>
      </c>
      <c r="CC20" s="76">
        <v>0</v>
      </c>
      <c r="CD20" s="76">
        <v>0</v>
      </c>
      <c r="CE20" s="76">
        <v>0</v>
      </c>
      <c r="CF20" s="76">
        <v>0</v>
      </c>
      <c r="CG20" s="76">
        <v>0</v>
      </c>
      <c r="CH20" s="76">
        <v>0</v>
      </c>
      <c r="CI20" s="76">
        <v>0</v>
      </c>
      <c r="CJ20" s="76">
        <v>0</v>
      </c>
      <c r="CK20" s="76">
        <v>0</v>
      </c>
      <c r="CL20" s="76">
        <v>0</v>
      </c>
      <c r="CM20" s="76">
        <v>0</v>
      </c>
      <c r="CN20" s="76">
        <v>0</v>
      </c>
      <c r="CO20" s="76">
        <v>0</v>
      </c>
      <c r="CP20" s="76">
        <v>0</v>
      </c>
      <c r="CQ20" s="76">
        <v>0</v>
      </c>
      <c r="CR20" s="76">
        <v>0</v>
      </c>
      <c r="CS20" s="76">
        <v>0</v>
      </c>
      <c r="CT20" s="76">
        <v>0</v>
      </c>
      <c r="CU20" s="76">
        <v>0</v>
      </c>
      <c r="CV20" s="76">
        <v>0</v>
      </c>
      <c r="CW20" s="76">
        <v>0</v>
      </c>
      <c r="CX20" s="76">
        <v>0</v>
      </c>
      <c r="CY20" s="76">
        <v>0</v>
      </c>
      <c r="CZ20" s="76">
        <v>0</v>
      </c>
      <c r="DA20" s="76">
        <v>0</v>
      </c>
      <c r="DB20" s="76">
        <v>0</v>
      </c>
      <c r="DC20" s="76">
        <v>0</v>
      </c>
      <c r="DD20" s="76">
        <v>0</v>
      </c>
      <c r="DE20" s="76">
        <v>0</v>
      </c>
      <c r="DF20" s="76">
        <v>0</v>
      </c>
      <c r="DG20" s="76">
        <v>0</v>
      </c>
      <c r="DH20" s="76">
        <v>0</v>
      </c>
    </row>
    <row r="21" ht="20.1" customHeight="1" spans="1:112">
      <c r="A21" s="92" t="s">
        <v>100</v>
      </c>
      <c r="B21" s="92" t="s">
        <v>90</v>
      </c>
      <c r="C21" s="92" t="s">
        <v>84</v>
      </c>
      <c r="D21" s="92" t="s">
        <v>310</v>
      </c>
      <c r="E21" s="76">
        <f t="shared" si="0"/>
        <v>245484.91</v>
      </c>
      <c r="F21" s="76">
        <v>245484.91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245484.91</v>
      </c>
      <c r="N21" s="76">
        <v>0</v>
      </c>
      <c r="O21" s="76">
        <v>0</v>
      </c>
      <c r="P21" s="76">
        <v>0</v>
      </c>
      <c r="Q21" s="76">
        <v>0</v>
      </c>
      <c r="R21" s="76">
        <v>0</v>
      </c>
      <c r="S21" s="76">
        <v>0</v>
      </c>
      <c r="T21" s="76">
        <v>0</v>
      </c>
      <c r="U21" s="76">
        <v>0</v>
      </c>
      <c r="V21" s="76">
        <v>0</v>
      </c>
      <c r="W21" s="76">
        <v>0</v>
      </c>
      <c r="X21" s="76">
        <v>0</v>
      </c>
      <c r="Y21" s="76">
        <v>0</v>
      </c>
      <c r="Z21" s="76">
        <v>0</v>
      </c>
      <c r="AA21" s="76">
        <v>0</v>
      </c>
      <c r="AB21" s="76">
        <v>0</v>
      </c>
      <c r="AC21" s="76">
        <v>0</v>
      </c>
      <c r="AD21" s="76">
        <v>0</v>
      </c>
      <c r="AE21" s="76">
        <v>0</v>
      </c>
      <c r="AF21" s="76">
        <v>0</v>
      </c>
      <c r="AG21" s="76">
        <v>0</v>
      </c>
      <c r="AH21" s="76">
        <v>0</v>
      </c>
      <c r="AI21" s="76">
        <v>0</v>
      </c>
      <c r="AJ21" s="76">
        <v>0</v>
      </c>
      <c r="AK21" s="76">
        <v>0</v>
      </c>
      <c r="AL21" s="76">
        <v>0</v>
      </c>
      <c r="AM21" s="76">
        <v>0</v>
      </c>
      <c r="AN21" s="76">
        <v>0</v>
      </c>
      <c r="AO21" s="76">
        <v>0</v>
      </c>
      <c r="AP21" s="76">
        <v>0</v>
      </c>
      <c r="AQ21" s="76">
        <v>0</v>
      </c>
      <c r="AR21" s="76">
        <v>0</v>
      </c>
      <c r="AS21" s="76">
        <v>0</v>
      </c>
      <c r="AT21" s="76">
        <v>0</v>
      </c>
      <c r="AU21" s="76">
        <v>0</v>
      </c>
      <c r="AV21" s="76">
        <v>0</v>
      </c>
      <c r="AW21" s="76">
        <v>0</v>
      </c>
      <c r="AX21" s="76">
        <v>0</v>
      </c>
      <c r="AY21" s="76">
        <v>0</v>
      </c>
      <c r="AZ21" s="76">
        <v>0</v>
      </c>
      <c r="BA21" s="76">
        <v>0</v>
      </c>
      <c r="BB21" s="76">
        <v>0</v>
      </c>
      <c r="BC21" s="76">
        <v>0</v>
      </c>
      <c r="BD21" s="76">
        <v>0</v>
      </c>
      <c r="BE21" s="76">
        <v>0</v>
      </c>
      <c r="BF21" s="76">
        <v>0</v>
      </c>
      <c r="BG21" s="76">
        <v>0</v>
      </c>
      <c r="BH21" s="76">
        <v>0</v>
      </c>
      <c r="BI21" s="76">
        <v>0</v>
      </c>
      <c r="BJ21" s="76">
        <v>0</v>
      </c>
      <c r="BK21" s="76">
        <v>0</v>
      </c>
      <c r="BL21" s="76">
        <v>0</v>
      </c>
      <c r="BM21" s="76">
        <v>0</v>
      </c>
      <c r="BN21" s="76">
        <v>0</v>
      </c>
      <c r="BO21" s="76">
        <v>0</v>
      </c>
      <c r="BP21" s="76">
        <v>0</v>
      </c>
      <c r="BQ21" s="76">
        <v>0</v>
      </c>
      <c r="BR21" s="76">
        <v>0</v>
      </c>
      <c r="BS21" s="76">
        <v>0</v>
      </c>
      <c r="BT21" s="76">
        <v>0</v>
      </c>
      <c r="BU21" s="76">
        <v>0</v>
      </c>
      <c r="BV21" s="76">
        <v>0</v>
      </c>
      <c r="BW21" s="76">
        <v>0</v>
      </c>
      <c r="BX21" s="76">
        <v>0</v>
      </c>
      <c r="BY21" s="76">
        <v>0</v>
      </c>
      <c r="BZ21" s="76">
        <v>0</v>
      </c>
      <c r="CA21" s="76">
        <v>0</v>
      </c>
      <c r="CB21" s="76">
        <v>0</v>
      </c>
      <c r="CC21" s="76">
        <v>0</v>
      </c>
      <c r="CD21" s="76">
        <v>0</v>
      </c>
      <c r="CE21" s="76">
        <v>0</v>
      </c>
      <c r="CF21" s="76">
        <v>0</v>
      </c>
      <c r="CG21" s="76">
        <v>0</v>
      </c>
      <c r="CH21" s="76">
        <v>0</v>
      </c>
      <c r="CI21" s="76">
        <v>0</v>
      </c>
      <c r="CJ21" s="76">
        <v>0</v>
      </c>
      <c r="CK21" s="76">
        <v>0</v>
      </c>
      <c r="CL21" s="76">
        <v>0</v>
      </c>
      <c r="CM21" s="76">
        <v>0</v>
      </c>
      <c r="CN21" s="76">
        <v>0</v>
      </c>
      <c r="CO21" s="76">
        <v>0</v>
      </c>
      <c r="CP21" s="76">
        <v>0</v>
      </c>
      <c r="CQ21" s="76">
        <v>0</v>
      </c>
      <c r="CR21" s="76">
        <v>0</v>
      </c>
      <c r="CS21" s="76">
        <v>0</v>
      </c>
      <c r="CT21" s="76">
        <v>0</v>
      </c>
      <c r="CU21" s="76">
        <v>0</v>
      </c>
      <c r="CV21" s="76">
        <v>0</v>
      </c>
      <c r="CW21" s="76">
        <v>0</v>
      </c>
      <c r="CX21" s="76">
        <v>0</v>
      </c>
      <c r="CY21" s="76">
        <v>0</v>
      </c>
      <c r="CZ21" s="76">
        <v>0</v>
      </c>
      <c r="DA21" s="76">
        <v>0</v>
      </c>
      <c r="DB21" s="76">
        <v>0</v>
      </c>
      <c r="DC21" s="76">
        <v>0</v>
      </c>
      <c r="DD21" s="76">
        <v>0</v>
      </c>
      <c r="DE21" s="76">
        <v>0</v>
      </c>
      <c r="DF21" s="76">
        <v>0</v>
      </c>
      <c r="DG21" s="76">
        <v>0</v>
      </c>
      <c r="DH21" s="76">
        <v>0</v>
      </c>
    </row>
    <row r="22" ht="20.1" customHeight="1" spans="1:112">
      <c r="A22" s="92" t="s">
        <v>16</v>
      </c>
      <c r="B22" s="92" t="s">
        <v>16</v>
      </c>
      <c r="C22" s="92" t="s">
        <v>16</v>
      </c>
      <c r="D22" s="92" t="s">
        <v>311</v>
      </c>
      <c r="E22" s="76">
        <f t="shared" si="0"/>
        <v>271203.54</v>
      </c>
      <c r="F22" s="76">
        <v>271203.54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0</v>
      </c>
      <c r="N22" s="76">
        <v>221264.34</v>
      </c>
      <c r="O22" s="76">
        <v>49939.2</v>
      </c>
      <c r="P22" s="76">
        <v>0</v>
      </c>
      <c r="Q22" s="76">
        <v>0</v>
      </c>
      <c r="R22" s="76">
        <v>0</v>
      </c>
      <c r="S22" s="76">
        <v>0</v>
      </c>
      <c r="T22" s="76">
        <v>0</v>
      </c>
      <c r="U22" s="76">
        <v>0</v>
      </c>
      <c r="V22" s="76">
        <v>0</v>
      </c>
      <c r="W22" s="76">
        <v>0</v>
      </c>
      <c r="X22" s="76">
        <v>0</v>
      </c>
      <c r="Y22" s="76">
        <v>0</v>
      </c>
      <c r="Z22" s="76">
        <v>0</v>
      </c>
      <c r="AA22" s="76">
        <v>0</v>
      </c>
      <c r="AB22" s="76">
        <v>0</v>
      </c>
      <c r="AC22" s="76">
        <v>0</v>
      </c>
      <c r="AD22" s="76">
        <v>0</v>
      </c>
      <c r="AE22" s="76">
        <v>0</v>
      </c>
      <c r="AF22" s="76">
        <v>0</v>
      </c>
      <c r="AG22" s="76">
        <v>0</v>
      </c>
      <c r="AH22" s="76">
        <v>0</v>
      </c>
      <c r="AI22" s="76">
        <v>0</v>
      </c>
      <c r="AJ22" s="76">
        <v>0</v>
      </c>
      <c r="AK22" s="76">
        <v>0</v>
      </c>
      <c r="AL22" s="76">
        <v>0</v>
      </c>
      <c r="AM22" s="76">
        <v>0</v>
      </c>
      <c r="AN22" s="76">
        <v>0</v>
      </c>
      <c r="AO22" s="76">
        <v>0</v>
      </c>
      <c r="AP22" s="76">
        <v>0</v>
      </c>
      <c r="AQ22" s="76">
        <v>0</v>
      </c>
      <c r="AR22" s="76">
        <v>0</v>
      </c>
      <c r="AS22" s="76">
        <v>0</v>
      </c>
      <c r="AT22" s="76">
        <v>0</v>
      </c>
      <c r="AU22" s="76">
        <v>0</v>
      </c>
      <c r="AV22" s="76">
        <v>0</v>
      </c>
      <c r="AW22" s="76">
        <v>0</v>
      </c>
      <c r="AX22" s="76">
        <v>0</v>
      </c>
      <c r="AY22" s="76">
        <v>0</v>
      </c>
      <c r="AZ22" s="76">
        <v>0</v>
      </c>
      <c r="BA22" s="76">
        <v>0</v>
      </c>
      <c r="BB22" s="76">
        <v>0</v>
      </c>
      <c r="BC22" s="76">
        <v>0</v>
      </c>
      <c r="BD22" s="76">
        <v>0</v>
      </c>
      <c r="BE22" s="76">
        <v>0</v>
      </c>
      <c r="BF22" s="76">
        <v>0</v>
      </c>
      <c r="BG22" s="76">
        <v>0</v>
      </c>
      <c r="BH22" s="76">
        <v>0</v>
      </c>
      <c r="BI22" s="76">
        <v>0</v>
      </c>
      <c r="BJ22" s="76">
        <v>0</v>
      </c>
      <c r="BK22" s="76">
        <v>0</v>
      </c>
      <c r="BL22" s="76">
        <v>0</v>
      </c>
      <c r="BM22" s="76">
        <v>0</v>
      </c>
      <c r="BN22" s="76">
        <v>0</v>
      </c>
      <c r="BO22" s="76">
        <v>0</v>
      </c>
      <c r="BP22" s="76">
        <v>0</v>
      </c>
      <c r="BQ22" s="76">
        <v>0</v>
      </c>
      <c r="BR22" s="76">
        <v>0</v>
      </c>
      <c r="BS22" s="76">
        <v>0</v>
      </c>
      <c r="BT22" s="76">
        <v>0</v>
      </c>
      <c r="BU22" s="76">
        <v>0</v>
      </c>
      <c r="BV22" s="76">
        <v>0</v>
      </c>
      <c r="BW22" s="76">
        <v>0</v>
      </c>
      <c r="BX22" s="76">
        <v>0</v>
      </c>
      <c r="BY22" s="76">
        <v>0</v>
      </c>
      <c r="BZ22" s="76">
        <v>0</v>
      </c>
      <c r="CA22" s="76">
        <v>0</v>
      </c>
      <c r="CB22" s="76">
        <v>0</v>
      </c>
      <c r="CC22" s="76">
        <v>0</v>
      </c>
      <c r="CD22" s="76">
        <v>0</v>
      </c>
      <c r="CE22" s="76">
        <v>0</v>
      </c>
      <c r="CF22" s="76">
        <v>0</v>
      </c>
      <c r="CG22" s="76">
        <v>0</v>
      </c>
      <c r="CH22" s="76">
        <v>0</v>
      </c>
      <c r="CI22" s="76">
        <v>0</v>
      </c>
      <c r="CJ22" s="76">
        <v>0</v>
      </c>
      <c r="CK22" s="76">
        <v>0</v>
      </c>
      <c r="CL22" s="76">
        <v>0</v>
      </c>
      <c r="CM22" s="76">
        <v>0</v>
      </c>
      <c r="CN22" s="76">
        <v>0</v>
      </c>
      <c r="CO22" s="76">
        <v>0</v>
      </c>
      <c r="CP22" s="76">
        <v>0</v>
      </c>
      <c r="CQ22" s="76">
        <v>0</v>
      </c>
      <c r="CR22" s="76">
        <v>0</v>
      </c>
      <c r="CS22" s="76">
        <v>0</v>
      </c>
      <c r="CT22" s="76">
        <v>0</v>
      </c>
      <c r="CU22" s="76">
        <v>0</v>
      </c>
      <c r="CV22" s="76">
        <v>0</v>
      </c>
      <c r="CW22" s="76">
        <v>0</v>
      </c>
      <c r="CX22" s="76">
        <v>0</v>
      </c>
      <c r="CY22" s="76">
        <v>0</v>
      </c>
      <c r="CZ22" s="76">
        <v>0</v>
      </c>
      <c r="DA22" s="76">
        <v>0</v>
      </c>
      <c r="DB22" s="76">
        <v>0</v>
      </c>
      <c r="DC22" s="76">
        <v>0</v>
      </c>
      <c r="DD22" s="76">
        <v>0</v>
      </c>
      <c r="DE22" s="76">
        <v>0</v>
      </c>
      <c r="DF22" s="76">
        <v>0</v>
      </c>
      <c r="DG22" s="76">
        <v>0</v>
      </c>
      <c r="DH22" s="76">
        <v>0</v>
      </c>
    </row>
    <row r="23" ht="20.1" customHeight="1" spans="1:112">
      <c r="A23" s="92" t="s">
        <v>16</v>
      </c>
      <c r="B23" s="92" t="s">
        <v>16</v>
      </c>
      <c r="C23" s="92" t="s">
        <v>16</v>
      </c>
      <c r="D23" s="92" t="s">
        <v>312</v>
      </c>
      <c r="E23" s="76">
        <f t="shared" si="0"/>
        <v>271203.54</v>
      </c>
      <c r="F23" s="76">
        <v>271203.54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0</v>
      </c>
      <c r="N23" s="76">
        <v>221264.34</v>
      </c>
      <c r="O23" s="76">
        <v>49939.2</v>
      </c>
      <c r="P23" s="76">
        <v>0</v>
      </c>
      <c r="Q23" s="76">
        <v>0</v>
      </c>
      <c r="R23" s="76">
        <v>0</v>
      </c>
      <c r="S23" s="76">
        <v>0</v>
      </c>
      <c r="T23" s="76">
        <v>0</v>
      </c>
      <c r="U23" s="76">
        <v>0</v>
      </c>
      <c r="V23" s="76">
        <v>0</v>
      </c>
      <c r="W23" s="76">
        <v>0</v>
      </c>
      <c r="X23" s="76">
        <v>0</v>
      </c>
      <c r="Y23" s="76">
        <v>0</v>
      </c>
      <c r="Z23" s="76">
        <v>0</v>
      </c>
      <c r="AA23" s="76">
        <v>0</v>
      </c>
      <c r="AB23" s="76">
        <v>0</v>
      </c>
      <c r="AC23" s="76">
        <v>0</v>
      </c>
      <c r="AD23" s="76">
        <v>0</v>
      </c>
      <c r="AE23" s="76">
        <v>0</v>
      </c>
      <c r="AF23" s="76">
        <v>0</v>
      </c>
      <c r="AG23" s="76">
        <v>0</v>
      </c>
      <c r="AH23" s="76">
        <v>0</v>
      </c>
      <c r="AI23" s="76">
        <v>0</v>
      </c>
      <c r="AJ23" s="76">
        <v>0</v>
      </c>
      <c r="AK23" s="76">
        <v>0</v>
      </c>
      <c r="AL23" s="76">
        <v>0</v>
      </c>
      <c r="AM23" s="76">
        <v>0</v>
      </c>
      <c r="AN23" s="76">
        <v>0</v>
      </c>
      <c r="AO23" s="76">
        <v>0</v>
      </c>
      <c r="AP23" s="76">
        <v>0</v>
      </c>
      <c r="AQ23" s="76">
        <v>0</v>
      </c>
      <c r="AR23" s="76">
        <v>0</v>
      </c>
      <c r="AS23" s="76">
        <v>0</v>
      </c>
      <c r="AT23" s="76">
        <v>0</v>
      </c>
      <c r="AU23" s="76">
        <v>0</v>
      </c>
      <c r="AV23" s="76">
        <v>0</v>
      </c>
      <c r="AW23" s="76">
        <v>0</v>
      </c>
      <c r="AX23" s="76">
        <v>0</v>
      </c>
      <c r="AY23" s="76">
        <v>0</v>
      </c>
      <c r="AZ23" s="76">
        <v>0</v>
      </c>
      <c r="BA23" s="76">
        <v>0</v>
      </c>
      <c r="BB23" s="76">
        <v>0</v>
      </c>
      <c r="BC23" s="76">
        <v>0</v>
      </c>
      <c r="BD23" s="76">
        <v>0</v>
      </c>
      <c r="BE23" s="76">
        <v>0</v>
      </c>
      <c r="BF23" s="76">
        <v>0</v>
      </c>
      <c r="BG23" s="76">
        <v>0</v>
      </c>
      <c r="BH23" s="76">
        <v>0</v>
      </c>
      <c r="BI23" s="76">
        <v>0</v>
      </c>
      <c r="BJ23" s="76">
        <v>0</v>
      </c>
      <c r="BK23" s="76">
        <v>0</v>
      </c>
      <c r="BL23" s="76">
        <v>0</v>
      </c>
      <c r="BM23" s="76">
        <v>0</v>
      </c>
      <c r="BN23" s="76">
        <v>0</v>
      </c>
      <c r="BO23" s="76">
        <v>0</v>
      </c>
      <c r="BP23" s="76">
        <v>0</v>
      </c>
      <c r="BQ23" s="76">
        <v>0</v>
      </c>
      <c r="BR23" s="76">
        <v>0</v>
      </c>
      <c r="BS23" s="76">
        <v>0</v>
      </c>
      <c r="BT23" s="76">
        <v>0</v>
      </c>
      <c r="BU23" s="76">
        <v>0</v>
      </c>
      <c r="BV23" s="76">
        <v>0</v>
      </c>
      <c r="BW23" s="76">
        <v>0</v>
      </c>
      <c r="BX23" s="76">
        <v>0</v>
      </c>
      <c r="BY23" s="76">
        <v>0</v>
      </c>
      <c r="BZ23" s="76">
        <v>0</v>
      </c>
      <c r="CA23" s="76">
        <v>0</v>
      </c>
      <c r="CB23" s="76">
        <v>0</v>
      </c>
      <c r="CC23" s="76">
        <v>0</v>
      </c>
      <c r="CD23" s="76">
        <v>0</v>
      </c>
      <c r="CE23" s="76">
        <v>0</v>
      </c>
      <c r="CF23" s="76">
        <v>0</v>
      </c>
      <c r="CG23" s="76">
        <v>0</v>
      </c>
      <c r="CH23" s="76">
        <v>0</v>
      </c>
      <c r="CI23" s="76">
        <v>0</v>
      </c>
      <c r="CJ23" s="76">
        <v>0</v>
      </c>
      <c r="CK23" s="76">
        <v>0</v>
      </c>
      <c r="CL23" s="76">
        <v>0</v>
      </c>
      <c r="CM23" s="76">
        <v>0</v>
      </c>
      <c r="CN23" s="76">
        <v>0</v>
      </c>
      <c r="CO23" s="76">
        <v>0</v>
      </c>
      <c r="CP23" s="76">
        <v>0</v>
      </c>
      <c r="CQ23" s="76">
        <v>0</v>
      </c>
      <c r="CR23" s="76">
        <v>0</v>
      </c>
      <c r="CS23" s="76">
        <v>0</v>
      </c>
      <c r="CT23" s="76">
        <v>0</v>
      </c>
      <c r="CU23" s="76">
        <v>0</v>
      </c>
      <c r="CV23" s="76">
        <v>0</v>
      </c>
      <c r="CW23" s="76">
        <v>0</v>
      </c>
      <c r="CX23" s="76">
        <v>0</v>
      </c>
      <c r="CY23" s="76">
        <v>0</v>
      </c>
      <c r="CZ23" s="76">
        <v>0</v>
      </c>
      <c r="DA23" s="76">
        <v>0</v>
      </c>
      <c r="DB23" s="76">
        <v>0</v>
      </c>
      <c r="DC23" s="76">
        <v>0</v>
      </c>
      <c r="DD23" s="76">
        <v>0</v>
      </c>
      <c r="DE23" s="76">
        <v>0</v>
      </c>
      <c r="DF23" s="76">
        <v>0</v>
      </c>
      <c r="DG23" s="76">
        <v>0</v>
      </c>
      <c r="DH23" s="76">
        <v>0</v>
      </c>
    </row>
    <row r="24" ht="20.1" customHeight="1" spans="1:112">
      <c r="A24" s="92" t="s">
        <v>103</v>
      </c>
      <c r="B24" s="92" t="s">
        <v>104</v>
      </c>
      <c r="C24" s="92" t="s">
        <v>85</v>
      </c>
      <c r="D24" s="92" t="s">
        <v>313</v>
      </c>
      <c r="E24" s="76">
        <f t="shared" si="0"/>
        <v>179731.76</v>
      </c>
      <c r="F24" s="76">
        <v>179731.76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0</v>
      </c>
      <c r="N24" s="76">
        <v>179731.76</v>
      </c>
      <c r="O24" s="76">
        <v>0</v>
      </c>
      <c r="P24" s="76">
        <v>0</v>
      </c>
      <c r="Q24" s="76">
        <v>0</v>
      </c>
      <c r="R24" s="76">
        <v>0</v>
      </c>
      <c r="S24" s="76">
        <v>0</v>
      </c>
      <c r="T24" s="76">
        <v>0</v>
      </c>
      <c r="U24" s="76">
        <v>0</v>
      </c>
      <c r="V24" s="76">
        <v>0</v>
      </c>
      <c r="W24" s="76">
        <v>0</v>
      </c>
      <c r="X24" s="76">
        <v>0</v>
      </c>
      <c r="Y24" s="76">
        <v>0</v>
      </c>
      <c r="Z24" s="76">
        <v>0</v>
      </c>
      <c r="AA24" s="76">
        <v>0</v>
      </c>
      <c r="AB24" s="76">
        <v>0</v>
      </c>
      <c r="AC24" s="76">
        <v>0</v>
      </c>
      <c r="AD24" s="76">
        <v>0</v>
      </c>
      <c r="AE24" s="76">
        <v>0</v>
      </c>
      <c r="AF24" s="76">
        <v>0</v>
      </c>
      <c r="AG24" s="76">
        <v>0</v>
      </c>
      <c r="AH24" s="76">
        <v>0</v>
      </c>
      <c r="AI24" s="76">
        <v>0</v>
      </c>
      <c r="AJ24" s="76">
        <v>0</v>
      </c>
      <c r="AK24" s="76">
        <v>0</v>
      </c>
      <c r="AL24" s="76">
        <v>0</v>
      </c>
      <c r="AM24" s="76">
        <v>0</v>
      </c>
      <c r="AN24" s="76">
        <v>0</v>
      </c>
      <c r="AO24" s="76">
        <v>0</v>
      </c>
      <c r="AP24" s="76">
        <v>0</v>
      </c>
      <c r="AQ24" s="76">
        <v>0</v>
      </c>
      <c r="AR24" s="76">
        <v>0</v>
      </c>
      <c r="AS24" s="76">
        <v>0</v>
      </c>
      <c r="AT24" s="76">
        <v>0</v>
      </c>
      <c r="AU24" s="76">
        <v>0</v>
      </c>
      <c r="AV24" s="76">
        <v>0</v>
      </c>
      <c r="AW24" s="76">
        <v>0</v>
      </c>
      <c r="AX24" s="76">
        <v>0</v>
      </c>
      <c r="AY24" s="76">
        <v>0</v>
      </c>
      <c r="AZ24" s="76">
        <v>0</v>
      </c>
      <c r="BA24" s="76">
        <v>0</v>
      </c>
      <c r="BB24" s="76">
        <v>0</v>
      </c>
      <c r="BC24" s="76">
        <v>0</v>
      </c>
      <c r="BD24" s="76">
        <v>0</v>
      </c>
      <c r="BE24" s="76">
        <v>0</v>
      </c>
      <c r="BF24" s="76">
        <v>0</v>
      </c>
      <c r="BG24" s="76">
        <v>0</v>
      </c>
      <c r="BH24" s="76">
        <v>0</v>
      </c>
      <c r="BI24" s="76">
        <v>0</v>
      </c>
      <c r="BJ24" s="76">
        <v>0</v>
      </c>
      <c r="BK24" s="76">
        <v>0</v>
      </c>
      <c r="BL24" s="76">
        <v>0</v>
      </c>
      <c r="BM24" s="76">
        <v>0</v>
      </c>
      <c r="BN24" s="76">
        <v>0</v>
      </c>
      <c r="BO24" s="76">
        <v>0</v>
      </c>
      <c r="BP24" s="76">
        <v>0</v>
      </c>
      <c r="BQ24" s="76">
        <v>0</v>
      </c>
      <c r="BR24" s="76">
        <v>0</v>
      </c>
      <c r="BS24" s="76">
        <v>0</v>
      </c>
      <c r="BT24" s="76">
        <v>0</v>
      </c>
      <c r="BU24" s="76">
        <v>0</v>
      </c>
      <c r="BV24" s="76">
        <v>0</v>
      </c>
      <c r="BW24" s="76">
        <v>0</v>
      </c>
      <c r="BX24" s="76">
        <v>0</v>
      </c>
      <c r="BY24" s="76">
        <v>0</v>
      </c>
      <c r="BZ24" s="76">
        <v>0</v>
      </c>
      <c r="CA24" s="76">
        <v>0</v>
      </c>
      <c r="CB24" s="76">
        <v>0</v>
      </c>
      <c r="CC24" s="76">
        <v>0</v>
      </c>
      <c r="CD24" s="76">
        <v>0</v>
      </c>
      <c r="CE24" s="76">
        <v>0</v>
      </c>
      <c r="CF24" s="76">
        <v>0</v>
      </c>
      <c r="CG24" s="76">
        <v>0</v>
      </c>
      <c r="CH24" s="76">
        <v>0</v>
      </c>
      <c r="CI24" s="76">
        <v>0</v>
      </c>
      <c r="CJ24" s="76">
        <v>0</v>
      </c>
      <c r="CK24" s="76">
        <v>0</v>
      </c>
      <c r="CL24" s="76">
        <v>0</v>
      </c>
      <c r="CM24" s="76">
        <v>0</v>
      </c>
      <c r="CN24" s="76">
        <v>0</v>
      </c>
      <c r="CO24" s="76">
        <v>0</v>
      </c>
      <c r="CP24" s="76">
        <v>0</v>
      </c>
      <c r="CQ24" s="76">
        <v>0</v>
      </c>
      <c r="CR24" s="76">
        <v>0</v>
      </c>
      <c r="CS24" s="76">
        <v>0</v>
      </c>
      <c r="CT24" s="76">
        <v>0</v>
      </c>
      <c r="CU24" s="76">
        <v>0</v>
      </c>
      <c r="CV24" s="76">
        <v>0</v>
      </c>
      <c r="CW24" s="76">
        <v>0</v>
      </c>
      <c r="CX24" s="76">
        <v>0</v>
      </c>
      <c r="CY24" s="76">
        <v>0</v>
      </c>
      <c r="CZ24" s="76">
        <v>0</v>
      </c>
      <c r="DA24" s="76">
        <v>0</v>
      </c>
      <c r="DB24" s="76">
        <v>0</v>
      </c>
      <c r="DC24" s="76">
        <v>0</v>
      </c>
      <c r="DD24" s="76">
        <v>0</v>
      </c>
      <c r="DE24" s="76">
        <v>0</v>
      </c>
      <c r="DF24" s="76">
        <v>0</v>
      </c>
      <c r="DG24" s="76">
        <v>0</v>
      </c>
      <c r="DH24" s="76">
        <v>0</v>
      </c>
    </row>
    <row r="25" ht="20.1" customHeight="1" spans="1:112">
      <c r="A25" s="92" t="s">
        <v>103</v>
      </c>
      <c r="B25" s="92" t="s">
        <v>104</v>
      </c>
      <c r="C25" s="92" t="s">
        <v>106</v>
      </c>
      <c r="D25" s="92" t="s">
        <v>314</v>
      </c>
      <c r="E25" s="76">
        <f t="shared" si="0"/>
        <v>41532.58</v>
      </c>
      <c r="F25" s="76">
        <v>41532.58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41532.58</v>
      </c>
      <c r="O25" s="76">
        <v>0</v>
      </c>
      <c r="P25" s="76">
        <v>0</v>
      </c>
      <c r="Q25" s="76">
        <v>0</v>
      </c>
      <c r="R25" s="76">
        <v>0</v>
      </c>
      <c r="S25" s="76">
        <v>0</v>
      </c>
      <c r="T25" s="76">
        <v>0</v>
      </c>
      <c r="U25" s="76">
        <v>0</v>
      </c>
      <c r="V25" s="76">
        <v>0</v>
      </c>
      <c r="W25" s="76">
        <v>0</v>
      </c>
      <c r="X25" s="76">
        <v>0</v>
      </c>
      <c r="Y25" s="76">
        <v>0</v>
      </c>
      <c r="Z25" s="76">
        <v>0</v>
      </c>
      <c r="AA25" s="76">
        <v>0</v>
      </c>
      <c r="AB25" s="76">
        <v>0</v>
      </c>
      <c r="AC25" s="76">
        <v>0</v>
      </c>
      <c r="AD25" s="76">
        <v>0</v>
      </c>
      <c r="AE25" s="76">
        <v>0</v>
      </c>
      <c r="AF25" s="76">
        <v>0</v>
      </c>
      <c r="AG25" s="76">
        <v>0</v>
      </c>
      <c r="AH25" s="76">
        <v>0</v>
      </c>
      <c r="AI25" s="76">
        <v>0</v>
      </c>
      <c r="AJ25" s="76">
        <v>0</v>
      </c>
      <c r="AK25" s="76">
        <v>0</v>
      </c>
      <c r="AL25" s="76">
        <v>0</v>
      </c>
      <c r="AM25" s="76">
        <v>0</v>
      </c>
      <c r="AN25" s="76">
        <v>0</v>
      </c>
      <c r="AO25" s="76">
        <v>0</v>
      </c>
      <c r="AP25" s="76">
        <v>0</v>
      </c>
      <c r="AQ25" s="76">
        <v>0</v>
      </c>
      <c r="AR25" s="76">
        <v>0</v>
      </c>
      <c r="AS25" s="76">
        <v>0</v>
      </c>
      <c r="AT25" s="76">
        <v>0</v>
      </c>
      <c r="AU25" s="76">
        <v>0</v>
      </c>
      <c r="AV25" s="76">
        <v>0</v>
      </c>
      <c r="AW25" s="76">
        <v>0</v>
      </c>
      <c r="AX25" s="76">
        <v>0</v>
      </c>
      <c r="AY25" s="76">
        <v>0</v>
      </c>
      <c r="AZ25" s="76">
        <v>0</v>
      </c>
      <c r="BA25" s="76">
        <v>0</v>
      </c>
      <c r="BB25" s="76">
        <v>0</v>
      </c>
      <c r="BC25" s="76">
        <v>0</v>
      </c>
      <c r="BD25" s="76">
        <v>0</v>
      </c>
      <c r="BE25" s="76">
        <v>0</v>
      </c>
      <c r="BF25" s="76">
        <v>0</v>
      </c>
      <c r="BG25" s="76">
        <v>0</v>
      </c>
      <c r="BH25" s="76">
        <v>0</v>
      </c>
      <c r="BI25" s="76">
        <v>0</v>
      </c>
      <c r="BJ25" s="76">
        <v>0</v>
      </c>
      <c r="BK25" s="76">
        <v>0</v>
      </c>
      <c r="BL25" s="76">
        <v>0</v>
      </c>
      <c r="BM25" s="76">
        <v>0</v>
      </c>
      <c r="BN25" s="76">
        <v>0</v>
      </c>
      <c r="BO25" s="76">
        <v>0</v>
      </c>
      <c r="BP25" s="76">
        <v>0</v>
      </c>
      <c r="BQ25" s="76">
        <v>0</v>
      </c>
      <c r="BR25" s="76">
        <v>0</v>
      </c>
      <c r="BS25" s="76">
        <v>0</v>
      </c>
      <c r="BT25" s="76">
        <v>0</v>
      </c>
      <c r="BU25" s="76">
        <v>0</v>
      </c>
      <c r="BV25" s="76">
        <v>0</v>
      </c>
      <c r="BW25" s="76">
        <v>0</v>
      </c>
      <c r="BX25" s="76">
        <v>0</v>
      </c>
      <c r="BY25" s="76">
        <v>0</v>
      </c>
      <c r="BZ25" s="76">
        <v>0</v>
      </c>
      <c r="CA25" s="76">
        <v>0</v>
      </c>
      <c r="CB25" s="76">
        <v>0</v>
      </c>
      <c r="CC25" s="76">
        <v>0</v>
      </c>
      <c r="CD25" s="76">
        <v>0</v>
      </c>
      <c r="CE25" s="76">
        <v>0</v>
      </c>
      <c r="CF25" s="76">
        <v>0</v>
      </c>
      <c r="CG25" s="76">
        <v>0</v>
      </c>
      <c r="CH25" s="76">
        <v>0</v>
      </c>
      <c r="CI25" s="76">
        <v>0</v>
      </c>
      <c r="CJ25" s="76">
        <v>0</v>
      </c>
      <c r="CK25" s="76">
        <v>0</v>
      </c>
      <c r="CL25" s="76">
        <v>0</v>
      </c>
      <c r="CM25" s="76">
        <v>0</v>
      </c>
      <c r="CN25" s="76">
        <v>0</v>
      </c>
      <c r="CO25" s="76">
        <v>0</v>
      </c>
      <c r="CP25" s="76">
        <v>0</v>
      </c>
      <c r="CQ25" s="76">
        <v>0</v>
      </c>
      <c r="CR25" s="76">
        <v>0</v>
      </c>
      <c r="CS25" s="76">
        <v>0</v>
      </c>
      <c r="CT25" s="76">
        <v>0</v>
      </c>
      <c r="CU25" s="76">
        <v>0</v>
      </c>
      <c r="CV25" s="76">
        <v>0</v>
      </c>
      <c r="CW25" s="76">
        <v>0</v>
      </c>
      <c r="CX25" s="76">
        <v>0</v>
      </c>
      <c r="CY25" s="76">
        <v>0</v>
      </c>
      <c r="CZ25" s="76">
        <v>0</v>
      </c>
      <c r="DA25" s="76">
        <v>0</v>
      </c>
      <c r="DB25" s="76">
        <v>0</v>
      </c>
      <c r="DC25" s="76">
        <v>0</v>
      </c>
      <c r="DD25" s="76">
        <v>0</v>
      </c>
      <c r="DE25" s="76">
        <v>0</v>
      </c>
      <c r="DF25" s="76">
        <v>0</v>
      </c>
      <c r="DG25" s="76">
        <v>0</v>
      </c>
      <c r="DH25" s="76">
        <v>0</v>
      </c>
    </row>
    <row r="26" ht="20.1" customHeight="1" spans="1:112">
      <c r="A26" s="92" t="s">
        <v>103</v>
      </c>
      <c r="B26" s="92" t="s">
        <v>104</v>
      </c>
      <c r="C26" s="92" t="s">
        <v>108</v>
      </c>
      <c r="D26" s="92" t="s">
        <v>315</v>
      </c>
      <c r="E26" s="76">
        <f t="shared" si="0"/>
        <v>39657.6</v>
      </c>
      <c r="F26" s="76">
        <v>39657.6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0</v>
      </c>
      <c r="N26" s="76">
        <v>0</v>
      </c>
      <c r="O26" s="76">
        <v>39657.6</v>
      </c>
      <c r="P26" s="76">
        <v>0</v>
      </c>
      <c r="Q26" s="76">
        <v>0</v>
      </c>
      <c r="R26" s="76">
        <v>0</v>
      </c>
      <c r="S26" s="76">
        <v>0</v>
      </c>
      <c r="T26" s="76">
        <v>0</v>
      </c>
      <c r="U26" s="76">
        <v>0</v>
      </c>
      <c r="V26" s="76">
        <v>0</v>
      </c>
      <c r="W26" s="76">
        <v>0</v>
      </c>
      <c r="X26" s="76">
        <v>0</v>
      </c>
      <c r="Y26" s="76">
        <v>0</v>
      </c>
      <c r="Z26" s="76">
        <v>0</v>
      </c>
      <c r="AA26" s="76">
        <v>0</v>
      </c>
      <c r="AB26" s="76">
        <v>0</v>
      </c>
      <c r="AC26" s="76">
        <v>0</v>
      </c>
      <c r="AD26" s="76">
        <v>0</v>
      </c>
      <c r="AE26" s="76">
        <v>0</v>
      </c>
      <c r="AF26" s="76">
        <v>0</v>
      </c>
      <c r="AG26" s="76">
        <v>0</v>
      </c>
      <c r="AH26" s="76">
        <v>0</v>
      </c>
      <c r="AI26" s="76">
        <v>0</v>
      </c>
      <c r="AJ26" s="76">
        <v>0</v>
      </c>
      <c r="AK26" s="76">
        <v>0</v>
      </c>
      <c r="AL26" s="76">
        <v>0</v>
      </c>
      <c r="AM26" s="76">
        <v>0</v>
      </c>
      <c r="AN26" s="76">
        <v>0</v>
      </c>
      <c r="AO26" s="76">
        <v>0</v>
      </c>
      <c r="AP26" s="76">
        <v>0</v>
      </c>
      <c r="AQ26" s="76">
        <v>0</v>
      </c>
      <c r="AR26" s="76">
        <v>0</v>
      </c>
      <c r="AS26" s="76">
        <v>0</v>
      </c>
      <c r="AT26" s="76">
        <v>0</v>
      </c>
      <c r="AU26" s="76">
        <v>0</v>
      </c>
      <c r="AV26" s="76">
        <v>0</v>
      </c>
      <c r="AW26" s="76">
        <v>0</v>
      </c>
      <c r="AX26" s="76">
        <v>0</v>
      </c>
      <c r="AY26" s="76">
        <v>0</v>
      </c>
      <c r="AZ26" s="76">
        <v>0</v>
      </c>
      <c r="BA26" s="76">
        <v>0</v>
      </c>
      <c r="BB26" s="76">
        <v>0</v>
      </c>
      <c r="BC26" s="76">
        <v>0</v>
      </c>
      <c r="BD26" s="76">
        <v>0</v>
      </c>
      <c r="BE26" s="76">
        <v>0</v>
      </c>
      <c r="BF26" s="76">
        <v>0</v>
      </c>
      <c r="BG26" s="76">
        <v>0</v>
      </c>
      <c r="BH26" s="76">
        <v>0</v>
      </c>
      <c r="BI26" s="76">
        <v>0</v>
      </c>
      <c r="BJ26" s="76">
        <v>0</v>
      </c>
      <c r="BK26" s="76">
        <v>0</v>
      </c>
      <c r="BL26" s="76">
        <v>0</v>
      </c>
      <c r="BM26" s="76">
        <v>0</v>
      </c>
      <c r="BN26" s="76">
        <v>0</v>
      </c>
      <c r="BO26" s="76">
        <v>0</v>
      </c>
      <c r="BP26" s="76">
        <v>0</v>
      </c>
      <c r="BQ26" s="76">
        <v>0</v>
      </c>
      <c r="BR26" s="76">
        <v>0</v>
      </c>
      <c r="BS26" s="76">
        <v>0</v>
      </c>
      <c r="BT26" s="76">
        <v>0</v>
      </c>
      <c r="BU26" s="76">
        <v>0</v>
      </c>
      <c r="BV26" s="76">
        <v>0</v>
      </c>
      <c r="BW26" s="76">
        <v>0</v>
      </c>
      <c r="BX26" s="76">
        <v>0</v>
      </c>
      <c r="BY26" s="76">
        <v>0</v>
      </c>
      <c r="BZ26" s="76">
        <v>0</v>
      </c>
      <c r="CA26" s="76">
        <v>0</v>
      </c>
      <c r="CB26" s="76">
        <v>0</v>
      </c>
      <c r="CC26" s="76">
        <v>0</v>
      </c>
      <c r="CD26" s="76">
        <v>0</v>
      </c>
      <c r="CE26" s="76">
        <v>0</v>
      </c>
      <c r="CF26" s="76">
        <v>0</v>
      </c>
      <c r="CG26" s="76">
        <v>0</v>
      </c>
      <c r="CH26" s="76">
        <v>0</v>
      </c>
      <c r="CI26" s="76">
        <v>0</v>
      </c>
      <c r="CJ26" s="76">
        <v>0</v>
      </c>
      <c r="CK26" s="76">
        <v>0</v>
      </c>
      <c r="CL26" s="76">
        <v>0</v>
      </c>
      <c r="CM26" s="76">
        <v>0</v>
      </c>
      <c r="CN26" s="76">
        <v>0</v>
      </c>
      <c r="CO26" s="76">
        <v>0</v>
      </c>
      <c r="CP26" s="76">
        <v>0</v>
      </c>
      <c r="CQ26" s="76">
        <v>0</v>
      </c>
      <c r="CR26" s="76">
        <v>0</v>
      </c>
      <c r="CS26" s="76">
        <v>0</v>
      </c>
      <c r="CT26" s="76">
        <v>0</v>
      </c>
      <c r="CU26" s="76">
        <v>0</v>
      </c>
      <c r="CV26" s="76">
        <v>0</v>
      </c>
      <c r="CW26" s="76">
        <v>0</v>
      </c>
      <c r="CX26" s="76">
        <v>0</v>
      </c>
      <c r="CY26" s="76">
        <v>0</v>
      </c>
      <c r="CZ26" s="76">
        <v>0</v>
      </c>
      <c r="DA26" s="76">
        <v>0</v>
      </c>
      <c r="DB26" s="76">
        <v>0</v>
      </c>
      <c r="DC26" s="76">
        <v>0</v>
      </c>
      <c r="DD26" s="76">
        <v>0</v>
      </c>
      <c r="DE26" s="76">
        <v>0</v>
      </c>
      <c r="DF26" s="76">
        <v>0</v>
      </c>
      <c r="DG26" s="76">
        <v>0</v>
      </c>
      <c r="DH26" s="76">
        <v>0</v>
      </c>
    </row>
    <row r="27" ht="20.1" customHeight="1" spans="1:112">
      <c r="A27" s="92" t="s">
        <v>103</v>
      </c>
      <c r="B27" s="92" t="s">
        <v>104</v>
      </c>
      <c r="C27" s="92" t="s">
        <v>110</v>
      </c>
      <c r="D27" s="92" t="s">
        <v>316</v>
      </c>
      <c r="E27" s="76">
        <f t="shared" si="0"/>
        <v>10281.6</v>
      </c>
      <c r="F27" s="76">
        <v>10281.6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v>0</v>
      </c>
      <c r="M27" s="76">
        <v>0</v>
      </c>
      <c r="N27" s="76">
        <v>0</v>
      </c>
      <c r="O27" s="76">
        <v>10281.6</v>
      </c>
      <c r="P27" s="76">
        <v>0</v>
      </c>
      <c r="Q27" s="76">
        <v>0</v>
      </c>
      <c r="R27" s="76">
        <v>0</v>
      </c>
      <c r="S27" s="76">
        <v>0</v>
      </c>
      <c r="T27" s="76">
        <v>0</v>
      </c>
      <c r="U27" s="76">
        <v>0</v>
      </c>
      <c r="V27" s="76">
        <v>0</v>
      </c>
      <c r="W27" s="76">
        <v>0</v>
      </c>
      <c r="X27" s="76">
        <v>0</v>
      </c>
      <c r="Y27" s="76">
        <v>0</v>
      </c>
      <c r="Z27" s="76">
        <v>0</v>
      </c>
      <c r="AA27" s="76">
        <v>0</v>
      </c>
      <c r="AB27" s="76">
        <v>0</v>
      </c>
      <c r="AC27" s="76">
        <v>0</v>
      </c>
      <c r="AD27" s="76">
        <v>0</v>
      </c>
      <c r="AE27" s="76">
        <v>0</v>
      </c>
      <c r="AF27" s="76">
        <v>0</v>
      </c>
      <c r="AG27" s="76">
        <v>0</v>
      </c>
      <c r="AH27" s="76">
        <v>0</v>
      </c>
      <c r="AI27" s="76">
        <v>0</v>
      </c>
      <c r="AJ27" s="76">
        <v>0</v>
      </c>
      <c r="AK27" s="76">
        <v>0</v>
      </c>
      <c r="AL27" s="76">
        <v>0</v>
      </c>
      <c r="AM27" s="76">
        <v>0</v>
      </c>
      <c r="AN27" s="76">
        <v>0</v>
      </c>
      <c r="AO27" s="76">
        <v>0</v>
      </c>
      <c r="AP27" s="76">
        <v>0</v>
      </c>
      <c r="AQ27" s="76">
        <v>0</v>
      </c>
      <c r="AR27" s="76">
        <v>0</v>
      </c>
      <c r="AS27" s="76">
        <v>0</v>
      </c>
      <c r="AT27" s="76">
        <v>0</v>
      </c>
      <c r="AU27" s="76">
        <v>0</v>
      </c>
      <c r="AV27" s="76">
        <v>0</v>
      </c>
      <c r="AW27" s="76">
        <v>0</v>
      </c>
      <c r="AX27" s="76">
        <v>0</v>
      </c>
      <c r="AY27" s="76">
        <v>0</v>
      </c>
      <c r="AZ27" s="76">
        <v>0</v>
      </c>
      <c r="BA27" s="76">
        <v>0</v>
      </c>
      <c r="BB27" s="76">
        <v>0</v>
      </c>
      <c r="BC27" s="76">
        <v>0</v>
      </c>
      <c r="BD27" s="76">
        <v>0</v>
      </c>
      <c r="BE27" s="76">
        <v>0</v>
      </c>
      <c r="BF27" s="76">
        <v>0</v>
      </c>
      <c r="BG27" s="76">
        <v>0</v>
      </c>
      <c r="BH27" s="76">
        <v>0</v>
      </c>
      <c r="BI27" s="76">
        <v>0</v>
      </c>
      <c r="BJ27" s="76">
        <v>0</v>
      </c>
      <c r="BK27" s="76">
        <v>0</v>
      </c>
      <c r="BL27" s="76">
        <v>0</v>
      </c>
      <c r="BM27" s="76">
        <v>0</v>
      </c>
      <c r="BN27" s="76">
        <v>0</v>
      </c>
      <c r="BO27" s="76">
        <v>0</v>
      </c>
      <c r="BP27" s="76">
        <v>0</v>
      </c>
      <c r="BQ27" s="76">
        <v>0</v>
      </c>
      <c r="BR27" s="76">
        <v>0</v>
      </c>
      <c r="BS27" s="76">
        <v>0</v>
      </c>
      <c r="BT27" s="76">
        <v>0</v>
      </c>
      <c r="BU27" s="76">
        <v>0</v>
      </c>
      <c r="BV27" s="76">
        <v>0</v>
      </c>
      <c r="BW27" s="76">
        <v>0</v>
      </c>
      <c r="BX27" s="76">
        <v>0</v>
      </c>
      <c r="BY27" s="76">
        <v>0</v>
      </c>
      <c r="BZ27" s="76">
        <v>0</v>
      </c>
      <c r="CA27" s="76">
        <v>0</v>
      </c>
      <c r="CB27" s="76">
        <v>0</v>
      </c>
      <c r="CC27" s="76">
        <v>0</v>
      </c>
      <c r="CD27" s="76">
        <v>0</v>
      </c>
      <c r="CE27" s="76">
        <v>0</v>
      </c>
      <c r="CF27" s="76">
        <v>0</v>
      </c>
      <c r="CG27" s="76">
        <v>0</v>
      </c>
      <c r="CH27" s="76">
        <v>0</v>
      </c>
      <c r="CI27" s="76">
        <v>0</v>
      </c>
      <c r="CJ27" s="76">
        <v>0</v>
      </c>
      <c r="CK27" s="76">
        <v>0</v>
      </c>
      <c r="CL27" s="76">
        <v>0</v>
      </c>
      <c r="CM27" s="76">
        <v>0</v>
      </c>
      <c r="CN27" s="76">
        <v>0</v>
      </c>
      <c r="CO27" s="76">
        <v>0</v>
      </c>
      <c r="CP27" s="76">
        <v>0</v>
      </c>
      <c r="CQ27" s="76">
        <v>0</v>
      </c>
      <c r="CR27" s="76">
        <v>0</v>
      </c>
      <c r="CS27" s="76">
        <v>0</v>
      </c>
      <c r="CT27" s="76">
        <v>0</v>
      </c>
      <c r="CU27" s="76">
        <v>0</v>
      </c>
      <c r="CV27" s="76">
        <v>0</v>
      </c>
      <c r="CW27" s="76">
        <v>0</v>
      </c>
      <c r="CX27" s="76">
        <v>0</v>
      </c>
      <c r="CY27" s="76">
        <v>0</v>
      </c>
      <c r="CZ27" s="76">
        <v>0</v>
      </c>
      <c r="DA27" s="76">
        <v>0</v>
      </c>
      <c r="DB27" s="76">
        <v>0</v>
      </c>
      <c r="DC27" s="76">
        <v>0</v>
      </c>
      <c r="DD27" s="76">
        <v>0</v>
      </c>
      <c r="DE27" s="76">
        <v>0</v>
      </c>
      <c r="DF27" s="76">
        <v>0</v>
      </c>
      <c r="DG27" s="76">
        <v>0</v>
      </c>
      <c r="DH27" s="76">
        <v>0</v>
      </c>
    </row>
    <row r="28" ht="20.1" customHeight="1" spans="1:112">
      <c r="A28" s="92" t="s">
        <v>16</v>
      </c>
      <c r="B28" s="92" t="s">
        <v>16</v>
      </c>
      <c r="C28" s="92" t="s">
        <v>16</v>
      </c>
      <c r="D28" s="92" t="s">
        <v>317</v>
      </c>
      <c r="E28" s="76">
        <f t="shared" si="0"/>
        <v>482086.46</v>
      </c>
      <c r="F28" s="76">
        <v>482086.46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0</v>
      </c>
      <c r="N28" s="76">
        <v>0</v>
      </c>
      <c r="O28" s="76">
        <v>0</v>
      </c>
      <c r="P28" s="76">
        <v>0</v>
      </c>
      <c r="Q28" s="76">
        <v>482086.46</v>
      </c>
      <c r="R28" s="76">
        <v>0</v>
      </c>
      <c r="S28" s="76">
        <v>0</v>
      </c>
      <c r="T28" s="76">
        <v>0</v>
      </c>
      <c r="U28" s="76">
        <v>0</v>
      </c>
      <c r="V28" s="76">
        <v>0</v>
      </c>
      <c r="W28" s="76">
        <v>0</v>
      </c>
      <c r="X28" s="76">
        <v>0</v>
      </c>
      <c r="Y28" s="76">
        <v>0</v>
      </c>
      <c r="Z28" s="76">
        <v>0</v>
      </c>
      <c r="AA28" s="76">
        <v>0</v>
      </c>
      <c r="AB28" s="76">
        <v>0</v>
      </c>
      <c r="AC28" s="76">
        <v>0</v>
      </c>
      <c r="AD28" s="76">
        <v>0</v>
      </c>
      <c r="AE28" s="76">
        <v>0</v>
      </c>
      <c r="AF28" s="76">
        <v>0</v>
      </c>
      <c r="AG28" s="76">
        <v>0</v>
      </c>
      <c r="AH28" s="76">
        <v>0</v>
      </c>
      <c r="AI28" s="76">
        <v>0</v>
      </c>
      <c r="AJ28" s="76">
        <v>0</v>
      </c>
      <c r="AK28" s="76">
        <v>0</v>
      </c>
      <c r="AL28" s="76">
        <v>0</v>
      </c>
      <c r="AM28" s="76">
        <v>0</v>
      </c>
      <c r="AN28" s="76">
        <v>0</v>
      </c>
      <c r="AO28" s="76">
        <v>0</v>
      </c>
      <c r="AP28" s="76">
        <v>0</v>
      </c>
      <c r="AQ28" s="76">
        <v>0</v>
      </c>
      <c r="AR28" s="76">
        <v>0</v>
      </c>
      <c r="AS28" s="76">
        <v>0</v>
      </c>
      <c r="AT28" s="76">
        <v>0</v>
      </c>
      <c r="AU28" s="76">
        <v>0</v>
      </c>
      <c r="AV28" s="76">
        <v>0</v>
      </c>
      <c r="AW28" s="76">
        <v>0</v>
      </c>
      <c r="AX28" s="76">
        <v>0</v>
      </c>
      <c r="AY28" s="76">
        <v>0</v>
      </c>
      <c r="AZ28" s="76">
        <v>0</v>
      </c>
      <c r="BA28" s="76">
        <v>0</v>
      </c>
      <c r="BB28" s="76">
        <v>0</v>
      </c>
      <c r="BC28" s="76">
        <v>0</v>
      </c>
      <c r="BD28" s="76">
        <v>0</v>
      </c>
      <c r="BE28" s="76">
        <v>0</v>
      </c>
      <c r="BF28" s="76">
        <v>0</v>
      </c>
      <c r="BG28" s="76">
        <v>0</v>
      </c>
      <c r="BH28" s="76">
        <v>0</v>
      </c>
      <c r="BI28" s="76">
        <v>0</v>
      </c>
      <c r="BJ28" s="76">
        <v>0</v>
      </c>
      <c r="BK28" s="76">
        <v>0</v>
      </c>
      <c r="BL28" s="76">
        <v>0</v>
      </c>
      <c r="BM28" s="76">
        <v>0</v>
      </c>
      <c r="BN28" s="76">
        <v>0</v>
      </c>
      <c r="BO28" s="76">
        <v>0</v>
      </c>
      <c r="BP28" s="76">
        <v>0</v>
      </c>
      <c r="BQ28" s="76">
        <v>0</v>
      </c>
      <c r="BR28" s="76">
        <v>0</v>
      </c>
      <c r="BS28" s="76">
        <v>0</v>
      </c>
      <c r="BT28" s="76">
        <v>0</v>
      </c>
      <c r="BU28" s="76">
        <v>0</v>
      </c>
      <c r="BV28" s="76">
        <v>0</v>
      </c>
      <c r="BW28" s="76">
        <v>0</v>
      </c>
      <c r="BX28" s="76">
        <v>0</v>
      </c>
      <c r="BY28" s="76">
        <v>0</v>
      </c>
      <c r="BZ28" s="76">
        <v>0</v>
      </c>
      <c r="CA28" s="76">
        <v>0</v>
      </c>
      <c r="CB28" s="76">
        <v>0</v>
      </c>
      <c r="CC28" s="76">
        <v>0</v>
      </c>
      <c r="CD28" s="76">
        <v>0</v>
      </c>
      <c r="CE28" s="76">
        <v>0</v>
      </c>
      <c r="CF28" s="76">
        <v>0</v>
      </c>
      <c r="CG28" s="76">
        <v>0</v>
      </c>
      <c r="CH28" s="76">
        <v>0</v>
      </c>
      <c r="CI28" s="76">
        <v>0</v>
      </c>
      <c r="CJ28" s="76">
        <v>0</v>
      </c>
      <c r="CK28" s="76">
        <v>0</v>
      </c>
      <c r="CL28" s="76">
        <v>0</v>
      </c>
      <c r="CM28" s="76">
        <v>0</v>
      </c>
      <c r="CN28" s="76">
        <v>0</v>
      </c>
      <c r="CO28" s="76">
        <v>0</v>
      </c>
      <c r="CP28" s="76">
        <v>0</v>
      </c>
      <c r="CQ28" s="76">
        <v>0</v>
      </c>
      <c r="CR28" s="76">
        <v>0</v>
      </c>
      <c r="CS28" s="76">
        <v>0</v>
      </c>
      <c r="CT28" s="76">
        <v>0</v>
      </c>
      <c r="CU28" s="76">
        <v>0</v>
      </c>
      <c r="CV28" s="76">
        <v>0</v>
      </c>
      <c r="CW28" s="76">
        <v>0</v>
      </c>
      <c r="CX28" s="76">
        <v>0</v>
      </c>
      <c r="CY28" s="76">
        <v>0</v>
      </c>
      <c r="CZ28" s="76">
        <v>0</v>
      </c>
      <c r="DA28" s="76">
        <v>0</v>
      </c>
      <c r="DB28" s="76">
        <v>0</v>
      </c>
      <c r="DC28" s="76">
        <v>0</v>
      </c>
      <c r="DD28" s="76">
        <v>0</v>
      </c>
      <c r="DE28" s="76">
        <v>0</v>
      </c>
      <c r="DF28" s="76">
        <v>0</v>
      </c>
      <c r="DG28" s="76">
        <v>0</v>
      </c>
      <c r="DH28" s="76">
        <v>0</v>
      </c>
    </row>
    <row r="29" ht="20.1" customHeight="1" spans="1:112">
      <c r="A29" s="92" t="s">
        <v>16</v>
      </c>
      <c r="B29" s="92" t="s">
        <v>16</v>
      </c>
      <c r="C29" s="92" t="s">
        <v>16</v>
      </c>
      <c r="D29" s="92" t="s">
        <v>318</v>
      </c>
      <c r="E29" s="76">
        <f t="shared" si="0"/>
        <v>482086.46</v>
      </c>
      <c r="F29" s="76">
        <v>482086.46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6">
        <v>0</v>
      </c>
      <c r="O29" s="76">
        <v>0</v>
      </c>
      <c r="P29" s="76">
        <v>0</v>
      </c>
      <c r="Q29" s="76">
        <v>482086.46</v>
      </c>
      <c r="R29" s="76">
        <v>0</v>
      </c>
      <c r="S29" s="76">
        <v>0</v>
      </c>
      <c r="T29" s="76">
        <v>0</v>
      </c>
      <c r="U29" s="76">
        <v>0</v>
      </c>
      <c r="V29" s="76">
        <v>0</v>
      </c>
      <c r="W29" s="76">
        <v>0</v>
      </c>
      <c r="X29" s="76">
        <v>0</v>
      </c>
      <c r="Y29" s="76">
        <v>0</v>
      </c>
      <c r="Z29" s="76">
        <v>0</v>
      </c>
      <c r="AA29" s="76">
        <v>0</v>
      </c>
      <c r="AB29" s="76">
        <v>0</v>
      </c>
      <c r="AC29" s="76">
        <v>0</v>
      </c>
      <c r="AD29" s="76">
        <v>0</v>
      </c>
      <c r="AE29" s="76">
        <v>0</v>
      </c>
      <c r="AF29" s="76">
        <v>0</v>
      </c>
      <c r="AG29" s="76">
        <v>0</v>
      </c>
      <c r="AH29" s="76">
        <v>0</v>
      </c>
      <c r="AI29" s="76">
        <v>0</v>
      </c>
      <c r="AJ29" s="76">
        <v>0</v>
      </c>
      <c r="AK29" s="76">
        <v>0</v>
      </c>
      <c r="AL29" s="76">
        <v>0</v>
      </c>
      <c r="AM29" s="76">
        <v>0</v>
      </c>
      <c r="AN29" s="76">
        <v>0</v>
      </c>
      <c r="AO29" s="76">
        <v>0</v>
      </c>
      <c r="AP29" s="76">
        <v>0</v>
      </c>
      <c r="AQ29" s="76">
        <v>0</v>
      </c>
      <c r="AR29" s="76">
        <v>0</v>
      </c>
      <c r="AS29" s="76">
        <v>0</v>
      </c>
      <c r="AT29" s="76">
        <v>0</v>
      </c>
      <c r="AU29" s="76">
        <v>0</v>
      </c>
      <c r="AV29" s="76">
        <v>0</v>
      </c>
      <c r="AW29" s="76">
        <v>0</v>
      </c>
      <c r="AX29" s="76">
        <v>0</v>
      </c>
      <c r="AY29" s="76">
        <v>0</v>
      </c>
      <c r="AZ29" s="76">
        <v>0</v>
      </c>
      <c r="BA29" s="76">
        <v>0</v>
      </c>
      <c r="BB29" s="76">
        <v>0</v>
      </c>
      <c r="BC29" s="76">
        <v>0</v>
      </c>
      <c r="BD29" s="76">
        <v>0</v>
      </c>
      <c r="BE29" s="76">
        <v>0</v>
      </c>
      <c r="BF29" s="76">
        <v>0</v>
      </c>
      <c r="BG29" s="76">
        <v>0</v>
      </c>
      <c r="BH29" s="76">
        <v>0</v>
      </c>
      <c r="BI29" s="76">
        <v>0</v>
      </c>
      <c r="BJ29" s="76">
        <v>0</v>
      </c>
      <c r="BK29" s="76">
        <v>0</v>
      </c>
      <c r="BL29" s="76">
        <v>0</v>
      </c>
      <c r="BM29" s="76">
        <v>0</v>
      </c>
      <c r="BN29" s="76">
        <v>0</v>
      </c>
      <c r="BO29" s="76">
        <v>0</v>
      </c>
      <c r="BP29" s="76">
        <v>0</v>
      </c>
      <c r="BQ29" s="76">
        <v>0</v>
      </c>
      <c r="BR29" s="76">
        <v>0</v>
      </c>
      <c r="BS29" s="76">
        <v>0</v>
      </c>
      <c r="BT29" s="76">
        <v>0</v>
      </c>
      <c r="BU29" s="76">
        <v>0</v>
      </c>
      <c r="BV29" s="76">
        <v>0</v>
      </c>
      <c r="BW29" s="76">
        <v>0</v>
      </c>
      <c r="BX29" s="76">
        <v>0</v>
      </c>
      <c r="BY29" s="76">
        <v>0</v>
      </c>
      <c r="BZ29" s="76">
        <v>0</v>
      </c>
      <c r="CA29" s="76">
        <v>0</v>
      </c>
      <c r="CB29" s="76">
        <v>0</v>
      </c>
      <c r="CC29" s="76">
        <v>0</v>
      </c>
      <c r="CD29" s="76">
        <v>0</v>
      </c>
      <c r="CE29" s="76">
        <v>0</v>
      </c>
      <c r="CF29" s="76">
        <v>0</v>
      </c>
      <c r="CG29" s="76">
        <v>0</v>
      </c>
      <c r="CH29" s="76">
        <v>0</v>
      </c>
      <c r="CI29" s="76">
        <v>0</v>
      </c>
      <c r="CJ29" s="76">
        <v>0</v>
      </c>
      <c r="CK29" s="76">
        <v>0</v>
      </c>
      <c r="CL29" s="76">
        <v>0</v>
      </c>
      <c r="CM29" s="76">
        <v>0</v>
      </c>
      <c r="CN29" s="76">
        <v>0</v>
      </c>
      <c r="CO29" s="76">
        <v>0</v>
      </c>
      <c r="CP29" s="76">
        <v>0</v>
      </c>
      <c r="CQ29" s="76">
        <v>0</v>
      </c>
      <c r="CR29" s="76">
        <v>0</v>
      </c>
      <c r="CS29" s="76">
        <v>0</v>
      </c>
      <c r="CT29" s="76">
        <v>0</v>
      </c>
      <c r="CU29" s="76">
        <v>0</v>
      </c>
      <c r="CV29" s="76">
        <v>0</v>
      </c>
      <c r="CW29" s="76">
        <v>0</v>
      </c>
      <c r="CX29" s="76">
        <v>0</v>
      </c>
      <c r="CY29" s="76">
        <v>0</v>
      </c>
      <c r="CZ29" s="76">
        <v>0</v>
      </c>
      <c r="DA29" s="76">
        <v>0</v>
      </c>
      <c r="DB29" s="76">
        <v>0</v>
      </c>
      <c r="DC29" s="76">
        <v>0</v>
      </c>
      <c r="DD29" s="76">
        <v>0</v>
      </c>
      <c r="DE29" s="76">
        <v>0</v>
      </c>
      <c r="DF29" s="76">
        <v>0</v>
      </c>
      <c r="DG29" s="76">
        <v>0</v>
      </c>
      <c r="DH29" s="76">
        <v>0</v>
      </c>
    </row>
    <row r="30" ht="20.1" customHeight="1" spans="1:112">
      <c r="A30" s="92" t="s">
        <v>112</v>
      </c>
      <c r="B30" s="92" t="s">
        <v>106</v>
      </c>
      <c r="C30" s="92" t="s">
        <v>85</v>
      </c>
      <c r="D30" s="92" t="s">
        <v>178</v>
      </c>
      <c r="E30" s="76">
        <f t="shared" si="0"/>
        <v>482086.46</v>
      </c>
      <c r="F30" s="76">
        <v>482086.46</v>
      </c>
      <c r="G30" s="76">
        <v>0</v>
      </c>
      <c r="H30" s="76">
        <v>0</v>
      </c>
      <c r="I30" s="76">
        <v>0</v>
      </c>
      <c r="J30" s="76">
        <v>0</v>
      </c>
      <c r="K30" s="76">
        <v>0</v>
      </c>
      <c r="L30" s="76">
        <v>0</v>
      </c>
      <c r="M30" s="76">
        <v>0</v>
      </c>
      <c r="N30" s="76">
        <v>0</v>
      </c>
      <c r="O30" s="76">
        <v>0</v>
      </c>
      <c r="P30" s="76">
        <v>0</v>
      </c>
      <c r="Q30" s="76">
        <v>482086.46</v>
      </c>
      <c r="R30" s="76">
        <v>0</v>
      </c>
      <c r="S30" s="76">
        <v>0</v>
      </c>
      <c r="T30" s="76">
        <v>0</v>
      </c>
      <c r="U30" s="76">
        <v>0</v>
      </c>
      <c r="V30" s="76">
        <v>0</v>
      </c>
      <c r="W30" s="76">
        <v>0</v>
      </c>
      <c r="X30" s="76">
        <v>0</v>
      </c>
      <c r="Y30" s="76">
        <v>0</v>
      </c>
      <c r="Z30" s="76">
        <v>0</v>
      </c>
      <c r="AA30" s="76">
        <v>0</v>
      </c>
      <c r="AB30" s="76">
        <v>0</v>
      </c>
      <c r="AC30" s="76">
        <v>0</v>
      </c>
      <c r="AD30" s="76">
        <v>0</v>
      </c>
      <c r="AE30" s="76">
        <v>0</v>
      </c>
      <c r="AF30" s="76">
        <v>0</v>
      </c>
      <c r="AG30" s="76">
        <v>0</v>
      </c>
      <c r="AH30" s="76">
        <v>0</v>
      </c>
      <c r="AI30" s="76">
        <v>0</v>
      </c>
      <c r="AJ30" s="76">
        <v>0</v>
      </c>
      <c r="AK30" s="76">
        <v>0</v>
      </c>
      <c r="AL30" s="76">
        <v>0</v>
      </c>
      <c r="AM30" s="76">
        <v>0</v>
      </c>
      <c r="AN30" s="76">
        <v>0</v>
      </c>
      <c r="AO30" s="76">
        <v>0</v>
      </c>
      <c r="AP30" s="76">
        <v>0</v>
      </c>
      <c r="AQ30" s="76">
        <v>0</v>
      </c>
      <c r="AR30" s="76">
        <v>0</v>
      </c>
      <c r="AS30" s="76">
        <v>0</v>
      </c>
      <c r="AT30" s="76">
        <v>0</v>
      </c>
      <c r="AU30" s="76">
        <v>0</v>
      </c>
      <c r="AV30" s="76">
        <v>0</v>
      </c>
      <c r="AW30" s="76">
        <v>0</v>
      </c>
      <c r="AX30" s="76">
        <v>0</v>
      </c>
      <c r="AY30" s="76">
        <v>0</v>
      </c>
      <c r="AZ30" s="76">
        <v>0</v>
      </c>
      <c r="BA30" s="76">
        <v>0</v>
      </c>
      <c r="BB30" s="76">
        <v>0</v>
      </c>
      <c r="BC30" s="76">
        <v>0</v>
      </c>
      <c r="BD30" s="76">
        <v>0</v>
      </c>
      <c r="BE30" s="76">
        <v>0</v>
      </c>
      <c r="BF30" s="76">
        <v>0</v>
      </c>
      <c r="BG30" s="76">
        <v>0</v>
      </c>
      <c r="BH30" s="76">
        <v>0</v>
      </c>
      <c r="BI30" s="76">
        <v>0</v>
      </c>
      <c r="BJ30" s="76">
        <v>0</v>
      </c>
      <c r="BK30" s="76">
        <v>0</v>
      </c>
      <c r="BL30" s="76">
        <v>0</v>
      </c>
      <c r="BM30" s="76">
        <v>0</v>
      </c>
      <c r="BN30" s="76">
        <v>0</v>
      </c>
      <c r="BO30" s="76">
        <v>0</v>
      </c>
      <c r="BP30" s="76">
        <v>0</v>
      </c>
      <c r="BQ30" s="76">
        <v>0</v>
      </c>
      <c r="BR30" s="76">
        <v>0</v>
      </c>
      <c r="BS30" s="76">
        <v>0</v>
      </c>
      <c r="BT30" s="76">
        <v>0</v>
      </c>
      <c r="BU30" s="76">
        <v>0</v>
      </c>
      <c r="BV30" s="76">
        <v>0</v>
      </c>
      <c r="BW30" s="76">
        <v>0</v>
      </c>
      <c r="BX30" s="76">
        <v>0</v>
      </c>
      <c r="BY30" s="76">
        <v>0</v>
      </c>
      <c r="BZ30" s="76">
        <v>0</v>
      </c>
      <c r="CA30" s="76">
        <v>0</v>
      </c>
      <c r="CB30" s="76">
        <v>0</v>
      </c>
      <c r="CC30" s="76">
        <v>0</v>
      </c>
      <c r="CD30" s="76">
        <v>0</v>
      </c>
      <c r="CE30" s="76">
        <v>0</v>
      </c>
      <c r="CF30" s="76">
        <v>0</v>
      </c>
      <c r="CG30" s="76">
        <v>0</v>
      </c>
      <c r="CH30" s="76">
        <v>0</v>
      </c>
      <c r="CI30" s="76">
        <v>0</v>
      </c>
      <c r="CJ30" s="76">
        <v>0</v>
      </c>
      <c r="CK30" s="76">
        <v>0</v>
      </c>
      <c r="CL30" s="76">
        <v>0</v>
      </c>
      <c r="CM30" s="76">
        <v>0</v>
      </c>
      <c r="CN30" s="76">
        <v>0</v>
      </c>
      <c r="CO30" s="76">
        <v>0</v>
      </c>
      <c r="CP30" s="76">
        <v>0</v>
      </c>
      <c r="CQ30" s="76">
        <v>0</v>
      </c>
      <c r="CR30" s="76">
        <v>0</v>
      </c>
      <c r="CS30" s="76">
        <v>0</v>
      </c>
      <c r="CT30" s="76">
        <v>0</v>
      </c>
      <c r="CU30" s="76">
        <v>0</v>
      </c>
      <c r="CV30" s="76">
        <v>0</v>
      </c>
      <c r="CW30" s="76">
        <v>0</v>
      </c>
      <c r="CX30" s="76">
        <v>0</v>
      </c>
      <c r="CY30" s="76">
        <v>0</v>
      </c>
      <c r="CZ30" s="76">
        <v>0</v>
      </c>
      <c r="DA30" s="76">
        <v>0</v>
      </c>
      <c r="DB30" s="76">
        <v>0</v>
      </c>
      <c r="DC30" s="76">
        <v>0</v>
      </c>
      <c r="DD30" s="76">
        <v>0</v>
      </c>
      <c r="DE30" s="76">
        <v>0</v>
      </c>
      <c r="DF30" s="76">
        <v>0</v>
      </c>
      <c r="DG30" s="76">
        <v>0</v>
      </c>
      <c r="DH30" s="76">
        <v>0</v>
      </c>
    </row>
  </sheetData>
  <mergeCells count="122">
    <mergeCell ref="A2:DH2"/>
    <mergeCell ref="A4:D4"/>
    <mergeCell ref="F4:S4"/>
    <mergeCell ref="T4:AU4"/>
    <mergeCell ref="AV4:BH4"/>
    <mergeCell ref="BI4:BM4"/>
    <mergeCell ref="BN4:BZ4"/>
    <mergeCell ref="CA4:CQ4"/>
    <mergeCell ref="CR4:CT4"/>
    <mergeCell ref="CU4:CZ4"/>
    <mergeCell ref="DA4:DC4"/>
    <mergeCell ref="DD4:DH4"/>
    <mergeCell ref="A5:C5"/>
    <mergeCell ref="D5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  <mergeCell ref="DF5:DF6"/>
    <mergeCell ref="DG5:DG6"/>
    <mergeCell ref="DH5:DH6"/>
  </mergeCells>
  <printOptions horizontalCentered="1"/>
  <pageMargins left="0.39375" right="0.39375" top="0.7875" bottom="0.39375" header="0" footer="0"/>
  <pageSetup paperSize="66" fitToHeight="10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40"/>
  <sheetViews>
    <sheetView showGridLines="0" showZeros="0" workbookViewId="0">
      <selection activeCell="A1" sqref="A1"/>
    </sheetView>
  </sheetViews>
  <sheetFormatPr defaultColWidth="12" defaultRowHeight="11.25" outlineLevelCol="6"/>
  <cols>
    <col min="1" max="1" width="8.16666666666667" customWidth="1"/>
    <col min="2" max="2" width="5.5" customWidth="1"/>
    <col min="3" max="3" width="9.16666666666667" customWidth="1"/>
    <col min="4" max="4" width="40.5" customWidth="1"/>
    <col min="5" max="5" width="25.8333333333333" customWidth="1"/>
    <col min="6" max="7" width="21.8333333333333" customWidth="1"/>
  </cols>
  <sheetData>
    <row r="1" ht="20.1" customHeight="1" spans="1:7">
      <c r="A1" s="48"/>
      <c r="B1" s="48"/>
      <c r="C1" s="48"/>
      <c r="D1" s="49"/>
      <c r="E1" s="48"/>
      <c r="F1" s="48"/>
      <c r="G1" s="14" t="s">
        <v>319</v>
      </c>
    </row>
    <row r="2" ht="25.5" customHeight="1" spans="1:7">
      <c r="A2" s="10" t="s">
        <v>320</v>
      </c>
      <c r="B2" s="10"/>
      <c r="C2" s="10"/>
      <c r="D2" s="10"/>
      <c r="E2" s="10"/>
      <c r="F2" s="10"/>
      <c r="G2" s="10"/>
    </row>
    <row r="3" ht="20.1" customHeight="1" spans="1:7">
      <c r="A3" s="70" t="s">
        <v>5</v>
      </c>
      <c r="B3" s="12"/>
      <c r="C3" s="12"/>
      <c r="D3" s="12"/>
      <c r="E3" s="51"/>
      <c r="F3" s="51"/>
      <c r="G3" s="14" t="s">
        <v>6</v>
      </c>
    </row>
    <row r="4" ht="20.1" customHeight="1" spans="1:7">
      <c r="A4" s="56" t="s">
        <v>321</v>
      </c>
      <c r="B4" s="57"/>
      <c r="C4" s="57"/>
      <c r="D4" s="58"/>
      <c r="E4" s="77" t="s">
        <v>116</v>
      </c>
      <c r="F4" s="22"/>
      <c r="G4" s="22"/>
    </row>
    <row r="5" ht="20.1" customHeight="1" spans="1:7">
      <c r="A5" s="15" t="s">
        <v>67</v>
      </c>
      <c r="B5" s="17"/>
      <c r="C5" s="78" t="s">
        <v>68</v>
      </c>
      <c r="D5" s="79" t="s">
        <v>322</v>
      </c>
      <c r="E5" s="22" t="s">
        <v>59</v>
      </c>
      <c r="F5" s="19" t="s">
        <v>323</v>
      </c>
      <c r="G5" s="80" t="s">
        <v>324</v>
      </c>
    </row>
    <row r="6" ht="33.75" customHeight="1" spans="1:7">
      <c r="A6" s="24" t="s">
        <v>79</v>
      </c>
      <c r="B6" s="25" t="s">
        <v>80</v>
      </c>
      <c r="C6" s="81"/>
      <c r="D6" s="82"/>
      <c r="E6" s="28"/>
      <c r="F6" s="29"/>
      <c r="G6" s="64"/>
    </row>
    <row r="7" ht="20.1" customHeight="1" spans="1:7">
      <c r="A7" s="30" t="s">
        <v>16</v>
      </c>
      <c r="B7" s="74" t="s">
        <v>16</v>
      </c>
      <c r="C7" s="83" t="s">
        <v>16</v>
      </c>
      <c r="D7" s="30" t="s">
        <v>59</v>
      </c>
      <c r="E7" s="84">
        <v>5278420.2</v>
      </c>
      <c r="F7" s="85">
        <v>4781523.55</v>
      </c>
      <c r="G7" s="76">
        <v>496896.65</v>
      </c>
    </row>
    <row r="8" ht="20.1" customHeight="1" spans="1:7">
      <c r="A8" s="30" t="s">
        <v>16</v>
      </c>
      <c r="B8" s="74" t="s">
        <v>16</v>
      </c>
      <c r="C8" s="83" t="s">
        <v>82</v>
      </c>
      <c r="D8" s="30" t="s">
        <v>0</v>
      </c>
      <c r="E8" s="84">
        <v>5278420.2</v>
      </c>
      <c r="F8" s="85">
        <v>4781523.55</v>
      </c>
      <c r="G8" s="76">
        <v>496896.65</v>
      </c>
    </row>
    <row r="9" ht="20.1" customHeight="1" spans="1:7">
      <c r="A9" s="30" t="s">
        <v>325</v>
      </c>
      <c r="B9" s="74" t="s">
        <v>16</v>
      </c>
      <c r="C9" s="83" t="s">
        <v>16</v>
      </c>
      <c r="D9" s="30" t="s">
        <v>326</v>
      </c>
      <c r="E9" s="84">
        <v>4753583.55</v>
      </c>
      <c r="F9" s="85">
        <v>4753583.55</v>
      </c>
      <c r="G9" s="76">
        <v>0</v>
      </c>
    </row>
    <row r="10" ht="20.1" customHeight="1" spans="1:7">
      <c r="A10" s="30" t="s">
        <v>327</v>
      </c>
      <c r="B10" s="74" t="s">
        <v>85</v>
      </c>
      <c r="C10" s="83" t="s">
        <v>86</v>
      </c>
      <c r="D10" s="30" t="s">
        <v>328</v>
      </c>
      <c r="E10" s="84">
        <v>1108290</v>
      </c>
      <c r="F10" s="85">
        <v>1108290</v>
      </c>
      <c r="G10" s="76">
        <v>0</v>
      </c>
    </row>
    <row r="11" ht="20.1" customHeight="1" spans="1:7">
      <c r="A11" s="30" t="s">
        <v>327</v>
      </c>
      <c r="B11" s="74" t="s">
        <v>106</v>
      </c>
      <c r="C11" s="83" t="s">
        <v>86</v>
      </c>
      <c r="D11" s="30" t="s">
        <v>329</v>
      </c>
      <c r="E11" s="84">
        <v>1751283</v>
      </c>
      <c r="F11" s="85">
        <v>1751283</v>
      </c>
      <c r="G11" s="76">
        <v>0</v>
      </c>
    </row>
    <row r="12" ht="20.1" customHeight="1" spans="1:7">
      <c r="A12" s="30" t="s">
        <v>327</v>
      </c>
      <c r="B12" s="74" t="s">
        <v>108</v>
      </c>
      <c r="C12" s="83" t="s">
        <v>86</v>
      </c>
      <c r="D12" s="30" t="s">
        <v>330</v>
      </c>
      <c r="E12" s="84">
        <v>76159.5</v>
      </c>
      <c r="F12" s="85">
        <v>76159.5</v>
      </c>
      <c r="G12" s="76">
        <v>0</v>
      </c>
    </row>
    <row r="13" ht="20.1" customHeight="1" spans="1:7">
      <c r="A13" s="30" t="s">
        <v>327</v>
      </c>
      <c r="B13" s="74" t="s">
        <v>92</v>
      </c>
      <c r="C13" s="83" t="s">
        <v>86</v>
      </c>
      <c r="D13" s="30" t="s">
        <v>331</v>
      </c>
      <c r="E13" s="84">
        <v>225186.64</v>
      </c>
      <c r="F13" s="85">
        <v>225186.64</v>
      </c>
      <c r="G13" s="76">
        <v>0</v>
      </c>
    </row>
    <row r="14" ht="20.1" customHeight="1" spans="1:7">
      <c r="A14" s="30" t="s">
        <v>327</v>
      </c>
      <c r="B14" s="74" t="s">
        <v>94</v>
      </c>
      <c r="C14" s="83" t="s">
        <v>86</v>
      </c>
      <c r="D14" s="30" t="s">
        <v>332</v>
      </c>
      <c r="E14" s="84">
        <v>490969.89</v>
      </c>
      <c r="F14" s="85">
        <v>490969.89</v>
      </c>
      <c r="G14" s="76">
        <v>0</v>
      </c>
    </row>
    <row r="15" ht="20.1" customHeight="1" spans="1:7">
      <c r="A15" s="30" t="s">
        <v>327</v>
      </c>
      <c r="B15" s="74" t="s">
        <v>188</v>
      </c>
      <c r="C15" s="83" t="s">
        <v>86</v>
      </c>
      <c r="D15" s="30" t="s">
        <v>333</v>
      </c>
      <c r="E15" s="84">
        <v>245484.91</v>
      </c>
      <c r="F15" s="85">
        <v>245484.91</v>
      </c>
      <c r="G15" s="76">
        <v>0</v>
      </c>
    </row>
    <row r="16" ht="20.1" customHeight="1" spans="1:7">
      <c r="A16" s="30" t="s">
        <v>327</v>
      </c>
      <c r="B16" s="74" t="s">
        <v>334</v>
      </c>
      <c r="C16" s="83" t="s">
        <v>86</v>
      </c>
      <c r="D16" s="30" t="s">
        <v>335</v>
      </c>
      <c r="E16" s="84">
        <v>221264.34</v>
      </c>
      <c r="F16" s="85">
        <v>221264.34</v>
      </c>
      <c r="G16" s="76">
        <v>0</v>
      </c>
    </row>
    <row r="17" ht="20.1" customHeight="1" spans="1:7">
      <c r="A17" s="30" t="s">
        <v>327</v>
      </c>
      <c r="B17" s="74" t="s">
        <v>104</v>
      </c>
      <c r="C17" s="83" t="s">
        <v>86</v>
      </c>
      <c r="D17" s="30" t="s">
        <v>336</v>
      </c>
      <c r="E17" s="84">
        <v>49939.2</v>
      </c>
      <c r="F17" s="85">
        <v>49939.2</v>
      </c>
      <c r="G17" s="76">
        <v>0</v>
      </c>
    </row>
    <row r="18" ht="20.1" customHeight="1" spans="1:7">
      <c r="A18" s="30" t="s">
        <v>327</v>
      </c>
      <c r="B18" s="74" t="s">
        <v>337</v>
      </c>
      <c r="C18" s="83" t="s">
        <v>86</v>
      </c>
      <c r="D18" s="30" t="s">
        <v>338</v>
      </c>
      <c r="E18" s="84">
        <v>71119.61</v>
      </c>
      <c r="F18" s="85">
        <v>71119.61</v>
      </c>
      <c r="G18" s="76">
        <v>0</v>
      </c>
    </row>
    <row r="19" ht="20.1" customHeight="1" spans="1:7">
      <c r="A19" s="30" t="s">
        <v>327</v>
      </c>
      <c r="B19" s="74" t="s">
        <v>339</v>
      </c>
      <c r="C19" s="83" t="s">
        <v>86</v>
      </c>
      <c r="D19" s="30" t="s">
        <v>178</v>
      </c>
      <c r="E19" s="84">
        <v>482086.46</v>
      </c>
      <c r="F19" s="85">
        <v>482086.46</v>
      </c>
      <c r="G19" s="76">
        <v>0</v>
      </c>
    </row>
    <row r="20" ht="20.1" customHeight="1" spans="1:7">
      <c r="A20" s="30" t="s">
        <v>327</v>
      </c>
      <c r="B20" s="74" t="s">
        <v>340</v>
      </c>
      <c r="C20" s="83" t="s">
        <v>86</v>
      </c>
      <c r="D20" s="30" t="s">
        <v>341</v>
      </c>
      <c r="E20" s="84">
        <v>31800</v>
      </c>
      <c r="F20" s="85">
        <v>31800</v>
      </c>
      <c r="G20" s="76">
        <v>0</v>
      </c>
    </row>
    <row r="21" ht="20.1" customHeight="1" spans="1:7">
      <c r="A21" s="30" t="s">
        <v>342</v>
      </c>
      <c r="B21" s="74" t="s">
        <v>16</v>
      </c>
      <c r="C21" s="83" t="s">
        <v>16</v>
      </c>
      <c r="D21" s="30" t="s">
        <v>343</v>
      </c>
      <c r="E21" s="84">
        <v>492816.65</v>
      </c>
      <c r="F21" s="85">
        <v>0</v>
      </c>
      <c r="G21" s="76">
        <v>492816.65</v>
      </c>
    </row>
    <row r="22" ht="20.1" customHeight="1" spans="1:7">
      <c r="A22" s="30" t="s">
        <v>344</v>
      </c>
      <c r="B22" s="74" t="s">
        <v>85</v>
      </c>
      <c r="C22" s="83" t="s">
        <v>86</v>
      </c>
      <c r="D22" s="30" t="s">
        <v>345</v>
      </c>
      <c r="E22" s="84">
        <v>102285.62</v>
      </c>
      <c r="F22" s="85">
        <v>0</v>
      </c>
      <c r="G22" s="76">
        <v>102285.62</v>
      </c>
    </row>
    <row r="23" ht="20.1" customHeight="1" spans="1:7">
      <c r="A23" s="30" t="s">
        <v>344</v>
      </c>
      <c r="B23" s="74" t="s">
        <v>106</v>
      </c>
      <c r="C23" s="83" t="s">
        <v>86</v>
      </c>
      <c r="D23" s="30" t="s">
        <v>346</v>
      </c>
      <c r="E23" s="84">
        <v>700</v>
      </c>
      <c r="F23" s="85">
        <v>0</v>
      </c>
      <c r="G23" s="76">
        <v>700</v>
      </c>
    </row>
    <row r="24" ht="20.1" customHeight="1" spans="1:7">
      <c r="A24" s="30" t="s">
        <v>344</v>
      </c>
      <c r="B24" s="74" t="s">
        <v>88</v>
      </c>
      <c r="C24" s="83" t="s">
        <v>86</v>
      </c>
      <c r="D24" s="30" t="s">
        <v>347</v>
      </c>
      <c r="E24" s="84">
        <v>2000</v>
      </c>
      <c r="F24" s="85">
        <v>0</v>
      </c>
      <c r="G24" s="76">
        <v>2000</v>
      </c>
    </row>
    <row r="25" ht="20.1" customHeight="1" spans="1:7">
      <c r="A25" s="30" t="s">
        <v>344</v>
      </c>
      <c r="B25" s="74" t="s">
        <v>90</v>
      </c>
      <c r="C25" s="83" t="s">
        <v>86</v>
      </c>
      <c r="D25" s="30" t="s">
        <v>348</v>
      </c>
      <c r="E25" s="84">
        <v>2000</v>
      </c>
      <c r="F25" s="85">
        <v>0</v>
      </c>
      <c r="G25" s="76">
        <v>2000</v>
      </c>
    </row>
    <row r="26" ht="20.1" customHeight="1" spans="1:7">
      <c r="A26" s="30" t="s">
        <v>344</v>
      </c>
      <c r="B26" s="74" t="s">
        <v>84</v>
      </c>
      <c r="C26" s="83" t="s">
        <v>86</v>
      </c>
      <c r="D26" s="30" t="s">
        <v>349</v>
      </c>
      <c r="E26" s="84">
        <v>60000</v>
      </c>
      <c r="F26" s="85">
        <v>0</v>
      </c>
      <c r="G26" s="76">
        <v>60000</v>
      </c>
    </row>
    <row r="27" ht="20.1" customHeight="1" spans="1:7">
      <c r="A27" s="30" t="s">
        <v>344</v>
      </c>
      <c r="B27" s="74" t="s">
        <v>104</v>
      </c>
      <c r="C27" s="83" t="s">
        <v>86</v>
      </c>
      <c r="D27" s="30" t="s">
        <v>350</v>
      </c>
      <c r="E27" s="84">
        <v>73200</v>
      </c>
      <c r="F27" s="85">
        <v>0</v>
      </c>
      <c r="G27" s="76">
        <v>73200</v>
      </c>
    </row>
    <row r="28" ht="20.1" customHeight="1" spans="1:7">
      <c r="A28" s="30" t="s">
        <v>344</v>
      </c>
      <c r="B28" s="74" t="s">
        <v>339</v>
      </c>
      <c r="C28" s="83" t="s">
        <v>86</v>
      </c>
      <c r="D28" s="30" t="s">
        <v>351</v>
      </c>
      <c r="E28" s="84">
        <v>49000</v>
      </c>
      <c r="F28" s="85">
        <v>0</v>
      </c>
      <c r="G28" s="76">
        <v>49000</v>
      </c>
    </row>
    <row r="29" ht="20.1" customHeight="1" spans="1:7">
      <c r="A29" s="30" t="s">
        <v>344</v>
      </c>
      <c r="B29" s="74" t="s">
        <v>352</v>
      </c>
      <c r="C29" s="83" t="s">
        <v>86</v>
      </c>
      <c r="D29" s="30" t="s">
        <v>184</v>
      </c>
      <c r="E29" s="84">
        <v>2000</v>
      </c>
      <c r="F29" s="85">
        <v>0</v>
      </c>
      <c r="G29" s="76">
        <v>2000</v>
      </c>
    </row>
    <row r="30" ht="20.1" customHeight="1" spans="1:7">
      <c r="A30" s="30" t="s">
        <v>344</v>
      </c>
      <c r="B30" s="74" t="s">
        <v>353</v>
      </c>
      <c r="C30" s="83" t="s">
        <v>86</v>
      </c>
      <c r="D30" s="30" t="s">
        <v>186</v>
      </c>
      <c r="E30" s="84">
        <v>1000</v>
      </c>
      <c r="F30" s="85">
        <v>0</v>
      </c>
      <c r="G30" s="76">
        <v>1000</v>
      </c>
    </row>
    <row r="31" ht="20.1" customHeight="1" spans="1:7">
      <c r="A31" s="30" t="s">
        <v>344</v>
      </c>
      <c r="B31" s="74" t="s">
        <v>354</v>
      </c>
      <c r="C31" s="83" t="s">
        <v>86</v>
      </c>
      <c r="D31" s="30" t="s">
        <v>355</v>
      </c>
      <c r="E31" s="84">
        <v>20000</v>
      </c>
      <c r="F31" s="85">
        <v>0</v>
      </c>
      <c r="G31" s="76">
        <v>20000</v>
      </c>
    </row>
    <row r="32" ht="20.1" customHeight="1" spans="1:7">
      <c r="A32" s="30" t="s">
        <v>344</v>
      </c>
      <c r="B32" s="74" t="s">
        <v>356</v>
      </c>
      <c r="C32" s="83" t="s">
        <v>86</v>
      </c>
      <c r="D32" s="30" t="s">
        <v>185</v>
      </c>
      <c r="E32" s="84">
        <v>4500</v>
      </c>
      <c r="F32" s="85">
        <v>0</v>
      </c>
      <c r="G32" s="76">
        <v>4500</v>
      </c>
    </row>
    <row r="33" ht="20.1" customHeight="1" spans="1:7">
      <c r="A33" s="30" t="s">
        <v>344</v>
      </c>
      <c r="B33" s="74" t="s">
        <v>357</v>
      </c>
      <c r="C33" s="83" t="s">
        <v>86</v>
      </c>
      <c r="D33" s="30" t="s">
        <v>358</v>
      </c>
      <c r="E33" s="84">
        <v>37931.03</v>
      </c>
      <c r="F33" s="85">
        <v>0</v>
      </c>
      <c r="G33" s="76">
        <v>37931.03</v>
      </c>
    </row>
    <row r="34" ht="20.1" customHeight="1" spans="1:7">
      <c r="A34" s="30" t="s">
        <v>344</v>
      </c>
      <c r="B34" s="74" t="s">
        <v>359</v>
      </c>
      <c r="C34" s="83" t="s">
        <v>86</v>
      </c>
      <c r="D34" s="30" t="s">
        <v>187</v>
      </c>
      <c r="E34" s="84">
        <v>138200</v>
      </c>
      <c r="F34" s="85">
        <v>0</v>
      </c>
      <c r="G34" s="76">
        <v>138200</v>
      </c>
    </row>
    <row r="35" ht="20.1" customHeight="1" spans="1:7">
      <c r="A35" s="30" t="s">
        <v>360</v>
      </c>
      <c r="B35" s="74" t="s">
        <v>16</v>
      </c>
      <c r="C35" s="83" t="s">
        <v>16</v>
      </c>
      <c r="D35" s="30" t="s">
        <v>361</v>
      </c>
      <c r="E35" s="84">
        <v>27940</v>
      </c>
      <c r="F35" s="85">
        <v>27940</v>
      </c>
      <c r="G35" s="76">
        <v>0</v>
      </c>
    </row>
    <row r="36" ht="20.1" customHeight="1" spans="1:7">
      <c r="A36" s="30" t="s">
        <v>362</v>
      </c>
      <c r="B36" s="74" t="s">
        <v>90</v>
      </c>
      <c r="C36" s="83" t="s">
        <v>86</v>
      </c>
      <c r="D36" s="30" t="s">
        <v>363</v>
      </c>
      <c r="E36" s="84">
        <v>19872</v>
      </c>
      <c r="F36" s="85">
        <v>19872</v>
      </c>
      <c r="G36" s="76">
        <v>0</v>
      </c>
    </row>
    <row r="37" ht="20.1" customHeight="1" spans="1:7">
      <c r="A37" s="30" t="s">
        <v>362</v>
      </c>
      <c r="B37" s="74" t="s">
        <v>92</v>
      </c>
      <c r="C37" s="83" t="s">
        <v>86</v>
      </c>
      <c r="D37" s="30" t="s">
        <v>364</v>
      </c>
      <c r="E37" s="84">
        <v>7600</v>
      </c>
      <c r="F37" s="85">
        <v>7600</v>
      </c>
      <c r="G37" s="76">
        <v>0</v>
      </c>
    </row>
    <row r="38" ht="20.1" customHeight="1" spans="1:7">
      <c r="A38" s="30" t="s">
        <v>362</v>
      </c>
      <c r="B38" s="74" t="s">
        <v>188</v>
      </c>
      <c r="C38" s="83" t="s">
        <v>86</v>
      </c>
      <c r="D38" s="30" t="s">
        <v>365</v>
      </c>
      <c r="E38" s="84">
        <v>468</v>
      </c>
      <c r="F38" s="85">
        <v>468</v>
      </c>
      <c r="G38" s="76">
        <v>0</v>
      </c>
    </row>
    <row r="39" ht="20.1" customHeight="1" spans="1:7">
      <c r="A39" s="30" t="s">
        <v>366</v>
      </c>
      <c r="B39" s="74" t="s">
        <v>16</v>
      </c>
      <c r="C39" s="83" t="s">
        <v>16</v>
      </c>
      <c r="D39" s="30" t="s">
        <v>367</v>
      </c>
      <c r="E39" s="84">
        <v>4080</v>
      </c>
      <c r="F39" s="85">
        <v>0</v>
      </c>
      <c r="G39" s="76">
        <v>4080</v>
      </c>
    </row>
    <row r="40" ht="20.1" customHeight="1" spans="1:7">
      <c r="A40" s="30" t="s">
        <v>368</v>
      </c>
      <c r="B40" s="74" t="s">
        <v>92</v>
      </c>
      <c r="C40" s="83" t="s">
        <v>86</v>
      </c>
      <c r="D40" s="30" t="s">
        <v>369</v>
      </c>
      <c r="E40" s="84">
        <v>4080</v>
      </c>
      <c r="F40" s="85">
        <v>0</v>
      </c>
      <c r="G40" s="76">
        <v>4080</v>
      </c>
    </row>
  </sheetData>
  <mergeCells count="9">
    <mergeCell ref="A2:G2"/>
    <mergeCell ref="A4:D4"/>
    <mergeCell ref="E4:G4"/>
    <mergeCell ref="A5:B5"/>
    <mergeCell ref="C5:C6"/>
    <mergeCell ref="D5:D6"/>
    <mergeCell ref="E5:E6"/>
    <mergeCell ref="F5:F6"/>
    <mergeCell ref="G5:G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19"/>
  <sheetViews>
    <sheetView showGridLines="0" showZeros="0" workbookViewId="0">
      <selection activeCell="A1" sqref="A1"/>
    </sheetView>
  </sheetViews>
  <sheetFormatPr defaultColWidth="12" defaultRowHeight="11.25" outlineLevelCol="5"/>
  <cols>
    <col min="1" max="3" width="5.66666666666667" customWidth="1"/>
    <col min="4" max="4" width="17" customWidth="1"/>
    <col min="5" max="5" width="78.5" customWidth="1"/>
    <col min="6" max="6" width="25" customWidth="1"/>
    <col min="7" max="243" width="10.6666666666667" customWidth="1"/>
  </cols>
  <sheetData>
    <row r="1" ht="20.1" customHeight="1" spans="1:6">
      <c r="A1" s="7"/>
      <c r="B1" s="8"/>
      <c r="C1" s="8"/>
      <c r="D1" s="8"/>
      <c r="E1" s="8"/>
      <c r="F1" s="9" t="s">
        <v>370</v>
      </c>
    </row>
    <row r="2" ht="20.1" customHeight="1" spans="1:6">
      <c r="A2" s="10" t="s">
        <v>371</v>
      </c>
      <c r="B2" s="10"/>
      <c r="C2" s="10"/>
      <c r="D2" s="10"/>
      <c r="E2" s="10"/>
      <c r="F2" s="10"/>
    </row>
    <row r="3" ht="20.1" customHeight="1" spans="1:6">
      <c r="A3" s="70" t="s">
        <v>5</v>
      </c>
      <c r="B3" s="12"/>
      <c r="C3" s="12"/>
      <c r="D3" s="71"/>
      <c r="E3" s="71"/>
      <c r="F3" s="14" t="s">
        <v>6</v>
      </c>
    </row>
    <row r="4" ht="20.1" customHeight="1" spans="1:6">
      <c r="A4" s="15" t="s">
        <v>67</v>
      </c>
      <c r="B4" s="16"/>
      <c r="C4" s="17"/>
      <c r="D4" s="72" t="s">
        <v>68</v>
      </c>
      <c r="E4" s="52" t="s">
        <v>372</v>
      </c>
      <c r="F4" s="19" t="s">
        <v>72</v>
      </c>
    </row>
    <row r="5" ht="20.1" customHeight="1" spans="1:6">
      <c r="A5" s="23" t="s">
        <v>79</v>
      </c>
      <c r="B5" s="24" t="s">
        <v>80</v>
      </c>
      <c r="C5" s="25" t="s">
        <v>81</v>
      </c>
      <c r="D5" s="73"/>
      <c r="E5" s="52"/>
      <c r="F5" s="53"/>
    </row>
    <row r="6" ht="20.1" customHeight="1" spans="1:6">
      <c r="A6" s="74" t="s">
        <v>16</v>
      </c>
      <c r="B6" s="74" t="s">
        <v>16</v>
      </c>
      <c r="C6" s="74" t="s">
        <v>16</v>
      </c>
      <c r="D6" s="75" t="s">
        <v>16</v>
      </c>
      <c r="E6" s="75" t="s">
        <v>59</v>
      </c>
      <c r="F6" s="76">
        <v>4505000</v>
      </c>
    </row>
    <row r="7" ht="20.1" customHeight="1" spans="1:6">
      <c r="A7" s="74" t="s">
        <v>16</v>
      </c>
      <c r="B7" s="74" t="s">
        <v>16</v>
      </c>
      <c r="C7" s="74" t="s">
        <v>16</v>
      </c>
      <c r="D7" s="75" t="s">
        <v>82</v>
      </c>
      <c r="E7" s="75" t="s">
        <v>0</v>
      </c>
      <c r="F7" s="76">
        <v>4505000</v>
      </c>
    </row>
    <row r="8" ht="20.1" customHeight="1" spans="1:6">
      <c r="A8" s="74" t="s">
        <v>16</v>
      </c>
      <c r="B8" s="74" t="s">
        <v>16</v>
      </c>
      <c r="C8" s="74" t="s">
        <v>16</v>
      </c>
      <c r="D8" s="75" t="s">
        <v>16</v>
      </c>
      <c r="E8" s="75" t="s">
        <v>89</v>
      </c>
      <c r="F8" s="76">
        <v>80000</v>
      </c>
    </row>
    <row r="9" ht="20.1" customHeight="1" spans="1:6">
      <c r="A9" s="74" t="s">
        <v>83</v>
      </c>
      <c r="B9" s="74" t="s">
        <v>84</v>
      </c>
      <c r="C9" s="74" t="s">
        <v>88</v>
      </c>
      <c r="D9" s="75" t="s">
        <v>86</v>
      </c>
      <c r="E9" s="75" t="s">
        <v>373</v>
      </c>
      <c r="F9" s="76">
        <v>80000</v>
      </c>
    </row>
    <row r="10" ht="20.1" customHeight="1" spans="1:6">
      <c r="A10" s="74" t="s">
        <v>16</v>
      </c>
      <c r="B10" s="74" t="s">
        <v>16</v>
      </c>
      <c r="C10" s="74" t="s">
        <v>16</v>
      </c>
      <c r="D10" s="75" t="s">
        <v>16</v>
      </c>
      <c r="E10" s="75" t="s">
        <v>91</v>
      </c>
      <c r="F10" s="76">
        <v>5000</v>
      </c>
    </row>
    <row r="11" ht="20.1" customHeight="1" spans="1:6">
      <c r="A11" s="74" t="s">
        <v>83</v>
      </c>
      <c r="B11" s="74" t="s">
        <v>84</v>
      </c>
      <c r="C11" s="74" t="s">
        <v>90</v>
      </c>
      <c r="D11" s="75" t="s">
        <v>86</v>
      </c>
      <c r="E11" s="75" t="s">
        <v>374</v>
      </c>
      <c r="F11" s="76">
        <v>5000</v>
      </c>
    </row>
    <row r="12" ht="20.1" customHeight="1" spans="1:6">
      <c r="A12" s="74" t="s">
        <v>16</v>
      </c>
      <c r="B12" s="74" t="s">
        <v>16</v>
      </c>
      <c r="C12" s="74" t="s">
        <v>16</v>
      </c>
      <c r="D12" s="75" t="s">
        <v>16</v>
      </c>
      <c r="E12" s="75" t="s">
        <v>93</v>
      </c>
      <c r="F12" s="76">
        <v>930000</v>
      </c>
    </row>
    <row r="13" ht="20.1" customHeight="1" spans="1:6">
      <c r="A13" s="74" t="s">
        <v>83</v>
      </c>
      <c r="B13" s="74" t="s">
        <v>84</v>
      </c>
      <c r="C13" s="74" t="s">
        <v>92</v>
      </c>
      <c r="D13" s="75" t="s">
        <v>86</v>
      </c>
      <c r="E13" s="75" t="s">
        <v>375</v>
      </c>
      <c r="F13" s="76">
        <v>150000</v>
      </c>
    </row>
    <row r="14" ht="20.1" customHeight="1" spans="1:6">
      <c r="A14" s="74" t="s">
        <v>83</v>
      </c>
      <c r="B14" s="74" t="s">
        <v>84</v>
      </c>
      <c r="C14" s="74" t="s">
        <v>92</v>
      </c>
      <c r="D14" s="75" t="s">
        <v>86</v>
      </c>
      <c r="E14" s="75" t="s">
        <v>376</v>
      </c>
      <c r="F14" s="76">
        <v>50000</v>
      </c>
    </row>
    <row r="15" ht="20.1" customHeight="1" spans="1:6">
      <c r="A15" s="74" t="s">
        <v>83</v>
      </c>
      <c r="B15" s="74" t="s">
        <v>84</v>
      </c>
      <c r="C15" s="74" t="s">
        <v>92</v>
      </c>
      <c r="D15" s="75" t="s">
        <v>86</v>
      </c>
      <c r="E15" s="75" t="s">
        <v>377</v>
      </c>
      <c r="F15" s="76">
        <v>200000</v>
      </c>
    </row>
    <row r="16" ht="20.1" customHeight="1" spans="1:6">
      <c r="A16" s="74" t="s">
        <v>83</v>
      </c>
      <c r="B16" s="74" t="s">
        <v>84</v>
      </c>
      <c r="C16" s="74" t="s">
        <v>92</v>
      </c>
      <c r="D16" s="75" t="s">
        <v>86</v>
      </c>
      <c r="E16" s="75" t="s">
        <v>378</v>
      </c>
      <c r="F16" s="76">
        <v>380000</v>
      </c>
    </row>
    <row r="17" ht="20.1" customHeight="1" spans="1:6">
      <c r="A17" s="74" t="s">
        <v>83</v>
      </c>
      <c r="B17" s="74" t="s">
        <v>84</v>
      </c>
      <c r="C17" s="74" t="s">
        <v>92</v>
      </c>
      <c r="D17" s="75" t="s">
        <v>86</v>
      </c>
      <c r="E17" s="75" t="s">
        <v>379</v>
      </c>
      <c r="F17" s="76">
        <v>150000</v>
      </c>
    </row>
    <row r="18" ht="20.1" customHeight="1" spans="1:6">
      <c r="A18" s="74" t="s">
        <v>16</v>
      </c>
      <c r="B18" s="74" t="s">
        <v>16</v>
      </c>
      <c r="C18" s="74" t="s">
        <v>16</v>
      </c>
      <c r="D18" s="75" t="s">
        <v>16</v>
      </c>
      <c r="E18" s="75" t="s">
        <v>95</v>
      </c>
      <c r="F18" s="76">
        <v>3490000</v>
      </c>
    </row>
    <row r="19" ht="20.1" customHeight="1" spans="1:6">
      <c r="A19" s="74" t="s">
        <v>83</v>
      </c>
      <c r="B19" s="74" t="s">
        <v>84</v>
      </c>
      <c r="C19" s="74" t="s">
        <v>94</v>
      </c>
      <c r="D19" s="75" t="s">
        <v>86</v>
      </c>
      <c r="E19" s="75" t="s">
        <v>380</v>
      </c>
      <c r="F19" s="76">
        <v>3490000</v>
      </c>
    </row>
  </sheetData>
  <mergeCells count="5">
    <mergeCell ref="A2:F2"/>
    <mergeCell ref="A4:C4"/>
    <mergeCell ref="D4:D5"/>
    <mergeCell ref="E4:E5"/>
    <mergeCell ref="F4:F5"/>
  </mergeCells>
  <printOptions horizontalCentered="1"/>
  <pageMargins left="0.39375" right="0.39375" top="0.7875" bottom="0.39375" header="0" footer="0"/>
  <pageSetup paperSize="9" fitToHeight="100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XIAOLAJI\Administrator</cp:lastModifiedBy>
  <dcterms:created xsi:type="dcterms:W3CDTF">2020-03-26T11:41:06Z</dcterms:created>
  <dcterms:modified xsi:type="dcterms:W3CDTF">2020-03-26T11:41:32Z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2052-10.1.0.6029</vt:lpwstr>
  </property>
</Properties>
</file>