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firstSheet="21" activeTab="43"/>
  </bookViews>
  <sheets>
    <sheet name="封面" sheetId="1" r:id="rId1"/>
    <sheet name="目录"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0" sheetId="32" r:id="rId32"/>
    <sheet name="31" sheetId="33" r:id="rId33"/>
    <sheet name="32" sheetId="34" r:id="rId34"/>
    <sheet name="33" sheetId="35" r:id="rId35"/>
    <sheet name="34" sheetId="36" r:id="rId36"/>
    <sheet name="35" sheetId="37" r:id="rId37"/>
    <sheet name="36" sheetId="38" r:id="rId38"/>
    <sheet name="37" sheetId="39" r:id="rId39"/>
    <sheet name="38" sheetId="40" r:id="rId40"/>
    <sheet name="39" sheetId="41" r:id="rId41"/>
    <sheet name="40" sheetId="42" r:id="rId42"/>
    <sheet name="41" sheetId="43" r:id="rId43"/>
    <sheet name="42" sheetId="44" r:id="rId44"/>
    <sheet name="43" sheetId="45" r:id="rId45"/>
  </sheets>
  <externalReferences>
    <externalReference r:id="rId46"/>
  </externalReferences>
  <definedNames>
    <definedName name="_xlnm._FilterDatabase" localSheetId="3" hidden="1">'2'!$A$4:$H$106</definedName>
    <definedName name="_xlnm._FilterDatabase" localSheetId="6" hidden="1">'5'!$A$4:$C$323</definedName>
  </definedNames>
  <calcPr calcId="144525" concurrentCalc="0"/>
</workbook>
</file>

<file path=xl/sharedStrings.xml><?xml version="1.0" encoding="utf-8"?>
<sst xmlns="http://schemas.openxmlformats.org/spreadsheetml/2006/main" count="1897">
  <si>
    <t xml:space="preserve">红原县2025年政府预算公开表
</t>
  </si>
  <si>
    <t>目  录</t>
  </si>
  <si>
    <t>类别</t>
  </si>
  <si>
    <t>表格名称</t>
  </si>
  <si>
    <t>序号</t>
  </si>
  <si>
    <t>一般公共预算</t>
  </si>
  <si>
    <t>2025年红原县一般公共预算收入预算表</t>
  </si>
  <si>
    <t>表1</t>
  </si>
  <si>
    <t>2025年红原县一般公共预算支出预算表</t>
  </si>
  <si>
    <t>表2</t>
  </si>
  <si>
    <t>2025年红原县一般公共预算收支预算平衡表</t>
  </si>
  <si>
    <t>表3</t>
  </si>
  <si>
    <t>2025年红原县本级一般公共预算收入预算表</t>
  </si>
  <si>
    <t>表4</t>
  </si>
  <si>
    <t>2025年红原县本级一般公共预算支出预算表</t>
  </si>
  <si>
    <t>表5</t>
  </si>
  <si>
    <t>2025年红原县本级一般公共预算收支预算平衡表</t>
  </si>
  <si>
    <t>表6</t>
  </si>
  <si>
    <t>2025年红原县税收返还和转移支付补助预算表</t>
  </si>
  <si>
    <t>表7</t>
  </si>
  <si>
    <t>2025年红原县对下税收返还和转移支付补助预算表</t>
  </si>
  <si>
    <t>表8</t>
  </si>
  <si>
    <t>2025年红原县本级一般公共预算经济分类科目支出预算表</t>
  </si>
  <si>
    <t>表9</t>
  </si>
  <si>
    <t xml:space="preserve">2025年红原县预算内基本建设支出预算表 </t>
  </si>
  <si>
    <t>表10</t>
  </si>
  <si>
    <t>2025年红原县本级重大投资计划和项目情况表</t>
  </si>
  <si>
    <t>表11</t>
  </si>
  <si>
    <t>政府性基金预算</t>
  </si>
  <si>
    <t>2025年红原县政府性基金预算收入预算表</t>
  </si>
  <si>
    <t>表12</t>
  </si>
  <si>
    <t>2025年红原县政府性基金预算支出预算表</t>
  </si>
  <si>
    <t>表13</t>
  </si>
  <si>
    <t>2025年红原县政府性基金预算收支预算平衡表</t>
  </si>
  <si>
    <t>表14</t>
  </si>
  <si>
    <t>2025年红原县本级政府性基金预算收入预算表</t>
  </si>
  <si>
    <t>表15</t>
  </si>
  <si>
    <t>2025年红原县本级政府性基金预算支出预算表</t>
  </si>
  <si>
    <t>表16</t>
  </si>
  <si>
    <t>2025年红原县本级政府性基金预算收支预算平衡表</t>
  </si>
  <si>
    <t>表17</t>
  </si>
  <si>
    <t>2025年红原县政府性基金转移支付补助预算表</t>
  </si>
  <si>
    <t>表18</t>
  </si>
  <si>
    <t>2025年红原县对下政府性基金转移支付补助预算表</t>
  </si>
  <si>
    <t>表19</t>
  </si>
  <si>
    <t>国有资金经营预算</t>
  </si>
  <si>
    <t>2025年红原县国有资本经营预算收入预算表</t>
  </si>
  <si>
    <t>表20</t>
  </si>
  <si>
    <t>2025年红原县国有资本经营预算支出预算表</t>
  </si>
  <si>
    <t>表21</t>
  </si>
  <si>
    <t>2025年红原县国有资本经营预算收支预算平衡表</t>
  </si>
  <si>
    <t>表22</t>
  </si>
  <si>
    <t>2025年红原县本级国有资本经营预算收入预算表</t>
  </si>
  <si>
    <t>表23</t>
  </si>
  <si>
    <t>2025年红原县本级国有资本经营预算支出预算表</t>
  </si>
  <si>
    <t>表24</t>
  </si>
  <si>
    <t>2025年红原县本级国有资本经营预算收支预算平衡表</t>
  </si>
  <si>
    <t>表25</t>
  </si>
  <si>
    <t>2025年红原县对下国有资本经营预算转移支付补助预算表</t>
  </si>
  <si>
    <t>表26</t>
  </si>
  <si>
    <t>社会保险基金预算</t>
  </si>
  <si>
    <t>2025年红原县社会保险基金预算收入预算表</t>
  </si>
  <si>
    <t>表27</t>
  </si>
  <si>
    <t>2025年红原县社会保险基金预算支出预算表</t>
  </si>
  <si>
    <t>表28</t>
  </si>
  <si>
    <t>2025年红原县社会保险基金预算收支预算平衡表</t>
  </si>
  <si>
    <t>表29</t>
  </si>
  <si>
    <t>2025年红原县本级社会保险基金预算收入预算表</t>
  </si>
  <si>
    <t>表30</t>
  </si>
  <si>
    <t>2025年红原县本级社会保险基金预算支出预算表</t>
  </si>
  <si>
    <t>表31</t>
  </si>
  <si>
    <t>2025年红原县本级社会保险基金预算收支预算平衡表</t>
  </si>
  <si>
    <t>表32</t>
  </si>
  <si>
    <t>地方政府债务</t>
  </si>
  <si>
    <t>红原县2024年地方政府债务限额及余额预算情况表</t>
  </si>
  <si>
    <t>表33</t>
  </si>
  <si>
    <t>红原县地方政府一般债务余额情况表</t>
  </si>
  <si>
    <t>表34</t>
  </si>
  <si>
    <t>红原县地方政府专项债务余额情况表</t>
  </si>
  <si>
    <t>表35</t>
  </si>
  <si>
    <t>红原县地方政府债券发行及还本付息情况表</t>
  </si>
  <si>
    <t>表36</t>
  </si>
  <si>
    <t>红原县本级2024年地方政府专项债务表</t>
  </si>
  <si>
    <t>表37</t>
  </si>
  <si>
    <t>红原县本级2024年新增政府债券项目实施情况表</t>
  </si>
  <si>
    <t>表38</t>
  </si>
  <si>
    <t>红原县2025年地方政府债务限额提前下达情况表</t>
  </si>
  <si>
    <t>表39</t>
  </si>
  <si>
    <t>红原县本级2025年提前下达新增地方政府债券资金安排情况表</t>
  </si>
  <si>
    <t>表40</t>
  </si>
  <si>
    <t>红原县2025年地方政府债务限额调整情况表</t>
  </si>
  <si>
    <t>表41</t>
  </si>
  <si>
    <t>红原县2025年限额调整地方政府债券资金安排表</t>
  </si>
  <si>
    <t>表42</t>
  </si>
  <si>
    <t>其他事项</t>
  </si>
  <si>
    <t>2025年红原县一般公共预算本级支出“三公”经费预算表</t>
  </si>
  <si>
    <t>表43</t>
  </si>
  <si>
    <t>单位：万元</t>
  </si>
  <si>
    <t>预算科目</t>
  </si>
  <si>
    <t>预算数</t>
  </si>
  <si>
    <t>税收收入小计</t>
  </si>
  <si>
    <t>一、增值税</t>
  </si>
  <si>
    <t>二、消费税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</si>
  <si>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</si>
  <si>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</si>
  <si>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</si>
  <si>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</si>
  <si>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</si>
  <si>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</si>
  <si>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</si>
  <si>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</si>
  <si>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</si>
  <si>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</si>
  <si>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</si>
  <si>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</si>
  <si>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</si>
  <si>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</si>
  <si>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</si>
  <si>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</si>
  <si>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</si>
  <si>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</si>
  <si>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</si>
  <si>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</si>
  <si>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</si>
  <si>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</si>
  <si>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</si>
  <si>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</si>
  <si>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</si>
  <si>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合计</t>
  </si>
  <si>
    <t>本级财力</t>
  </si>
  <si>
    <t>非财力补助收入</t>
  </si>
  <si>
    <t>上年结转安排</t>
  </si>
  <si>
    <t>调入资金</t>
  </si>
  <si>
    <t>政府债务资金</t>
  </si>
  <si>
    <t>其他资金</t>
  </si>
  <si>
    <t>一、一般公共服务支出</t>
  </si>
  <si>
    <t>人大事务</t>
  </si>
  <si>
    <t>政协事务</t>
  </si>
  <si>
    <t>政府办公厅（室）及相关机构事务</t>
  </si>
  <si>
    <t>发展与改革事务</t>
  </si>
  <si>
    <t>统计信息事务</t>
  </si>
  <si>
    <t>财政事务</t>
  </si>
  <si>
    <t>税收事务</t>
  </si>
  <si>
    <t>审计事务</t>
  </si>
  <si>
    <t>纪检监察事务</t>
  </si>
  <si>
    <t>商贸事务</t>
  </si>
  <si>
    <t>民族事务</t>
  </si>
  <si>
    <t>档案事务</t>
  </si>
  <si>
    <t>民主党派及工商联事务</t>
  </si>
  <si>
    <t>群众团体事务</t>
  </si>
  <si>
    <t>党委办公厅（室）及相关机构事务</t>
  </si>
  <si>
    <t>组织事务</t>
  </si>
  <si>
    <t>宣传事务</t>
  </si>
  <si>
    <t>统战事务</t>
  </si>
  <si>
    <t>其他共产党事务支出</t>
  </si>
  <si>
    <t>市场监督管理事务</t>
  </si>
  <si>
    <t>社会工作事务</t>
  </si>
  <si>
    <t>信访事务</t>
  </si>
  <si>
    <t>二、国防支出</t>
  </si>
  <si>
    <t>国防动员</t>
  </si>
  <si>
    <t>三、公共安全支出</t>
  </si>
  <si>
    <t>公安</t>
  </si>
  <si>
    <t>检察</t>
  </si>
  <si>
    <t>法院</t>
  </si>
  <si>
    <t>司法</t>
  </si>
  <si>
    <t>四、教育支出</t>
  </si>
  <si>
    <t>教育管理事务</t>
  </si>
  <si>
    <t>普通教育</t>
  </si>
  <si>
    <t>进修及培训</t>
  </si>
  <si>
    <t>五、科学技术支出</t>
  </si>
  <si>
    <t>科学技术管理事务</t>
  </si>
  <si>
    <t>科学技术普及</t>
  </si>
  <si>
    <t>六、文化旅游体育与传媒支出</t>
  </si>
  <si>
    <t>文化和旅游</t>
  </si>
  <si>
    <t>新闻出版电影</t>
  </si>
  <si>
    <t>七、社会保障和就业支出</t>
  </si>
  <si>
    <t>人力资源和社会保障管理事务</t>
  </si>
  <si>
    <t>民政管理事务</t>
  </si>
  <si>
    <t>行政事业单位养老支出</t>
  </si>
  <si>
    <t>就业补助</t>
  </si>
  <si>
    <t>抚恤</t>
  </si>
  <si>
    <t>退役安置</t>
  </si>
  <si>
    <t>社会福利</t>
  </si>
  <si>
    <t>残疾人事业</t>
  </si>
  <si>
    <t>红十字事业</t>
  </si>
  <si>
    <t>最低生活保障</t>
  </si>
  <si>
    <t>临时救助</t>
  </si>
  <si>
    <t>特困人员救助供养</t>
  </si>
  <si>
    <t>财政对基本养老保险基金的补助</t>
  </si>
  <si>
    <t>退役军人管理事务</t>
  </si>
  <si>
    <t>八、卫生健康支出</t>
  </si>
  <si>
    <t>卫生健康管理事务</t>
  </si>
  <si>
    <t>公立医院</t>
  </si>
  <si>
    <t>基层医疗卫生机构</t>
  </si>
  <si>
    <t>公共卫生</t>
  </si>
  <si>
    <t>计划生育事务</t>
  </si>
  <si>
    <t>行政事业单位医疗</t>
  </si>
  <si>
    <t>财政对基本医疗保险基金的补助</t>
  </si>
  <si>
    <t>医疗救助</t>
  </si>
  <si>
    <t>医疗保障管理事务</t>
  </si>
  <si>
    <t>其他卫生健康支出</t>
  </si>
  <si>
    <t>九、节能环保支出</t>
  </si>
  <si>
    <t>环境保护管理事务</t>
  </si>
  <si>
    <t>十、城乡社区支出</t>
  </si>
  <si>
    <t>城乡社区管理事务</t>
  </si>
  <si>
    <t>城乡社区规划与管理</t>
  </si>
  <si>
    <t>城乡社区公共设施</t>
  </si>
  <si>
    <t>城乡社区环境卫生</t>
  </si>
  <si>
    <t>十一、农林水支出</t>
  </si>
  <si>
    <t>农业农村</t>
  </si>
  <si>
    <t>林业和草原</t>
  </si>
  <si>
    <t>水利</t>
  </si>
  <si>
    <t>巩固脱贫攻坚成果衔接乡村振兴</t>
  </si>
  <si>
    <t>农村综合改革</t>
  </si>
  <si>
    <t>普惠金融发展支出</t>
  </si>
  <si>
    <t>十二、交通运输支出</t>
  </si>
  <si>
    <t>公路水路运输</t>
  </si>
  <si>
    <t>十三、商业服务业等支出</t>
  </si>
  <si>
    <t>商业流通事务</t>
  </si>
  <si>
    <t>十四、自然资源海洋气象等支出</t>
  </si>
  <si>
    <t>自然资源事务</t>
  </si>
  <si>
    <t>气象事务</t>
  </si>
  <si>
    <t>十五、住房保障支出</t>
  </si>
  <si>
    <t>住房改革支出</t>
  </si>
  <si>
    <t>十六、粮油物资储备支出</t>
  </si>
  <si>
    <t>粮油物资事务</t>
  </si>
  <si>
    <t>粮油储备</t>
  </si>
  <si>
    <t>十七、灾害防治及应急管理支出</t>
  </si>
  <si>
    <t>应急管理事务</t>
  </si>
  <si>
    <t>消防救援事务</t>
  </si>
  <si>
    <t>十八、预备费</t>
  </si>
  <si>
    <t>十九、其他支出</t>
  </si>
  <si>
    <t>年初预留</t>
  </si>
  <si>
    <t>二十、债务付息支出</t>
  </si>
  <si>
    <t>地方政府一般债务付息支出</t>
  </si>
  <si>
    <t>收   入</t>
  </si>
  <si>
    <t>支   出</t>
  </si>
  <si>
    <t>一般公共预算收入</t>
  </si>
  <si>
    <t>一般公共预算支出</t>
  </si>
  <si>
    <t>转移性收入</t>
  </si>
  <si>
    <t>转移性支出</t>
  </si>
  <si>
    <t>上级补助收入</t>
  </si>
  <si>
    <t>上解支出</t>
  </si>
  <si>
    <t>返还性收入</t>
  </si>
  <si>
    <t>体制上解支出</t>
  </si>
  <si>
    <t>一般性转移支付收入</t>
  </si>
  <si>
    <t>专项上解支出</t>
  </si>
  <si>
    <t>专项转移支付收入</t>
  </si>
  <si>
    <t>调出资金</t>
  </si>
  <si>
    <t>上年结余收入</t>
  </si>
  <si>
    <t>区域间转移性支出</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</si>
  <si>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</si>
  <si>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</si>
  <si>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</si>
  <si>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</si>
  <si>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</si>
  <si>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</si>
  <si>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</si>
  <si>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</si>
  <si>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</si>
  <si>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</si>
  <si>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</si>
  <si>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</si>
  <si>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</si>
  <si>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</si>
  <si>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</si>
  <si>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</si>
  <si>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</si>
  <si>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</si>
  <si>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</si>
  <si>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</si>
  <si>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</si>
  <si>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</si>
  <si>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</si>
  <si>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</si>
  <si>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</si>
  <si>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</si>
  <si>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动用预算稳定调节基金</t>
  </si>
  <si>
    <t>国债转贷收入</t>
  </si>
  <si>
    <t>国债转贷资金上年结余</t>
  </si>
  <si>
    <t>国债转贷转补助数</t>
  </si>
  <si>
    <t>上解收入</t>
  </si>
  <si>
    <t>体制上解收入</t>
  </si>
  <si>
    <t>专项上解收入</t>
  </si>
  <si>
    <t>……</t>
  </si>
  <si>
    <t>收  入  总  计</t>
  </si>
  <si>
    <t>支  出  总  计</t>
  </si>
  <si>
    <t>科目编码</t>
  </si>
  <si>
    <t>201</t>
  </si>
  <si>
    <t>一般公共服务支出</t>
  </si>
  <si>
    <t>20101</t>
  </si>
  <si>
    <t>2010101</t>
  </si>
  <si>
    <t>行政运行</t>
  </si>
  <si>
    <t>2010102</t>
  </si>
  <si>
    <t>一般行政管理事务</t>
  </si>
  <si>
    <t>2010104</t>
  </si>
  <si>
    <t>人大会议</t>
  </si>
  <si>
    <t>2010106</t>
  </si>
  <si>
    <t>人大监督</t>
  </si>
  <si>
    <t>2010107</t>
  </si>
  <si>
    <t>人大代表履职能力提升</t>
  </si>
  <si>
    <t>2010108</t>
  </si>
  <si>
    <t>代表工作</t>
  </si>
  <si>
    <t>2010150</t>
  </si>
  <si>
    <t>事业运行</t>
  </si>
  <si>
    <t>20102</t>
  </si>
  <si>
    <t>2010201</t>
  </si>
  <si>
    <t>2010202</t>
  </si>
  <si>
    <t>2010204</t>
  </si>
  <si>
    <t>政协会议</t>
  </si>
  <si>
    <t>2010205</t>
  </si>
  <si>
    <t>委员视察</t>
  </si>
  <si>
    <t>2010206</t>
  </si>
  <si>
    <t>参政议政</t>
  </si>
  <si>
    <t>2010250</t>
  </si>
  <si>
    <t>20103</t>
  </si>
  <si>
    <t>2010301</t>
  </si>
  <si>
    <t>2010302</t>
  </si>
  <si>
    <t>2010303</t>
  </si>
  <si>
    <t>机关服务</t>
  </si>
  <si>
    <t>2010350</t>
  </si>
  <si>
    <t>2010399</t>
  </si>
  <si>
    <t>其他政府办公厅（室）及相关机构事务支出</t>
  </si>
  <si>
    <t>20104</t>
  </si>
  <si>
    <t>2010401</t>
  </si>
  <si>
    <t>2010402</t>
  </si>
  <si>
    <t>2010406</t>
  </si>
  <si>
    <t>社会事业发展规划</t>
  </si>
  <si>
    <t>2010450</t>
  </si>
  <si>
    <t>20105</t>
  </si>
  <si>
    <t>2010501</t>
  </si>
  <si>
    <t>2010504</t>
  </si>
  <si>
    <t>信息事务</t>
  </si>
  <si>
    <t>2010507</t>
  </si>
  <si>
    <t>专项普查活动</t>
  </si>
  <si>
    <t>2010508</t>
  </si>
  <si>
    <t>统计抽样调查</t>
  </si>
  <si>
    <t>20106</t>
  </si>
  <si>
    <t>2010601</t>
  </si>
  <si>
    <t>2010602</t>
  </si>
  <si>
    <t>2010607</t>
  </si>
  <si>
    <t>信息化建设</t>
  </si>
  <si>
    <t>2010608</t>
  </si>
  <si>
    <t>财政委托业务支出</t>
  </si>
  <si>
    <t>2010650</t>
  </si>
  <si>
    <t>20107</t>
  </si>
  <si>
    <t>2010701</t>
  </si>
  <si>
    <t>2010799</t>
  </si>
  <si>
    <t>其他税收事务支出</t>
  </si>
  <si>
    <t>20108</t>
  </si>
  <si>
    <t>2010801</t>
  </si>
  <si>
    <t>2010802</t>
  </si>
  <si>
    <t>2010804</t>
  </si>
  <si>
    <t>审计业务</t>
  </si>
  <si>
    <t>2010850</t>
  </si>
  <si>
    <t>20111</t>
  </si>
  <si>
    <t>2011101</t>
  </si>
  <si>
    <t>2011102</t>
  </si>
  <si>
    <t>2011106</t>
  </si>
  <si>
    <t>巡视工作</t>
  </si>
  <si>
    <t>2011150</t>
  </si>
  <si>
    <t>2011199</t>
  </si>
  <si>
    <t>其他纪检监察事务支出</t>
  </si>
  <si>
    <t>20113</t>
  </si>
  <si>
    <t>2011301</t>
  </si>
  <si>
    <t>2011308</t>
  </si>
  <si>
    <t>招商引资</t>
  </si>
  <si>
    <t>2011350</t>
  </si>
  <si>
    <t>20123</t>
  </si>
  <si>
    <t>2012301</t>
  </si>
  <si>
    <t>2012304</t>
  </si>
  <si>
    <t>民族工作专项</t>
  </si>
  <si>
    <t>2012350</t>
  </si>
  <si>
    <t>20126</t>
  </si>
  <si>
    <t>2012601</t>
  </si>
  <si>
    <t>2012604</t>
  </si>
  <si>
    <t>档案馆</t>
  </si>
  <si>
    <t>20128</t>
  </si>
  <si>
    <t>2012801</t>
  </si>
  <si>
    <t>2012802</t>
  </si>
  <si>
    <t>20129</t>
  </si>
  <si>
    <t>2012901</t>
  </si>
  <si>
    <t>2012902</t>
  </si>
  <si>
    <t>2012906</t>
  </si>
  <si>
    <t>工会事务</t>
  </si>
  <si>
    <t>2012950</t>
  </si>
  <si>
    <t>2012999</t>
  </si>
  <si>
    <t>其他群众团体事务支出</t>
  </si>
  <si>
    <t>20131</t>
  </si>
  <si>
    <t>2013101</t>
  </si>
  <si>
    <t>2013102</t>
  </si>
  <si>
    <t>2013150</t>
  </si>
  <si>
    <t>20132</t>
  </si>
  <si>
    <t>2013201</t>
  </si>
  <si>
    <t>2013202</t>
  </si>
  <si>
    <t>2013250</t>
  </si>
  <si>
    <t>20133</t>
  </si>
  <si>
    <t>2013301</t>
  </si>
  <si>
    <t>2013302</t>
  </si>
  <si>
    <t>2013350</t>
  </si>
  <si>
    <t>20134</t>
  </si>
  <si>
    <t>2013401</t>
  </si>
  <si>
    <t>2013402</t>
  </si>
  <si>
    <t>2013404</t>
  </si>
  <si>
    <t>宗教事务</t>
  </si>
  <si>
    <t>2013450</t>
  </si>
  <si>
    <t>20136</t>
  </si>
  <si>
    <t>2013601</t>
  </si>
  <si>
    <t>2013602</t>
  </si>
  <si>
    <t>2013650</t>
  </si>
  <si>
    <t>20138</t>
  </si>
  <si>
    <t>2013801</t>
  </si>
  <si>
    <t>2013816</t>
  </si>
  <si>
    <t>食品安全监管</t>
  </si>
  <si>
    <t>2013850</t>
  </si>
  <si>
    <t>20139</t>
  </si>
  <si>
    <t>2013901</t>
  </si>
  <si>
    <t>2013902</t>
  </si>
  <si>
    <t>2013950</t>
  </si>
  <si>
    <t>20140</t>
  </si>
  <si>
    <t>2014004</t>
  </si>
  <si>
    <t>信访业务</t>
  </si>
  <si>
    <t>203</t>
  </si>
  <si>
    <t>国防支出</t>
  </si>
  <si>
    <t>20306</t>
  </si>
  <si>
    <t>2030603</t>
  </si>
  <si>
    <t>人民防空</t>
  </si>
  <si>
    <t>2030607</t>
  </si>
  <si>
    <t>民兵</t>
  </si>
  <si>
    <t>2030699</t>
  </si>
  <si>
    <t>其他国防动员支出</t>
  </si>
  <si>
    <t>204</t>
  </si>
  <si>
    <t>公共安全支出</t>
  </si>
  <si>
    <t>20402</t>
  </si>
  <si>
    <t>2040201</t>
  </si>
  <si>
    <t>2040299</t>
  </si>
  <si>
    <t>其他公安支出</t>
  </si>
  <si>
    <t>20404</t>
  </si>
  <si>
    <t>2040401</t>
  </si>
  <si>
    <t>20405</t>
  </si>
  <si>
    <t>2040501</t>
  </si>
  <si>
    <t>20406</t>
  </si>
  <si>
    <t>2040601</t>
  </si>
  <si>
    <t>2040604</t>
  </si>
  <si>
    <t>基层司法业务</t>
  </si>
  <si>
    <t>2040605</t>
  </si>
  <si>
    <t>普法宣传</t>
  </si>
  <si>
    <t>2040607</t>
  </si>
  <si>
    <t>公共法律服务</t>
  </si>
  <si>
    <t>2040610</t>
  </si>
  <si>
    <t>社区矫正</t>
  </si>
  <si>
    <t>2040612</t>
  </si>
  <si>
    <t>法治建设</t>
  </si>
  <si>
    <t>2040650</t>
  </si>
  <si>
    <t>205</t>
  </si>
  <si>
    <t>教育支出</t>
  </si>
  <si>
    <t>20501</t>
  </si>
  <si>
    <t>2050101</t>
  </si>
  <si>
    <t>20502</t>
  </si>
  <si>
    <t>2050201</t>
  </si>
  <si>
    <t>学前教育</t>
  </si>
  <si>
    <t>2050202</t>
  </si>
  <si>
    <t>小学教育</t>
  </si>
  <si>
    <t>2050203</t>
  </si>
  <si>
    <t>初中教育</t>
  </si>
  <si>
    <t>2050204</t>
  </si>
  <si>
    <t>高中教育</t>
  </si>
  <si>
    <t>2050299</t>
  </si>
  <si>
    <t>其他普通教育支出</t>
  </si>
  <si>
    <t>20508</t>
  </si>
  <si>
    <t>2050801</t>
  </si>
  <si>
    <t>教师进修</t>
  </si>
  <si>
    <t>2050802</t>
  </si>
  <si>
    <t>干部教育</t>
  </si>
  <si>
    <t>206</t>
  </si>
  <si>
    <t>科学技术支出</t>
  </si>
  <si>
    <t>20601</t>
  </si>
  <si>
    <t>2060101</t>
  </si>
  <si>
    <t>2060102</t>
  </si>
  <si>
    <t>20607</t>
  </si>
  <si>
    <t>2060799</t>
  </si>
  <si>
    <t>其他科学技术普及支出</t>
  </si>
  <si>
    <t>207</t>
  </si>
  <si>
    <t>文化旅游体育与传媒支出</t>
  </si>
  <si>
    <t>20701</t>
  </si>
  <si>
    <t>2070101</t>
  </si>
  <si>
    <t>2070104</t>
  </si>
  <si>
    <t>图书馆</t>
  </si>
  <si>
    <t>2070105</t>
  </si>
  <si>
    <t>文化展示及纪念机构</t>
  </si>
  <si>
    <t>2070107</t>
  </si>
  <si>
    <t>艺术表演团体</t>
  </si>
  <si>
    <t>2070108</t>
  </si>
  <si>
    <t>文化活动</t>
  </si>
  <si>
    <t>2070109</t>
  </si>
  <si>
    <t>群众文化</t>
  </si>
  <si>
    <t>2070112</t>
  </si>
  <si>
    <t>文化和旅游市场管理</t>
  </si>
  <si>
    <t>20706</t>
  </si>
  <si>
    <t>2070605</t>
  </si>
  <si>
    <t>出版发行</t>
  </si>
  <si>
    <t>208</t>
  </si>
  <si>
    <t>社会保障和就业支出</t>
  </si>
  <si>
    <t>20801</t>
  </si>
  <si>
    <t>2080101</t>
  </si>
  <si>
    <t>2080102</t>
  </si>
  <si>
    <t>2080107</t>
  </si>
  <si>
    <t>社会保险业务管理事务</t>
  </si>
  <si>
    <t>2080109</t>
  </si>
  <si>
    <t>社会保险经办机构</t>
  </si>
  <si>
    <t>2080110</t>
  </si>
  <si>
    <t>劳动关系和维权</t>
  </si>
  <si>
    <t>2080116</t>
  </si>
  <si>
    <t>引进人才费用</t>
  </si>
  <si>
    <t>2080150</t>
  </si>
  <si>
    <t>2080199</t>
  </si>
  <si>
    <t>其他人力资源和社会保障管理事务支出</t>
  </si>
  <si>
    <t>20802</t>
  </si>
  <si>
    <t>2080201</t>
  </si>
  <si>
    <t>2080202</t>
  </si>
  <si>
    <t>2080209</t>
  </si>
  <si>
    <t>老龄事务</t>
  </si>
  <si>
    <t>20805</t>
  </si>
  <si>
    <t>2080505</t>
  </si>
  <si>
    <t>机关事业单位基本养老保险缴费支出</t>
  </si>
  <si>
    <t>2080506</t>
  </si>
  <si>
    <t>机关事业单位职业年金缴费支出</t>
  </si>
  <si>
    <t>20807</t>
  </si>
  <si>
    <t>2080701</t>
  </si>
  <si>
    <t>就业创业服务补贴</t>
  </si>
  <si>
    <t>20808</t>
  </si>
  <si>
    <t>2080805</t>
  </si>
  <si>
    <t>义务兵优待</t>
  </si>
  <si>
    <t>20809</t>
  </si>
  <si>
    <t>2080902</t>
  </si>
  <si>
    <t>军队移交政府的离退休人员安置</t>
  </si>
  <si>
    <t>20810</t>
  </si>
  <si>
    <t>2081002</t>
  </si>
  <si>
    <t>老年福利</t>
  </si>
  <si>
    <t>2081005</t>
  </si>
  <si>
    <t>社会福利事业单位</t>
  </si>
  <si>
    <t>2081006</t>
  </si>
  <si>
    <t>养老服务</t>
  </si>
  <si>
    <t>2081099</t>
  </si>
  <si>
    <t>其他社会福利支出</t>
  </si>
  <si>
    <t>20811</t>
  </si>
  <si>
    <t>2081101</t>
  </si>
  <si>
    <t>2081102</t>
  </si>
  <si>
    <t>2081103</t>
  </si>
  <si>
    <t>2081105</t>
  </si>
  <si>
    <t>残疾人就业</t>
  </si>
  <si>
    <t>2081107</t>
  </si>
  <si>
    <t>残疾人生活和护理补贴</t>
  </si>
  <si>
    <t>20816</t>
  </si>
  <si>
    <t>2081601</t>
  </si>
  <si>
    <t>2081602</t>
  </si>
  <si>
    <t>20819</t>
  </si>
  <si>
    <t>2081902</t>
  </si>
  <si>
    <t>农村最低生活保障金支出</t>
  </si>
  <si>
    <t>20820</t>
  </si>
  <si>
    <t>2082001</t>
  </si>
  <si>
    <t>临时救助支出</t>
  </si>
  <si>
    <t>20821</t>
  </si>
  <si>
    <t>2082101</t>
  </si>
  <si>
    <t>城市特困人员救助供养支出</t>
  </si>
  <si>
    <t>2082102</t>
  </si>
  <si>
    <t>农村特困人员救助供养支出</t>
  </si>
  <si>
    <t>20826</t>
  </si>
  <si>
    <t>2082602</t>
  </si>
  <si>
    <t>财政对城乡居民基本养老保险基金的补助</t>
  </si>
  <si>
    <t>20828</t>
  </si>
  <si>
    <t>2082801</t>
  </si>
  <si>
    <t>2082804</t>
  </si>
  <si>
    <t>拥军优属</t>
  </si>
  <si>
    <t>2082850</t>
  </si>
  <si>
    <t>210</t>
  </si>
  <si>
    <t>卫生健康支出</t>
  </si>
  <si>
    <t>21001</t>
  </si>
  <si>
    <t>2100101</t>
  </si>
  <si>
    <t>21002</t>
  </si>
  <si>
    <t>2100201</t>
  </si>
  <si>
    <t>综合医院</t>
  </si>
  <si>
    <t>2100202</t>
  </si>
  <si>
    <t>中医（民族）医院</t>
  </si>
  <si>
    <t>21003</t>
  </si>
  <si>
    <t>2100302</t>
  </si>
  <si>
    <t>乡镇卫生院</t>
  </si>
  <si>
    <t>21004</t>
  </si>
  <si>
    <t>2100401</t>
  </si>
  <si>
    <t>疾病预防控制机构</t>
  </si>
  <si>
    <t>2100403</t>
  </si>
  <si>
    <t>妇幼保健机构</t>
  </si>
  <si>
    <t>2100408</t>
  </si>
  <si>
    <t>基本公共卫生服务</t>
  </si>
  <si>
    <t>2100409</t>
  </si>
  <si>
    <t>重大公共卫生服务</t>
  </si>
  <si>
    <t>21007</t>
  </si>
  <si>
    <t>2100716</t>
  </si>
  <si>
    <t>计划生育机构</t>
  </si>
  <si>
    <t>2100799</t>
  </si>
  <si>
    <t>其他计划生育事务支出</t>
  </si>
  <si>
    <t>21011</t>
  </si>
  <si>
    <t>2101101</t>
  </si>
  <si>
    <t>行政单位医疗</t>
  </si>
  <si>
    <t>2101102</t>
  </si>
  <si>
    <t>事业单位医疗</t>
  </si>
  <si>
    <t>2101103</t>
  </si>
  <si>
    <t>公务员医疗补助</t>
  </si>
  <si>
    <t>2101199</t>
  </si>
  <si>
    <t>其他行政事业单位医疗支出</t>
  </si>
  <si>
    <t>21012</t>
  </si>
  <si>
    <t>2101202</t>
  </si>
  <si>
    <t>财政对城乡居民基本医疗保险基金的补助</t>
  </si>
  <si>
    <t>2101299</t>
  </si>
  <si>
    <t>财政对其他基本医疗保险基金的补助</t>
  </si>
  <si>
    <t>21013</t>
  </si>
  <si>
    <t>2101301</t>
  </si>
  <si>
    <t>城乡医疗救助</t>
  </si>
  <si>
    <t>21015</t>
  </si>
  <si>
    <t>2101501</t>
  </si>
  <si>
    <t>2101506</t>
  </si>
  <si>
    <t>医疗保障经办事务</t>
  </si>
  <si>
    <t>2101550</t>
  </si>
  <si>
    <t>21099</t>
  </si>
  <si>
    <t>2109999</t>
  </si>
  <si>
    <t>211</t>
  </si>
  <si>
    <t>节能环保支出</t>
  </si>
  <si>
    <t>21101</t>
  </si>
  <si>
    <t>2110101</t>
  </si>
  <si>
    <t>2110103</t>
  </si>
  <si>
    <t>212</t>
  </si>
  <si>
    <t>城乡社区支出</t>
  </si>
  <si>
    <t>21201</t>
  </si>
  <si>
    <t>2120101</t>
  </si>
  <si>
    <t>2120104</t>
  </si>
  <si>
    <t>城管执法</t>
  </si>
  <si>
    <t>21203</t>
  </si>
  <si>
    <t>2120399</t>
  </si>
  <si>
    <t>其他城乡社区公共设施支出</t>
  </si>
  <si>
    <t>21205</t>
  </si>
  <si>
    <t>2120501</t>
  </si>
  <si>
    <t>213</t>
  </si>
  <si>
    <t>农林水支出</t>
  </si>
  <si>
    <t>21301</t>
  </si>
  <si>
    <t>2130101</t>
  </si>
  <si>
    <t>2130104</t>
  </si>
  <si>
    <t>2130108</t>
  </si>
  <si>
    <t>病虫害控制</t>
  </si>
  <si>
    <t>2130109</t>
  </si>
  <si>
    <t>农产品质量安全</t>
  </si>
  <si>
    <t>2130152</t>
  </si>
  <si>
    <t>对高校毕业生到基层任职补助</t>
  </si>
  <si>
    <t>21302</t>
  </si>
  <si>
    <t>2130201</t>
  </si>
  <si>
    <t>2130202</t>
  </si>
  <si>
    <t>2130204</t>
  </si>
  <si>
    <t>事业机构</t>
  </si>
  <si>
    <t>2130207</t>
  </si>
  <si>
    <t>森林资源管理</t>
  </si>
  <si>
    <t>21303</t>
  </si>
  <si>
    <t>2130301</t>
  </si>
  <si>
    <t>2130303</t>
  </si>
  <si>
    <t>2130307</t>
  </si>
  <si>
    <t>长江黄河等流域管理</t>
  </si>
  <si>
    <t>2130314</t>
  </si>
  <si>
    <t>防汛</t>
  </si>
  <si>
    <t>2130399</t>
  </si>
  <si>
    <t>其他水利支出</t>
  </si>
  <si>
    <t>21305</t>
  </si>
  <si>
    <t>2130504</t>
  </si>
  <si>
    <t>农村基础设施建设</t>
  </si>
  <si>
    <t>2130599</t>
  </si>
  <si>
    <t>其他巩固脱贫攻坚成果衔接乡村振兴支出</t>
  </si>
  <si>
    <t>21307</t>
  </si>
  <si>
    <t>2130705</t>
  </si>
  <si>
    <t>对村民委员会和村党支部的补助</t>
  </si>
  <si>
    <t>21308</t>
  </si>
  <si>
    <t>2130803</t>
  </si>
  <si>
    <t>农业保险保费补贴</t>
  </si>
  <si>
    <t>2130804</t>
  </si>
  <si>
    <t>创业担保贷款贴息及奖补</t>
  </si>
  <si>
    <t>2130899</t>
  </si>
  <si>
    <t>其他普惠金融发展支出</t>
  </si>
  <si>
    <t>214</t>
  </si>
  <si>
    <t>交通运输支出</t>
  </si>
  <si>
    <t>21401</t>
  </si>
  <si>
    <t>2140101</t>
  </si>
  <si>
    <t>2140102</t>
  </si>
  <si>
    <t>2140103</t>
  </si>
  <si>
    <t>2140106</t>
  </si>
  <si>
    <t>公路养护</t>
  </si>
  <si>
    <t>216</t>
  </si>
  <si>
    <t>商业服务业等支出</t>
  </si>
  <si>
    <t>21602</t>
  </si>
  <si>
    <t>2160201</t>
  </si>
  <si>
    <t>2160299</t>
  </si>
  <si>
    <t>其他商业流通事务支出</t>
  </si>
  <si>
    <t>220</t>
  </si>
  <si>
    <t>自然资源海洋气象等支出</t>
  </si>
  <si>
    <t>22001</t>
  </si>
  <si>
    <t>2200101</t>
  </si>
  <si>
    <t>2200104</t>
  </si>
  <si>
    <t>自然资源规划及管理</t>
  </si>
  <si>
    <t>2200150</t>
  </si>
  <si>
    <t>2200199</t>
  </si>
  <si>
    <t>其他自然资源事务支出</t>
  </si>
  <si>
    <t>22005</t>
  </si>
  <si>
    <t>2200508</t>
  </si>
  <si>
    <t>气象预报预测</t>
  </si>
  <si>
    <t>2200509</t>
  </si>
  <si>
    <t>气象服务</t>
  </si>
  <si>
    <t>221</t>
  </si>
  <si>
    <t>住房保障支出</t>
  </si>
  <si>
    <t>22102</t>
  </si>
  <si>
    <t>2210201</t>
  </si>
  <si>
    <t>住房公积金</t>
  </si>
  <si>
    <t>222</t>
  </si>
  <si>
    <t>粮油物资储备支出</t>
  </si>
  <si>
    <t>22201</t>
  </si>
  <si>
    <t>2220101</t>
  </si>
  <si>
    <t>2220102</t>
  </si>
  <si>
    <t>22204</t>
  </si>
  <si>
    <t>2220401</t>
  </si>
  <si>
    <t>储备粮油补贴</t>
  </si>
  <si>
    <t>2220499</t>
  </si>
  <si>
    <t>其他粮油储备支出</t>
  </si>
  <si>
    <t>224</t>
  </si>
  <si>
    <t>灾害防治及应急管理支出</t>
  </si>
  <si>
    <t>22401</t>
  </si>
  <si>
    <t>2240101</t>
  </si>
  <si>
    <t>2240102</t>
  </si>
  <si>
    <t>2240106</t>
  </si>
  <si>
    <t>安全监管</t>
  </si>
  <si>
    <t>2240150</t>
  </si>
  <si>
    <t>22402</t>
  </si>
  <si>
    <t>2240204</t>
  </si>
  <si>
    <t>消防应急救援</t>
  </si>
  <si>
    <t>227</t>
  </si>
  <si>
    <t>预备费</t>
  </si>
  <si>
    <t>229</t>
  </si>
  <si>
    <t>其他支出</t>
  </si>
  <si>
    <t>22902</t>
  </si>
  <si>
    <t>2290201</t>
  </si>
  <si>
    <t>232</t>
  </si>
  <si>
    <t>债务付息支出</t>
  </si>
  <si>
    <t>23203</t>
  </si>
  <si>
    <t>2320301</t>
  </si>
  <si>
    <t>地方政府一般债券付息支出</t>
  </si>
  <si>
    <t>转移支付名称</t>
  </si>
  <si>
    <t>本年预算数</t>
  </si>
  <si>
    <t>所得税基数返还收入</t>
  </si>
  <si>
    <t>成品油税费改革税收返还收入</t>
  </si>
  <si>
    <t>增值税税收返还收入</t>
  </si>
  <si>
    <t>消费税税收返还收入</t>
  </si>
  <si>
    <t>增值税“五五分享”税收返还收入</t>
  </si>
  <si>
    <t>其他返还性收入</t>
  </si>
  <si>
    <t>体制补助收入</t>
  </si>
  <si>
    <t>均衡性转移支付收入</t>
  </si>
  <si>
    <t>县级基本财力保障机制奖补资金收入</t>
  </si>
  <si>
    <t>结算补助收入</t>
  </si>
  <si>
    <t>革命老区转移支付补助收入</t>
  </si>
  <si>
    <t>固定数额补助收入</t>
  </si>
  <si>
    <t>民族地区转移支付收入</t>
  </si>
  <si>
    <t xml:space="preserve">  专项转移支付</t>
  </si>
  <si>
    <t>一般公共服务</t>
  </si>
  <si>
    <t>外交</t>
  </si>
  <si>
    <t>国防</t>
  </si>
  <si>
    <t>公共安全</t>
  </si>
  <si>
    <t>教育</t>
  </si>
  <si>
    <t>科学技术</t>
  </si>
  <si>
    <t>文化旅游体育与传媒</t>
  </si>
  <si>
    <t>社会保障和就业</t>
  </si>
  <si>
    <t>卫生健康</t>
  </si>
  <si>
    <t>节能环保</t>
  </si>
  <si>
    <t>城乡社区</t>
  </si>
  <si>
    <t>农林水</t>
  </si>
  <si>
    <t>交通运输</t>
  </si>
  <si>
    <t>资源勘探工业信息等</t>
  </si>
  <si>
    <t>商业服务业等</t>
  </si>
  <si>
    <t>金融</t>
  </si>
  <si>
    <t>自然资源海洋气象等</t>
  </si>
  <si>
    <t>住房保障</t>
  </si>
  <si>
    <t>粮油物资储备</t>
  </si>
  <si>
    <t>灾害防治及应急管理</t>
  </si>
  <si>
    <t>其他收入</t>
  </si>
  <si>
    <r>
      <rPr>
        <sz val="20"/>
        <rFont val="方正小标宋简体"/>
        <charset val="134"/>
      </rPr>
      <t>2025年红原县对下税收返还和转移支付补助预算表</t>
    </r>
    <r>
      <rPr>
        <sz val="16"/>
        <rFont val="方正小标宋简体"/>
        <charset val="134"/>
      </rPr>
      <t>(我县无）</t>
    </r>
  </si>
  <si>
    <t>对下转移支付</t>
  </si>
  <si>
    <t xml:space="preserve">  对下税收返还</t>
  </si>
  <si>
    <t xml:space="preserve">    增值税和消费税税收返还收入</t>
  </si>
  <si>
    <t xml:space="preserve">    所得税基数返还收入</t>
  </si>
  <si>
    <t xml:space="preserve">    其他税收返还</t>
  </si>
  <si>
    <t xml:space="preserve">  对下一般性转移支付</t>
  </si>
  <si>
    <t xml:space="preserve">    体制结算补助收入</t>
  </si>
  <si>
    <t xml:space="preserve">    均衡性转移支付收入</t>
  </si>
  <si>
    <t xml:space="preserve">    重点生态功能区转移支付收入</t>
  </si>
  <si>
    <t xml:space="preserve">    县级基本财力保障机制奖补资金</t>
  </si>
  <si>
    <t xml:space="preserve">    资源枯竭城市转移支付收入</t>
  </si>
  <si>
    <t xml:space="preserve">    结算补助收入</t>
  </si>
  <si>
    <t xml:space="preserve">    固定数额补助收入</t>
  </si>
  <si>
    <t xml:space="preserve">    革命老区转移支付收入</t>
  </si>
  <si>
    <t xml:space="preserve">    民族地区转移支付收入</t>
  </si>
  <si>
    <t xml:space="preserve">    共同财政事权转移支付收入</t>
  </si>
  <si>
    <t xml:space="preserve">    其他一般性转移支付收入</t>
  </si>
  <si>
    <t xml:space="preserve">  对下专项转移支付</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</si>
  <si>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</si>
  <si>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</si>
  <si>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</si>
  <si>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</si>
  <si>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</si>
  <si>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</si>
  <si>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</si>
  <si>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</si>
  <si>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</si>
  <si>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</si>
  <si>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</si>
  <si>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</si>
  <si>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</si>
  <si>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</si>
  <si>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</si>
  <si>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</si>
  <si>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</si>
  <si>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</si>
  <si>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</si>
  <si>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</si>
  <si>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</si>
  <si>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2025年红原县本级一般公共预算支出政府经济分类预算表</t>
  </si>
  <si>
    <t>项目</t>
  </si>
  <si>
    <t>总计</t>
  </si>
  <si>
    <t>代码</t>
  </si>
  <si>
    <t>名称</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</si>
  <si>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</si>
  <si>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</si>
  <si>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</si>
  <si>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</si>
  <si>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</si>
  <si>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</si>
  <si>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</si>
  <si>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</si>
  <si>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</si>
  <si>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</si>
  <si>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</si>
  <si>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预备费及预留</t>
  </si>
  <si>
    <t>202</t>
  </si>
  <si>
    <t>外交支出</t>
  </si>
  <si>
    <t>215</t>
  </si>
  <si>
    <t>资源勘探工业信息等支出</t>
  </si>
  <si>
    <t>217</t>
  </si>
  <si>
    <t>金融支出</t>
  </si>
  <si>
    <t>219</t>
  </si>
  <si>
    <t>支出总计</t>
  </si>
  <si>
    <t>单位:万元</t>
  </si>
  <si>
    <t>预算科目（项目）</t>
  </si>
  <si>
    <t>一、本级支出</t>
  </si>
  <si>
    <t xml:space="preserve">  一般公共服务支出</t>
  </si>
  <si>
    <t xml:space="preserve">  公共安全支出</t>
  </si>
  <si>
    <t xml:space="preserve">  教育支出</t>
  </si>
  <si>
    <t xml:space="preserve">  科学技术支出</t>
  </si>
  <si>
    <t xml:space="preserve">  文化旅游体育与传媒支出</t>
  </si>
  <si>
    <t xml:space="preserve">  社会保障和就业支出</t>
  </si>
  <si>
    <t xml:space="preserve">  卫生健康支出</t>
  </si>
  <si>
    <t xml:space="preserve">  节能环保支出</t>
  </si>
  <si>
    <t xml:space="preserve">  城乡社区支出</t>
  </si>
  <si>
    <t xml:space="preserve">  农林水支出</t>
  </si>
  <si>
    <t xml:space="preserve">  交通运输支出</t>
  </si>
  <si>
    <t xml:space="preserve">  资源勘探工业信息等支出</t>
  </si>
  <si>
    <t xml:space="preserve">  商业服务业等支出</t>
  </si>
  <si>
    <t xml:space="preserve">  金融支出</t>
  </si>
  <si>
    <t xml:space="preserve">  自然资源海洋气象等支出</t>
  </si>
  <si>
    <t xml:space="preserve">  住房保障支出</t>
  </si>
  <si>
    <t xml:space="preserve">  粮油物资储备支出</t>
  </si>
  <si>
    <t xml:space="preserve">  灾害防治及应急管理支出</t>
  </si>
  <si>
    <t xml:space="preserve">  其他支出</t>
  </si>
  <si>
    <t>二、对下级转移支付</t>
  </si>
  <si>
    <t>项目名称</t>
  </si>
  <si>
    <t>建设
性质</t>
  </si>
  <si>
    <t>建设
年限</t>
  </si>
  <si>
    <t>总投资</t>
  </si>
  <si>
    <t>预算内投资</t>
  </si>
  <si>
    <t>建设内容</t>
  </si>
  <si>
    <t>备注</t>
  </si>
  <si>
    <t>承诺
资金</t>
  </si>
  <si>
    <t>已安排
投资</t>
  </si>
  <si>
    <t>2025年
投资建议</t>
  </si>
  <si>
    <t>建设
总规模</t>
  </si>
  <si>
    <t>2024年
建设内容</t>
  </si>
  <si>
    <t>一、重大基础设施</t>
  </si>
  <si>
    <t>红原县X124阿龙路（龙日坝至龙日乡老乡政府段）幸福美丽乡村路</t>
  </si>
  <si>
    <t>新建</t>
  </si>
  <si>
    <t>改建12.1公里三级公路，路基宽7.5米，路面宽6.5米，路面类型为沥青混凝砼。</t>
  </si>
  <si>
    <t>G248红原县城过境段改建工程</t>
  </si>
  <si>
    <t>全线长17.35公里，路基13米，按二级公路标准设计，设计时速60公里/小时，桥梁164m。</t>
  </si>
  <si>
    <t>二、重大社会事业和民生工程</t>
  </si>
  <si>
    <t>三、重大创新平台</t>
  </si>
  <si>
    <t>合  计</t>
  </si>
  <si>
    <t>10301</t>
  </si>
  <si>
    <t>政府性基金收入</t>
  </si>
  <si>
    <t>1030102</t>
  </si>
  <si>
    <t>农网还贷资金收入</t>
  </si>
  <si>
    <t>103010202</t>
  </si>
  <si>
    <t>地方农网还贷资金收入</t>
  </si>
  <si>
    <t>1030112</t>
  </si>
  <si>
    <t>海南省高等级公路车辆通行附加费收入</t>
  </si>
  <si>
    <t>1030129</t>
  </si>
  <si>
    <t>国家电影事业发展专项资金收入</t>
  </si>
  <si>
    <t>1030146</t>
  </si>
  <si>
    <t>国有土地收益基金收入</t>
  </si>
  <si>
    <t>1030147</t>
  </si>
  <si>
    <t>农业土地开发资金收入</t>
  </si>
  <si>
    <t>1030148</t>
  </si>
  <si>
    <t>国有土地使用权出让收入</t>
  </si>
  <si>
    <t>103014801</t>
  </si>
  <si>
    <t>土地出让价款收入</t>
  </si>
  <si>
    <t>103014802</t>
  </si>
  <si>
    <t>补缴的土地价款</t>
  </si>
  <si>
    <t>103014803</t>
  </si>
  <si>
    <t>划拨土地收入</t>
  </si>
  <si>
    <t>103014898</t>
  </si>
  <si>
    <t>缴纳新增建设用地土地有偿使用费</t>
  </si>
  <si>
    <t>103014899</t>
  </si>
  <si>
    <t>其他土地出让收入</t>
  </si>
  <si>
    <t>1030150</t>
  </si>
  <si>
    <t>大中型水库库区基金收入</t>
  </si>
  <si>
    <t>103015002</t>
  </si>
  <si>
    <t>地方大中型水库库区基金收入</t>
  </si>
  <si>
    <t>1030155</t>
  </si>
  <si>
    <t>彩票公益金收入</t>
  </si>
  <si>
    <t>103015501</t>
  </si>
  <si>
    <t>福利彩票公益金收入</t>
  </si>
  <si>
    <t>103015502</t>
  </si>
  <si>
    <t>体育彩票公益金收入</t>
  </si>
  <si>
    <t>1030156</t>
  </si>
  <si>
    <t>城市基础设施配套费收入</t>
  </si>
  <si>
    <t>1030157</t>
  </si>
  <si>
    <t>小型水库移民扶助基金收入</t>
  </si>
  <si>
    <t>1030158</t>
  </si>
  <si>
    <t>国家重大水利工程建设基金收入</t>
  </si>
  <si>
    <t>103015803</t>
  </si>
  <si>
    <t>地方重大水利工程建设资金</t>
  </si>
  <si>
    <t>1030159</t>
  </si>
  <si>
    <t>车辆通行费</t>
  </si>
  <si>
    <t>1030178</t>
  </si>
  <si>
    <t>污水处理费收入</t>
  </si>
  <si>
    <t>1030180</t>
  </si>
  <si>
    <t>彩票发行机构和彩票销售机构的业务费用</t>
  </si>
  <si>
    <t>103018003</t>
  </si>
  <si>
    <t>福利彩票销售机构的业务费用</t>
  </si>
  <si>
    <t>103018004</t>
  </si>
  <si>
    <t>体育彩票销售机构的业务费用</t>
  </si>
  <si>
    <t>103018005</t>
  </si>
  <si>
    <t>彩票兑奖周转金</t>
  </si>
  <si>
    <t>103018006</t>
  </si>
  <si>
    <t>彩票发行销售风险基金</t>
  </si>
  <si>
    <t>103018007</t>
  </si>
  <si>
    <t>彩票市场调控资金收入</t>
  </si>
  <si>
    <t>1030182</t>
  </si>
  <si>
    <t>耕地保护考核奖惩基金收入</t>
  </si>
  <si>
    <t>1030183</t>
  </si>
  <si>
    <t>超长期特别国债财务基金收入</t>
  </si>
  <si>
    <t>1030199</t>
  </si>
  <si>
    <t>其他政府性基金收入</t>
  </si>
  <si>
    <t>10310</t>
  </si>
  <si>
    <t>专项债务对应项目专项收入</t>
  </si>
  <si>
    <t>1031003</t>
  </si>
  <si>
    <t>海南省高等级公路车辆通行附加费专项债务对应项目专项收入</t>
  </si>
  <si>
    <t>1031005</t>
  </si>
  <si>
    <t>国家电影事业发展专项资金专项债务对应项目专项收入</t>
  </si>
  <si>
    <t>1031006</t>
  </si>
  <si>
    <t>国有土地使用权出让金专项债务对应项目专项收入</t>
  </si>
  <si>
    <t>103100601</t>
  </si>
  <si>
    <t>土地储备专项债券对应项目专项收入</t>
  </si>
  <si>
    <t>103100602</t>
  </si>
  <si>
    <t>棚户区改造专项债券对应项目专项收入</t>
  </si>
  <si>
    <t>103100699</t>
  </si>
  <si>
    <t>其他国有土地使用权出让金专项债务对应项目专项收入</t>
  </si>
  <si>
    <t>1031008</t>
  </si>
  <si>
    <t>农业土地开发资金专项债务对应项目专项收入</t>
  </si>
  <si>
    <t>1031009</t>
  </si>
  <si>
    <t>大中型水库库区基金专项债务对应项目专项收入</t>
  </si>
  <si>
    <t>1031010</t>
  </si>
  <si>
    <t>城市基础设施配套费专项债务对应项目专项收入</t>
  </si>
  <si>
    <t>1031011</t>
  </si>
  <si>
    <t>小型水库移民扶助基金专项债务对应项目专项收入</t>
  </si>
  <si>
    <t>1031012</t>
  </si>
  <si>
    <t>国家重大水利工程建设基金专项债务对应项目专项收入</t>
  </si>
  <si>
    <t>1031013</t>
  </si>
  <si>
    <t>车辆通行费专项债务对应项目专项收入</t>
  </si>
  <si>
    <t>103101301</t>
  </si>
  <si>
    <t>政府收费公路专项债券对应项目专项收入</t>
  </si>
  <si>
    <t>103101399</t>
  </si>
  <si>
    <t>其他车辆通行费专项债务对应项目专项收入</t>
  </si>
  <si>
    <t>1031014</t>
  </si>
  <si>
    <t>污水处理费专项债务对应项目专项收入</t>
  </si>
  <si>
    <t>1031099</t>
  </si>
  <si>
    <t>其他政府性基金专项债务对应项目专项收入</t>
  </si>
  <si>
    <t>103109998</t>
  </si>
  <si>
    <t>其他地方自行试点项目收益专项债券对应项目专项收入</t>
  </si>
  <si>
    <t>103109999</t>
  </si>
  <si>
    <t>政府性基金预算收入合计</t>
  </si>
  <si>
    <t>20598</t>
  </si>
  <si>
    <t>超长期特别国债安排的支出</t>
  </si>
  <si>
    <t>2059801</t>
  </si>
  <si>
    <t>基础教育</t>
  </si>
  <si>
    <t>2059802</t>
  </si>
  <si>
    <t>高等教育</t>
  </si>
  <si>
    <t>2059803</t>
  </si>
  <si>
    <t>职业教育</t>
  </si>
  <si>
    <t>2059804</t>
  </si>
  <si>
    <t>特殊教育</t>
  </si>
  <si>
    <t>2059899</t>
  </si>
  <si>
    <t>其他教育支出</t>
  </si>
  <si>
    <t>20610</t>
  </si>
  <si>
    <t>核电站乏燃料处理处置基金支出</t>
  </si>
  <si>
    <t>2061001</t>
  </si>
  <si>
    <t>乏燃料运输</t>
  </si>
  <si>
    <t>2061002</t>
  </si>
  <si>
    <t>乏燃料离堆贮存</t>
  </si>
  <si>
    <t>2061003</t>
  </si>
  <si>
    <t>乏燃料后处理</t>
  </si>
  <si>
    <t>2061004</t>
  </si>
  <si>
    <t>高放废物的处理处置</t>
  </si>
  <si>
    <t>2061005</t>
  </si>
  <si>
    <t>乏燃料后处理厂的建设、运行、改造和退役</t>
  </si>
  <si>
    <t>2061099</t>
  </si>
  <si>
    <t>其他乏燃料处理处置基金支出</t>
  </si>
  <si>
    <t>20698</t>
  </si>
  <si>
    <t>2069801</t>
  </si>
  <si>
    <t>基础研究</t>
  </si>
  <si>
    <t>2069802</t>
  </si>
  <si>
    <t>应用研究</t>
  </si>
  <si>
    <t>2069803</t>
  </si>
  <si>
    <t>技术研究与开发</t>
  </si>
  <si>
    <t>2069804</t>
  </si>
  <si>
    <t>科技条件与服务</t>
  </si>
  <si>
    <t>2069805</t>
  </si>
  <si>
    <t>科技重大项目</t>
  </si>
  <si>
    <t>2069899</t>
  </si>
  <si>
    <t>其他科技支出</t>
  </si>
  <si>
    <t>20707</t>
  </si>
  <si>
    <t>国家电影事业发展专项资金安排的支出</t>
  </si>
  <si>
    <t>2070701</t>
  </si>
  <si>
    <t>资助国产影片放映</t>
  </si>
  <si>
    <t>2070702</t>
  </si>
  <si>
    <t>资助影院建设</t>
  </si>
  <si>
    <t>2070703</t>
  </si>
  <si>
    <t>资助少数民族语电影译制</t>
  </si>
  <si>
    <t>2070704</t>
  </si>
  <si>
    <t>购买农村电影公益性放映版权服务</t>
  </si>
  <si>
    <t>2070799</t>
  </si>
  <si>
    <t>其他国家电影事业发展专项资金支出</t>
  </si>
  <si>
    <t>20709</t>
  </si>
  <si>
    <t>旅游发展基金支出</t>
  </si>
  <si>
    <t>2070901</t>
  </si>
  <si>
    <t>宣传促销</t>
  </si>
  <si>
    <t>2070902</t>
  </si>
  <si>
    <t>行业规划</t>
  </si>
  <si>
    <t>2070903</t>
  </si>
  <si>
    <t>旅游事业补助</t>
  </si>
  <si>
    <t>2070904</t>
  </si>
  <si>
    <t>地方旅游开发项目补助</t>
  </si>
  <si>
    <t>2070999</t>
  </si>
  <si>
    <t>其他旅游发展基金支出</t>
  </si>
  <si>
    <t>20710</t>
  </si>
  <si>
    <t>国家电影事业发展专项资金对应专项债务收入安排的支出</t>
  </si>
  <si>
    <t>2071001</t>
  </si>
  <si>
    <t>资助城市影院</t>
  </si>
  <si>
    <t>2071099</t>
  </si>
  <si>
    <t>其他国家电影事业发展专项资金对应专项债务收入支出</t>
  </si>
  <si>
    <t>20798</t>
  </si>
  <si>
    <t>2079801</t>
  </si>
  <si>
    <t>2079802</t>
  </si>
  <si>
    <t>文物</t>
  </si>
  <si>
    <t>2079803</t>
  </si>
  <si>
    <t>体育</t>
  </si>
  <si>
    <t>2079804</t>
  </si>
  <si>
    <t>2079805</t>
  </si>
  <si>
    <t>广播电视</t>
  </si>
  <si>
    <t>2079899</t>
  </si>
  <si>
    <t>其他文化旅游体育与传媒支出</t>
  </si>
  <si>
    <t>20898</t>
  </si>
  <si>
    <t>2089801</t>
  </si>
  <si>
    <t>养老机构及服务设施</t>
  </si>
  <si>
    <t>2089802</t>
  </si>
  <si>
    <t>公共就业服务设施</t>
  </si>
  <si>
    <t>2089899</t>
  </si>
  <si>
    <t>其他社会保障和就业支出</t>
  </si>
  <si>
    <t>21098</t>
  </si>
  <si>
    <t>2109801</t>
  </si>
  <si>
    <t>2109802</t>
  </si>
  <si>
    <t>2109803</t>
  </si>
  <si>
    <t>公共卫生机构</t>
  </si>
  <si>
    <t>2109804</t>
  </si>
  <si>
    <t>托育机构</t>
  </si>
  <si>
    <t>2109899</t>
  </si>
  <si>
    <t>21160</t>
  </si>
  <si>
    <t>可再生能源电价附加收入安排的支出</t>
  </si>
  <si>
    <t>2116001</t>
  </si>
  <si>
    <t>风力发电补助</t>
  </si>
  <si>
    <t>2116002</t>
  </si>
  <si>
    <t>太阳能发电补助</t>
  </si>
  <si>
    <t>2116003</t>
  </si>
  <si>
    <t>生物质能发电补助</t>
  </si>
  <si>
    <t>2116099</t>
  </si>
  <si>
    <t>其他可再生能源电价附加收入安排的支出</t>
  </si>
  <si>
    <t>21161</t>
  </si>
  <si>
    <t>废弃电器电子产品处理基金支出</t>
  </si>
  <si>
    <t>2116101</t>
  </si>
  <si>
    <t>回收处理费用补贴</t>
  </si>
  <si>
    <t>2116102</t>
  </si>
  <si>
    <t>信息系统建设</t>
  </si>
  <si>
    <t>2116103</t>
  </si>
  <si>
    <t>基金征管经费</t>
  </si>
  <si>
    <t>2116104</t>
  </si>
  <si>
    <t>其他废弃电器电子产品处理基金支出</t>
  </si>
  <si>
    <t>21198</t>
  </si>
  <si>
    <t>2119801</t>
  </si>
  <si>
    <t>水污染综合治理</t>
  </si>
  <si>
    <t>2119802</t>
  </si>
  <si>
    <t>应对气候变化</t>
  </si>
  <si>
    <t>2119803</t>
  </si>
  <si>
    <t>“三北”工程建设</t>
  </si>
  <si>
    <t>2119899</t>
  </si>
  <si>
    <t>其他节能环保支出</t>
  </si>
  <si>
    <t>21208</t>
  </si>
  <si>
    <t>国有土地使用权出让收入安排的支出</t>
  </si>
  <si>
    <t>2120801</t>
  </si>
  <si>
    <t>征地和拆迁补偿支出</t>
  </si>
  <si>
    <t>2120802</t>
  </si>
  <si>
    <t>土地开发支出</t>
  </si>
  <si>
    <t>2120803</t>
  </si>
  <si>
    <t>城市建设支出</t>
  </si>
  <si>
    <t>2120804</t>
  </si>
  <si>
    <t>农村基础设施建设支出</t>
  </si>
  <si>
    <t>2120805</t>
  </si>
  <si>
    <t>补助被征地农民支出</t>
  </si>
  <si>
    <t>2120806</t>
  </si>
  <si>
    <t>土地出让业务支出</t>
  </si>
  <si>
    <t>2120807</t>
  </si>
  <si>
    <t>廉租住房支出</t>
  </si>
  <si>
    <t>2120809</t>
  </si>
  <si>
    <t>支付破产或改制企业职工安置费</t>
  </si>
  <si>
    <t>2120810</t>
  </si>
  <si>
    <t>棚户区改造支出</t>
  </si>
  <si>
    <t>2120811</t>
  </si>
  <si>
    <t>公共租赁住房支出</t>
  </si>
  <si>
    <t>2120813</t>
  </si>
  <si>
    <t>保障性住房租金补贴</t>
  </si>
  <si>
    <t>2120814</t>
  </si>
  <si>
    <t>农业生产发展支出</t>
  </si>
  <si>
    <t>2120815</t>
  </si>
  <si>
    <t>农村社会事业支出</t>
  </si>
  <si>
    <t>2120816</t>
  </si>
  <si>
    <t>农业农村生态环境支出</t>
  </si>
  <si>
    <t>2120899</t>
  </si>
  <si>
    <t>其他国有土地使用权出让收入安排的支出</t>
  </si>
  <si>
    <t>21210</t>
  </si>
  <si>
    <t>国有土地收益基金安排的支出</t>
  </si>
  <si>
    <t>2121001</t>
  </si>
  <si>
    <t>2121002</t>
  </si>
  <si>
    <t>2121099</t>
  </si>
  <si>
    <t>其他国有土地收益基金支出</t>
  </si>
  <si>
    <t>21211</t>
  </si>
  <si>
    <t>农业土地开发资金安排的支出</t>
  </si>
  <si>
    <t>21213</t>
  </si>
  <si>
    <t>城市基础设施配套费安排的支出</t>
  </si>
  <si>
    <t>2121301</t>
  </si>
  <si>
    <t>城市公共设施</t>
  </si>
  <si>
    <t>2121302</t>
  </si>
  <si>
    <t>城市环境卫生</t>
  </si>
  <si>
    <t>2121303</t>
  </si>
  <si>
    <t>公有房屋</t>
  </si>
  <si>
    <t>2121304</t>
  </si>
  <si>
    <t>城市防洪</t>
  </si>
  <si>
    <t>2121399</t>
  </si>
  <si>
    <t>其他城市基础设施配套费安排的支出</t>
  </si>
  <si>
    <t>21214</t>
  </si>
  <si>
    <t>污水处理费安排的支出</t>
  </si>
  <si>
    <t>2121401</t>
  </si>
  <si>
    <t>污水处理设施建设和运营</t>
  </si>
  <si>
    <t>2121402</t>
  </si>
  <si>
    <t>代征手续费</t>
  </si>
  <si>
    <t>2121499</t>
  </si>
  <si>
    <t>其他污水处理费安排的支出</t>
  </si>
  <si>
    <t>21215</t>
  </si>
  <si>
    <t>土地储备专项债券收入安排的支出</t>
  </si>
  <si>
    <t>2121501</t>
  </si>
  <si>
    <t>2121502</t>
  </si>
  <si>
    <t>2121599</t>
  </si>
  <si>
    <t>其他土地储备专项债券收入安排的支出</t>
  </si>
  <si>
    <t>21216</t>
  </si>
  <si>
    <t>棚户区改造专项债券收入安排的支出</t>
  </si>
  <si>
    <t>2121601</t>
  </si>
  <si>
    <t>2121602</t>
  </si>
  <si>
    <t>2121699</t>
  </si>
  <si>
    <t>其他棚户区改造专项债券收入安排的支出</t>
  </si>
  <si>
    <t>21217</t>
  </si>
  <si>
    <t>城市基础设施配套费对应专项债务收入安排的支出</t>
  </si>
  <si>
    <t>2121701</t>
  </si>
  <si>
    <t>2121702</t>
  </si>
  <si>
    <t>2121703</t>
  </si>
  <si>
    <t>2121704</t>
  </si>
  <si>
    <t>2121799</t>
  </si>
  <si>
    <t>其他城市基础设施配套费对应专项债务收入安排的支出</t>
  </si>
  <si>
    <t>21218</t>
  </si>
  <si>
    <t>污水处理费对应专项债务收入安排的支出</t>
  </si>
  <si>
    <t>2121801</t>
  </si>
  <si>
    <t>2121899</t>
  </si>
  <si>
    <t>其他污水处理费对应专项债务收入安排的支出</t>
  </si>
  <si>
    <t>21219</t>
  </si>
  <si>
    <t>国有土地使用权出让收入对应专项债务收入安排的支出</t>
  </si>
  <si>
    <t>2121901</t>
  </si>
  <si>
    <t>2121902</t>
  </si>
  <si>
    <t>2121903</t>
  </si>
  <si>
    <t>2121904</t>
  </si>
  <si>
    <t>2121905</t>
  </si>
  <si>
    <t>2121906</t>
  </si>
  <si>
    <t>2121907</t>
  </si>
  <si>
    <t>2121999</t>
  </si>
  <si>
    <t>其他国有土地使用权出让收入对应专项债务收入安排的支出</t>
  </si>
  <si>
    <t>21298</t>
  </si>
  <si>
    <t>2129801</t>
  </si>
  <si>
    <t>2129899</t>
  </si>
  <si>
    <t>其他城乡社区支出</t>
  </si>
  <si>
    <t>21366</t>
  </si>
  <si>
    <t>大中型水库库区基金安排的支出</t>
  </si>
  <si>
    <t>2136601</t>
  </si>
  <si>
    <t>基础设施建设和经济发展</t>
  </si>
  <si>
    <t>2136602</t>
  </si>
  <si>
    <t>解决移民遗留问题</t>
  </si>
  <si>
    <t>2136603</t>
  </si>
  <si>
    <t>库区防护工程维护</t>
  </si>
  <si>
    <t>2136699</t>
  </si>
  <si>
    <t>其他大中型水库库区基金支出</t>
  </si>
  <si>
    <t>21367</t>
  </si>
  <si>
    <t>三峡水库库区基金支出</t>
  </si>
  <si>
    <t>2136701</t>
  </si>
  <si>
    <t>2136702</t>
  </si>
  <si>
    <t>2136703</t>
  </si>
  <si>
    <t>库区维护和管理</t>
  </si>
  <si>
    <t>2136799</t>
  </si>
  <si>
    <t>其他三峡水库库区基金支出</t>
  </si>
  <si>
    <t>21369</t>
  </si>
  <si>
    <t>国家重大水利工程建设基金安排的支出</t>
  </si>
  <si>
    <t>2136901</t>
  </si>
  <si>
    <t>南水北调工程建设</t>
  </si>
  <si>
    <t>2136902</t>
  </si>
  <si>
    <t>三峡后续工作</t>
  </si>
  <si>
    <t>2136903</t>
  </si>
  <si>
    <t>地方重大水利工程建设</t>
  </si>
  <si>
    <t>2136999</t>
  </si>
  <si>
    <t>其他重大水利工程建设基金支出</t>
  </si>
  <si>
    <t>21370</t>
  </si>
  <si>
    <t>大中型水库库区基金对应专项债务收入安排的支出</t>
  </si>
  <si>
    <t>2137001</t>
  </si>
  <si>
    <t>2137099</t>
  </si>
  <si>
    <t>其他大中型水库库区基金对应专项债务收入支出</t>
  </si>
  <si>
    <t>21371</t>
  </si>
  <si>
    <t>国家重大水利工程建设基金对应专项债务收入安排的支出</t>
  </si>
  <si>
    <t>2137101</t>
  </si>
  <si>
    <t>2137102</t>
  </si>
  <si>
    <t>三峡工程后续工作</t>
  </si>
  <si>
    <t>2137103</t>
  </si>
  <si>
    <t>2137199</t>
  </si>
  <si>
    <t>其他重大水利工程建设基金对应专项债务收入支出</t>
  </si>
  <si>
    <t>21372</t>
  </si>
  <si>
    <t>大中型水库移民后期扶持基金支出</t>
  </si>
  <si>
    <t>2137201</t>
  </si>
  <si>
    <t>移民补助</t>
  </si>
  <si>
    <t>2137202</t>
  </si>
  <si>
    <t>2137299</t>
  </si>
  <si>
    <t>其他大中型水库移民后期扶持基金支出</t>
  </si>
  <si>
    <t>21373</t>
  </si>
  <si>
    <t>小型水库移民扶助基金安排的支出</t>
  </si>
  <si>
    <t>2137301</t>
  </si>
  <si>
    <t>2137302</t>
  </si>
  <si>
    <t>2137399</t>
  </si>
  <si>
    <t>其他小型水库移民扶助基金支出</t>
  </si>
  <si>
    <t>21374</t>
  </si>
  <si>
    <t>小型水库移民扶助基金对应专项债务收入安排的支出</t>
  </si>
  <si>
    <t>2137401</t>
  </si>
  <si>
    <t>2137499</t>
  </si>
  <si>
    <t>其他小型水库移民扶助基金对应专项债务收入安排的支出</t>
  </si>
  <si>
    <t>21398</t>
  </si>
  <si>
    <t>2139801</t>
  </si>
  <si>
    <t>农业农村支出</t>
  </si>
  <si>
    <t>2139802</t>
  </si>
  <si>
    <t>水利支出</t>
  </si>
  <si>
    <t>2139899</t>
  </si>
  <si>
    <t>其他农林水支出</t>
  </si>
  <si>
    <t>21460</t>
  </si>
  <si>
    <t>海南省高等级公路车辆通行附加费安排的支出</t>
  </si>
  <si>
    <t>2146001</t>
  </si>
  <si>
    <t>公路建设</t>
  </si>
  <si>
    <t>2146002</t>
  </si>
  <si>
    <t>2146003</t>
  </si>
  <si>
    <t>公路还贷</t>
  </si>
  <si>
    <t>2146099</t>
  </si>
  <si>
    <t>其他海南省高等级公路车辆通行附加费安排的支出</t>
  </si>
  <si>
    <t>21462</t>
  </si>
  <si>
    <t>车辆通行费安排的支出</t>
  </si>
  <si>
    <t>2146201</t>
  </si>
  <si>
    <t>2146202</t>
  </si>
  <si>
    <t>政府还贷公路养护</t>
  </si>
  <si>
    <t>2146203</t>
  </si>
  <si>
    <t>政府还贷公路管理</t>
  </si>
  <si>
    <t>2146299</t>
  </si>
  <si>
    <t>其他车辆通行费安排的支出</t>
  </si>
  <si>
    <t>21464</t>
  </si>
  <si>
    <t>铁路建设基金支出</t>
  </si>
  <si>
    <t>2146401</t>
  </si>
  <si>
    <t>铁路建设投资</t>
  </si>
  <si>
    <t>2146402</t>
  </si>
  <si>
    <t>购置铁路机车车辆</t>
  </si>
  <si>
    <t>2146403</t>
  </si>
  <si>
    <t>铁路还贷</t>
  </si>
  <si>
    <t>2146404</t>
  </si>
  <si>
    <t>建设项目铺底资金</t>
  </si>
  <si>
    <t>2146405</t>
  </si>
  <si>
    <t>勘测设计</t>
  </si>
  <si>
    <t>2146406</t>
  </si>
  <si>
    <t>注册资本金</t>
  </si>
  <si>
    <t>2146407</t>
  </si>
  <si>
    <t>周转资金</t>
  </si>
  <si>
    <t>2146499</t>
  </si>
  <si>
    <t>其他铁路建设基金支出</t>
  </si>
  <si>
    <t>21468</t>
  </si>
  <si>
    <t>船舶油污损害赔偿基金支出</t>
  </si>
  <si>
    <t>2146801</t>
  </si>
  <si>
    <t>应急处置费用</t>
  </si>
  <si>
    <t>2146802</t>
  </si>
  <si>
    <t>控制清除污染</t>
  </si>
  <si>
    <t>2146803</t>
  </si>
  <si>
    <t>损失补偿</t>
  </si>
  <si>
    <t>2146804</t>
  </si>
  <si>
    <t>生态恢复</t>
  </si>
  <si>
    <t>2146805</t>
  </si>
  <si>
    <t>监视监测</t>
  </si>
  <si>
    <t>2146899</t>
  </si>
  <si>
    <t>其他船舶油污损害赔偿基金支出</t>
  </si>
  <si>
    <t>21469</t>
  </si>
  <si>
    <t>民航发展基金支出</t>
  </si>
  <si>
    <t>2146901</t>
  </si>
  <si>
    <t>民航机场建设</t>
  </si>
  <si>
    <t>2146902</t>
  </si>
  <si>
    <t>空管系统建设</t>
  </si>
  <si>
    <t>2146903</t>
  </si>
  <si>
    <t>民航安全</t>
  </si>
  <si>
    <t>2146904</t>
  </si>
  <si>
    <t>航线和机场补贴</t>
  </si>
  <si>
    <t>2146906</t>
  </si>
  <si>
    <t>民航节能减排</t>
  </si>
  <si>
    <t>2146907</t>
  </si>
  <si>
    <t>通用航空发展</t>
  </si>
  <si>
    <t>2146908</t>
  </si>
  <si>
    <t>征管经费</t>
  </si>
  <si>
    <t>2146909</t>
  </si>
  <si>
    <t>民航科教和信息建设</t>
  </si>
  <si>
    <t>2146999</t>
  </si>
  <si>
    <t>其他民航发展基金支出</t>
  </si>
  <si>
    <t>21470</t>
  </si>
  <si>
    <t>海南省高等级公路车辆通行附加费对应专项债务收入安排的支出</t>
  </si>
  <si>
    <t>2147001</t>
  </si>
  <si>
    <t>2147099</t>
  </si>
  <si>
    <t>其他海南省高等级公路车辆通行附加费对应专项债务收入安排的支出</t>
  </si>
  <si>
    <t>21471</t>
  </si>
  <si>
    <t>政府收费公路专项债券收入安排的支出</t>
  </si>
  <si>
    <t>2147101</t>
  </si>
  <si>
    <t>2147199</t>
  </si>
  <si>
    <t>其他政府收费公路专项债券收入安排的支出</t>
  </si>
  <si>
    <t>21472</t>
  </si>
  <si>
    <t>车辆通行费对应专项债务收入安排的支出</t>
  </si>
  <si>
    <t>21498</t>
  </si>
  <si>
    <t>2149801</t>
  </si>
  <si>
    <t>2149802</t>
  </si>
  <si>
    <t>铁路运输</t>
  </si>
  <si>
    <t>2149803</t>
  </si>
  <si>
    <t>民用航空运输</t>
  </si>
  <si>
    <t>2149804</t>
  </si>
  <si>
    <t>邮政业支出</t>
  </si>
  <si>
    <t>2149899</t>
  </si>
  <si>
    <t>其他交通运输支出</t>
  </si>
  <si>
    <t>21562</t>
  </si>
  <si>
    <t>农网还贷资金支出</t>
  </si>
  <si>
    <t>2156201</t>
  </si>
  <si>
    <t>中央农网还贷资金支出</t>
  </si>
  <si>
    <t>2156202</t>
  </si>
  <si>
    <t>地方农网还贷资金支出</t>
  </si>
  <si>
    <t>2156299</t>
  </si>
  <si>
    <t>其他农网还贷资金支出</t>
  </si>
  <si>
    <t>21598</t>
  </si>
  <si>
    <t>2159801</t>
  </si>
  <si>
    <t>资源勘探开发</t>
  </si>
  <si>
    <t>2159802</t>
  </si>
  <si>
    <t>制造业</t>
  </si>
  <si>
    <t>2159803</t>
  </si>
  <si>
    <t>工业和信息产业</t>
  </si>
  <si>
    <t>2159899</t>
  </si>
  <si>
    <t>其他资源勘探工业信息等支出</t>
  </si>
  <si>
    <t>21704</t>
  </si>
  <si>
    <t>金融调控支出</t>
  </si>
  <si>
    <t>2170402</t>
  </si>
  <si>
    <t>中央特别国债经营基金支出</t>
  </si>
  <si>
    <t>2170403</t>
  </si>
  <si>
    <t>中央特别国债经营基金财务支出</t>
  </si>
  <si>
    <t>22006</t>
  </si>
  <si>
    <t>耕地保护考核奖惩基金支出</t>
  </si>
  <si>
    <t>2200601</t>
  </si>
  <si>
    <t>耕地保护</t>
  </si>
  <si>
    <t>2200602</t>
  </si>
  <si>
    <t>补充耕地</t>
  </si>
  <si>
    <t>22198</t>
  </si>
  <si>
    <t>2219801</t>
  </si>
  <si>
    <t>保障性租赁住房</t>
  </si>
  <si>
    <t>2219899</t>
  </si>
  <si>
    <t>其他住房保障支出</t>
  </si>
  <si>
    <t>22298</t>
  </si>
  <si>
    <t>2229801</t>
  </si>
  <si>
    <t>设施建设</t>
  </si>
  <si>
    <t>2229899</t>
  </si>
  <si>
    <t>其他粮油物资储备支出</t>
  </si>
  <si>
    <t>22498</t>
  </si>
  <si>
    <t>2249801</t>
  </si>
  <si>
    <t>自然灾害防治</t>
  </si>
  <si>
    <t>2249802</t>
  </si>
  <si>
    <t>自然灾害恢复重建支出</t>
  </si>
  <si>
    <t>2249899</t>
  </si>
  <si>
    <t>其他灾害防治及应急管理支出</t>
  </si>
  <si>
    <t>22904</t>
  </si>
  <si>
    <t>其他政府性基金及对应专项债务收入安排的支出</t>
  </si>
  <si>
    <t>2290401</t>
  </si>
  <si>
    <t>其他政府性基金安排的支出</t>
  </si>
  <si>
    <t>2290402</t>
  </si>
  <si>
    <t>其他地方自行试点项目收益专项债券收入安排的支出</t>
  </si>
  <si>
    <t>2290403</t>
  </si>
  <si>
    <t>其他政府性基金债务收入安排的支出</t>
  </si>
  <si>
    <t>22908</t>
  </si>
  <si>
    <t>彩票发行销售机构业务费安排的支出</t>
  </si>
  <si>
    <t>2290802</t>
  </si>
  <si>
    <t>福利彩票发行机构的业务费支出</t>
  </si>
  <si>
    <t>2290803</t>
  </si>
  <si>
    <t>体育彩票发行机构的业务费支出</t>
  </si>
  <si>
    <t>2290804</t>
  </si>
  <si>
    <t>福利彩票销售机构的业务费支出</t>
  </si>
  <si>
    <t>2290805</t>
  </si>
  <si>
    <t>体育彩票销售机构的业务费支出</t>
  </si>
  <si>
    <t>2290806</t>
  </si>
  <si>
    <t>彩票兑奖周转金支出</t>
  </si>
  <si>
    <t>2290807</t>
  </si>
  <si>
    <t>彩票发行销售风险基金支出</t>
  </si>
  <si>
    <t>2290808</t>
  </si>
  <si>
    <t>彩票市场调控资金支出</t>
  </si>
  <si>
    <t>2290899</t>
  </si>
  <si>
    <t>其他彩票发行销售机构业务费安排的支出</t>
  </si>
  <si>
    <t>22909</t>
  </si>
  <si>
    <t>抗疫特别国债财务基金支出</t>
  </si>
  <si>
    <t>2290901</t>
  </si>
  <si>
    <t>22910</t>
  </si>
  <si>
    <t>超长期特别国债财务基金支出</t>
  </si>
  <si>
    <t>2291001</t>
  </si>
  <si>
    <t>22960</t>
  </si>
  <si>
    <t>彩票公益金安排的支出</t>
  </si>
  <si>
    <t>2296001</t>
  </si>
  <si>
    <t>用于补充全国社会保障基金的彩票公益金支出</t>
  </si>
  <si>
    <t>2296002</t>
  </si>
  <si>
    <t>用于社会福利的彩票公益金支出</t>
  </si>
  <si>
    <t>2296003</t>
  </si>
  <si>
    <t>用于体育事业的彩票公益金支出</t>
  </si>
  <si>
    <t>2296004</t>
  </si>
  <si>
    <t>用于教育事业的彩票公益金支出</t>
  </si>
  <si>
    <t>2296005</t>
  </si>
  <si>
    <t>用于红十字事业的彩票公益金支出</t>
  </si>
  <si>
    <t>2296006</t>
  </si>
  <si>
    <t>用于残疾人事业的彩票公益金支出</t>
  </si>
  <si>
    <t>2296010</t>
  </si>
  <si>
    <t>用于文化事业的彩票公益金支出</t>
  </si>
  <si>
    <t>2296011</t>
  </si>
  <si>
    <t>用于巩固脱贫攻坚成果衔接乡村振兴的彩票公益金支出</t>
  </si>
  <si>
    <t>2296012</t>
  </si>
  <si>
    <t>用于法律援助的彩票公益金支出</t>
  </si>
  <si>
    <t>2296013</t>
  </si>
  <si>
    <t>用于城乡医疗救助的彩票公益金支出</t>
  </si>
  <si>
    <t>2296099</t>
  </si>
  <si>
    <t>用于其他社会公益事业的彩票公益金支出</t>
  </si>
  <si>
    <t>22998</t>
  </si>
  <si>
    <t>超长期特别国债安排的其他支出</t>
  </si>
  <si>
    <t>2299899</t>
  </si>
  <si>
    <t>23204</t>
  </si>
  <si>
    <t>地方政府专项债务付息支出</t>
  </si>
  <si>
    <t>2320401</t>
  </si>
  <si>
    <t>海南省高等级公路车辆通行附加费债务付息支出</t>
  </si>
  <si>
    <t>2320405</t>
  </si>
  <si>
    <t>国家电影事业发展专项资金债务付息支出</t>
  </si>
  <si>
    <t>2320411</t>
  </si>
  <si>
    <t>国有土地使用权出让金债务付息支出</t>
  </si>
  <si>
    <t>2320413</t>
  </si>
  <si>
    <t>农业土地开发资金债务付息支出</t>
  </si>
  <si>
    <t>2320414</t>
  </si>
  <si>
    <t>大中型水库库区基金债务付息支出</t>
  </si>
  <si>
    <t>2320416</t>
  </si>
  <si>
    <t>城市基础设施配套费债务付息支出</t>
  </si>
  <si>
    <t>2320417</t>
  </si>
  <si>
    <t>小型水库移民扶助基金债务付息支出</t>
  </si>
  <si>
    <t>2320418</t>
  </si>
  <si>
    <t>国家重大水利工程建设基金债务付息支出</t>
  </si>
  <si>
    <t>2320419</t>
  </si>
  <si>
    <t>车辆通行费债务付息支出</t>
  </si>
  <si>
    <t>2320420</t>
  </si>
  <si>
    <t>污水处理费债务付息支出</t>
  </si>
  <si>
    <t>2320431</t>
  </si>
  <si>
    <t>土地储备专项债券付息支出</t>
  </si>
  <si>
    <t>2320432</t>
  </si>
  <si>
    <t>政府收费公路专项债券付息支出</t>
  </si>
  <si>
    <t>2320433</t>
  </si>
  <si>
    <t>棚户区改造专项债券付息支出</t>
  </si>
  <si>
    <t>2320498</t>
  </si>
  <si>
    <t>其他地方自行试点项目收益专项债券付息支出</t>
  </si>
  <si>
    <t>2320499</t>
  </si>
  <si>
    <t>其他政府性基金债务付息支出</t>
  </si>
  <si>
    <t>233</t>
  </si>
  <si>
    <t>债务发行费用支出</t>
  </si>
  <si>
    <t>23304</t>
  </si>
  <si>
    <t>地方政府专项债务发行费用支出</t>
  </si>
  <si>
    <t>2330401</t>
  </si>
  <si>
    <t>海南省高等级公路车辆通行附加费债务发行费用支出</t>
  </si>
  <si>
    <t>2330405</t>
  </si>
  <si>
    <t>国家电影事业发展专项资金债务发行费用支出</t>
  </si>
  <si>
    <t>2330411</t>
  </si>
  <si>
    <t>国有土地使用权出让金债务发行费用支出</t>
  </si>
  <si>
    <t>2330413</t>
  </si>
  <si>
    <t>农业土地开发资金债务发行费用支出</t>
  </si>
  <si>
    <t>2330414</t>
  </si>
  <si>
    <t>大中型水库库区基金债务发行费用支出</t>
  </si>
  <si>
    <t>2330416</t>
  </si>
  <si>
    <t>城市基础设施配套费债务发行费用支出</t>
  </si>
  <si>
    <t>2330417</t>
  </si>
  <si>
    <t>小型水库移民扶助基金债务发行费用支出</t>
  </si>
  <si>
    <t>2330418</t>
  </si>
  <si>
    <t>国家重大水利工程建设基金债务发行费用支出</t>
  </si>
  <si>
    <t>2330419</t>
  </si>
  <si>
    <t>车辆通行费债务发行费用支出</t>
  </si>
  <si>
    <t>2330420</t>
  </si>
  <si>
    <t>污水处理费债务发行费用支出</t>
  </si>
  <si>
    <t>2330431</t>
  </si>
  <si>
    <t>土地储备专项债券发行费用支出</t>
  </si>
  <si>
    <t>2330432</t>
  </si>
  <si>
    <t>政府收费公路专项债券发行费用支出</t>
  </si>
  <si>
    <t>2330433</t>
  </si>
  <si>
    <t>棚户区改造专项债券发行费用支出</t>
  </si>
  <si>
    <t>2330498</t>
  </si>
  <si>
    <t>其他地方自行试点项目收益专项债券发行费用支出</t>
  </si>
  <si>
    <t>2330499</t>
  </si>
  <si>
    <t>其他政府性基金债务发行费用支出</t>
  </si>
  <si>
    <t>234</t>
  </si>
  <si>
    <t>抗疫特别国债安排的支出</t>
  </si>
  <si>
    <t>23401</t>
  </si>
  <si>
    <t>基础设施建设</t>
  </si>
  <si>
    <t>2340101</t>
  </si>
  <si>
    <t>公共卫生体系建设</t>
  </si>
  <si>
    <t>2340102</t>
  </si>
  <si>
    <t>重大疫情防控救治体系建设</t>
  </si>
  <si>
    <t>2340103</t>
  </si>
  <si>
    <t>粮食安全</t>
  </si>
  <si>
    <t>2340104</t>
  </si>
  <si>
    <t>能源安全</t>
  </si>
  <si>
    <t>2340105</t>
  </si>
  <si>
    <t>应急物资保障</t>
  </si>
  <si>
    <t>2340106</t>
  </si>
  <si>
    <t>产业链改造升级</t>
  </si>
  <si>
    <t>2340107</t>
  </si>
  <si>
    <t>城镇老旧小区改造</t>
  </si>
  <si>
    <t>2340108</t>
  </si>
  <si>
    <t>生态环境治理</t>
  </si>
  <si>
    <t>2340109</t>
  </si>
  <si>
    <t>交通基础设施建设</t>
  </si>
  <si>
    <t>2340110</t>
  </si>
  <si>
    <t>市政设施建设</t>
  </si>
  <si>
    <t>2340111</t>
  </si>
  <si>
    <t>重大区域规划基础设施建设</t>
  </si>
  <si>
    <t>2340199</t>
  </si>
  <si>
    <t>其他基础设施建设</t>
  </si>
  <si>
    <t>23402</t>
  </si>
  <si>
    <t>抗疫相关支出</t>
  </si>
  <si>
    <t>2340201</t>
  </si>
  <si>
    <t>减免房租补贴</t>
  </si>
  <si>
    <t>2340202</t>
  </si>
  <si>
    <t>重点企业贷款贴息</t>
  </si>
  <si>
    <t>2340203</t>
  </si>
  <si>
    <t>创业担保贷款贴息</t>
  </si>
  <si>
    <t>2340204</t>
  </si>
  <si>
    <t>援企稳岗补贴</t>
  </si>
  <si>
    <t>2340205</t>
  </si>
  <si>
    <t>困难群众基本生活补助</t>
  </si>
  <si>
    <t>2340299</t>
  </si>
  <si>
    <t>其他抗疫相关支出</t>
  </si>
  <si>
    <t>政府性基金预算支出合计</t>
  </si>
  <si>
    <t>政府性基金预算收入</t>
  </si>
  <si>
    <t>政府性基金预算支出</t>
  </si>
  <si>
    <t>地方政府专项债务还本支出</t>
  </si>
  <si>
    <t>地方政府专项债务转贷收入</t>
  </si>
  <si>
    <t>预    算    科    目</t>
  </si>
  <si>
    <r>
      <rPr>
        <sz val="11"/>
        <rFont val="SimSun"/>
        <charset val="134"/>
      </rPr>
      <t>一、农网还贷资金收入</t>
    </r>
  </si>
  <si>
    <r>
      <rPr>
        <sz val="11"/>
        <rFont val="SimSun"/>
        <charset val="134"/>
      </rPr>
      <t>二、国家电影事业发展专项资金收入</t>
    </r>
  </si>
  <si>
    <r>
      <rPr>
        <sz val="11"/>
        <rFont val="SimSun"/>
        <charset val="134"/>
      </rPr>
      <t>三、农业土地开发资金收入</t>
    </r>
  </si>
  <si>
    <r>
      <rPr>
        <sz val="11"/>
        <rFont val="SimSun"/>
        <charset val="134"/>
      </rPr>
      <t>四、国有土地使用权出让收入</t>
    </r>
  </si>
  <si>
    <r>
      <rPr>
        <sz val="11"/>
        <rFont val="SimSun"/>
        <charset val="134"/>
      </rPr>
      <t>五、大中型水库库区基金收入</t>
    </r>
  </si>
  <si>
    <r>
      <rPr>
        <sz val="11"/>
        <rFont val="SimSun"/>
        <charset val="134"/>
      </rPr>
      <t>六、彩票公益金收入</t>
    </r>
  </si>
  <si>
    <t>七、城市基础设施配套费收入</t>
  </si>
  <si>
    <t>八、国家重大水利工程建设基金收入</t>
  </si>
  <si>
    <t>九、彩票发行机构和彩票销售机构的业务费用</t>
  </si>
  <si>
    <t>......</t>
  </si>
  <si>
    <r>
      <rPr>
        <sz val="20"/>
        <rFont val="方正小标宋简体"/>
        <charset val="134"/>
      </rPr>
      <t xml:space="preserve">2025年红原县对下政府性基金转移支付补助预算表
</t>
    </r>
    <r>
      <rPr>
        <sz val="16"/>
        <rFont val="方正小标宋简体"/>
        <charset val="134"/>
      </rPr>
      <t>(我县无）</t>
    </r>
  </si>
  <si>
    <t>补助下级支出</t>
  </si>
  <si>
    <t>预  算  科  目</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</si>
  <si>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</si>
  <si>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</si>
  <si>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</si>
  <si>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</si>
  <si>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</si>
  <si>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</si>
  <si>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</si>
  <si>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</si>
  <si>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</si>
  <si>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</si>
  <si>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</si>
  <si>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</si>
  <si>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</si>
  <si>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</si>
  <si>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</si>
  <si>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</si>
  <si>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</si>
  <si>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</si>
  <si>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</si>
  <si>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</si>
  <si>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</si>
  <si>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</si>
  <si>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</si>
  <si>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预 算 科 目</t>
  </si>
  <si>
    <t>一、解决历史遗留问题及改革成本支出</t>
  </si>
  <si>
    <t xml:space="preserve">        厂办大集体改革支出</t>
  </si>
  <si>
    <t xml:space="preserve"> “三供一业”移交补助支出</t>
  </si>
  <si>
    <t xml:space="preserve"> 国有企业办职教幼教补助支出</t>
  </si>
  <si>
    <t xml:space="preserve"> 国有企业办公服务机构移交补助支出</t>
  </si>
  <si>
    <t xml:space="preserve"> 国有企业退休人员社会化管理补助支出</t>
  </si>
  <si>
    <t xml:space="preserve"> ……</t>
  </si>
  <si>
    <t xml:space="preserve"> 其他解决历史遗留问题及改革成本支出</t>
  </si>
  <si>
    <t>二、国有企业资本金注入</t>
  </si>
  <si>
    <t xml:space="preserve"> 国有经济结构调整支出</t>
  </si>
  <si>
    <t xml:space="preserve"> 公益性设施投资支出</t>
  </si>
  <si>
    <t xml:space="preserve"> 前瞻性战略性产业发展支出</t>
  </si>
  <si>
    <t xml:space="preserve"> 其他国有企业资本金注入</t>
  </si>
  <si>
    <t>三、国有企业政策性补贴</t>
  </si>
  <si>
    <t xml:space="preserve"> 国有企业政策性补贴</t>
  </si>
  <si>
    <t>四、其他国有资本经营预算支出</t>
  </si>
  <si>
    <t xml:space="preserve"> 其他国有资本经营预算支出</t>
  </si>
  <si>
    <t>国有资本经营预算支出合计</t>
  </si>
  <si>
    <t>国有资本经营预算收入</t>
  </si>
  <si>
    <t>国有资本经营预算支出</t>
  </si>
  <si>
    <t xml:space="preserve">  上级补助收入</t>
  </si>
  <si>
    <t xml:space="preserve">  上解支出</t>
  </si>
  <si>
    <t xml:space="preserve">  上年结余收入</t>
  </si>
  <si>
    <t xml:space="preserve">  调出资金</t>
  </si>
  <si>
    <r>
      <rPr>
        <sz val="11"/>
        <rFont val="宋体"/>
        <charset val="134"/>
      </rPr>
      <t xml:space="preserve"> </t>
    </r>
    <r>
      <rPr>
        <sz val="11"/>
        <rFont val="宋体"/>
        <charset val="134"/>
      </rPr>
      <t xml:space="preserve">   </t>
    </r>
    <r>
      <rPr>
        <sz val="11"/>
        <rFont val="宋体"/>
        <charset val="134"/>
      </rPr>
      <t>烟草企业利润收入</t>
    </r>
  </si>
  <si>
    <t xml:space="preserve">  补助下级支出</t>
  </si>
  <si>
    <t xml:space="preserve">  上解收入</t>
  </si>
  <si>
    <r>
      <rPr>
        <sz val="20"/>
        <rFont val="方正小标宋简体"/>
        <charset val="134"/>
      </rPr>
      <t xml:space="preserve">2025年红原县对下国有资本经营预算转移支付补助预算表
</t>
    </r>
    <r>
      <rPr>
        <sz val="16"/>
        <rFont val="方正小标宋简体"/>
        <charset val="134"/>
      </rPr>
      <t>(我县无）</t>
    </r>
  </si>
  <si>
    <t>地  区</t>
  </si>
  <si>
    <r>
      <rPr>
        <sz val="20"/>
        <color rgb="FF000000"/>
        <rFont val="方正小标宋简体"/>
        <charset val="134"/>
      </rPr>
      <t xml:space="preserve">2025年红原县社会保险基金预算收入预算表
</t>
    </r>
    <r>
      <rPr>
        <sz val="16"/>
        <color rgb="FF000000"/>
        <rFont val="方正小标宋简体"/>
        <charset val="134"/>
      </rPr>
      <t>（我县无）</t>
    </r>
  </si>
  <si>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</si>
  <si>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</si>
  <si>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</si>
  <si>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</si>
  <si>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</si>
  <si>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</si>
  <si>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</si>
  <si>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</si>
  <si>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</si>
  <si>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</si>
  <si>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</si>
  <si>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</si>
  <si>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</si>
  <si>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</si>
  <si>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</si>
  <si>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</si>
  <si>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</si>
  <si>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</si>
  <si>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</si>
  <si>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</si>
  <si>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</si>
  <si>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</si>
  <si>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</si>
  <si>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</si>
  <si>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</si>
  <si>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</si>
  <si>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</si>
  <si>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</si>
  <si>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</si>
  <si>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</si>
  <si>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</si>
  <si>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</si>
  <si>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</si>
  <si>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</si>
  <si>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</si>
  <si>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</si>
  <si>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</si>
  <si>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</si>
  <si>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</si>
  <si>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</si>
  <si>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</si>
  <si>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2.按照《预算法》要求，社会保险基金预算按统筹层次编制，统筹地区公开本地区社会保
        险基金预算时，应公开到本统筹层次及下级的社会保险险种。</t>
  </si>
  <si>
    <r>
      <rPr>
        <sz val="20"/>
        <color rgb="FF000000"/>
        <rFont val="方正小标宋简体"/>
        <charset val="134"/>
      </rPr>
      <t xml:space="preserve">2025年红原县社会保险基金预算支出预算表
</t>
    </r>
    <r>
      <rPr>
        <sz val="16"/>
        <color rgb="FF000000"/>
        <rFont val="方正小标宋简体"/>
        <charset val="134"/>
      </rPr>
      <t>（我县无）</t>
    </r>
  </si>
  <si>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</si>
  <si>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</si>
  <si>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</si>
  <si>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</si>
  <si>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</si>
  <si>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</si>
  <si>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</si>
  <si>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</si>
  <si>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</si>
  <si>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</si>
  <si>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</si>
  <si>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</si>
  <si>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</si>
  <si>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</si>
  <si>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</si>
  <si>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</si>
  <si>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</si>
  <si>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</si>
  <si>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</si>
  <si>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</si>
  <si>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</si>
  <si>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</si>
  <si>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</si>
  <si>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</si>
  <si>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</si>
  <si>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</si>
  <si>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</si>
  <si>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</si>
  <si>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</si>
  <si>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</si>
  <si>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</si>
  <si>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</si>
  <si>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</si>
  <si>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</si>
  <si>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</si>
  <si>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</si>
  <si>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备注：1.“预算科目”根据政府收支分类科目调整进行相应调整。
      2.按照《预算法》要求，社会保险基金预算按统筹层次编制，统筹地区公开本地区社会
        保险基金预算时，应公开到本统筹层次及下级的社会保险险种。</t>
  </si>
  <si>
    <r>
      <rPr>
        <sz val="20"/>
        <color rgb="FF000000"/>
        <rFont val="方正小标宋简体"/>
        <charset val="134"/>
      </rPr>
      <t xml:space="preserve">2025年红原县社会保险基金预算收支预算平衡表
</t>
    </r>
    <r>
      <rPr>
        <sz val="16"/>
        <color rgb="FF000000"/>
        <rFont val="方正小标宋简体"/>
        <charset val="134"/>
      </rPr>
      <t>（我县无）</t>
    </r>
  </si>
  <si>
    <t>社会保险基金预算收入</t>
  </si>
  <si>
    <t>社会保险基金预算支出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</si>
  <si>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</si>
  <si>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</si>
  <si>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</si>
  <si>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</si>
  <si>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</si>
  <si>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</si>
  <si>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</si>
  <si>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</si>
  <si>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</si>
  <si>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</si>
  <si>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</si>
  <si>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</si>
  <si>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</si>
  <si>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年终结余</t>
  </si>
  <si>
    <t>备注：1.“预算科目”根据政府收支分类科目调整进行相应调整。
      2.按照《预算法》要求，社会保险基金预算按统筹层次编制，统筹地区公开本地区社会保险基金预
        算时，应公开到本统筹层次及下级的社会保险险种。</t>
  </si>
  <si>
    <r>
      <rPr>
        <sz val="20"/>
        <rFont val="方正小标宋简体"/>
        <charset val="134"/>
      </rPr>
      <t xml:space="preserve">2025年红原县本级社会保险基金预算收入预算表
</t>
    </r>
    <r>
      <rPr>
        <sz val="16"/>
        <rFont val="方正小标宋简体"/>
        <charset val="134"/>
      </rPr>
      <t>（我县无）</t>
    </r>
  </si>
  <si>
    <t>备注：1.“预算科目”根据政府收支分类科目调整进行相应调整。
      2.按照《预算法》要求，社会保险基金预算按统筹层次编制，统筹地区公开本级社会保险基金
        预算时， 应公开到本统筹层次的社会保险险种。</t>
  </si>
  <si>
    <r>
      <rPr>
        <sz val="20"/>
        <rFont val="方正小标宋简体"/>
        <charset val="134"/>
      </rPr>
      <t xml:space="preserve">2025年红原县本级社会保险基金预算支出预算表
</t>
    </r>
    <r>
      <rPr>
        <sz val="16"/>
        <rFont val="方正小标宋简体"/>
        <charset val="134"/>
      </rPr>
      <t>（我县无）</t>
    </r>
  </si>
  <si>
    <t>备注：1.“预算科目”根据政府收支分类科目调整进行相应调整。
      2.按照《预算法》要求，社会保险基金预算按统筹层次编制，统筹地区公开本级社会保险
        基金预算时，应公开到本统筹层次的社会保险险种。</t>
  </si>
  <si>
    <r>
      <rPr>
        <sz val="20"/>
        <rFont val="方正小标宋简体"/>
        <charset val="134"/>
      </rPr>
      <t xml:space="preserve">2024年红原县本级社会保险基金预算收支预算平衡表
</t>
    </r>
    <r>
      <rPr>
        <sz val="16"/>
        <rFont val="方正小标宋简体"/>
        <charset val="134"/>
      </rPr>
      <t>（我县无）</t>
    </r>
  </si>
  <si>
    <t>备注：1.“预算科目”根据政府收支分类科目调整进行相应调整。
      2.按照《预算法》要求，社会保险基金预算按统筹层次编制，统筹地区公开本级社会保险基金预算 
        时，应公开到本统筹层次的社会保险险种。</t>
  </si>
  <si>
    <t>地   区</t>
  </si>
  <si>
    <t>2024年债务限额</t>
  </si>
  <si>
    <t>2024年债务余额预计执行数</t>
  </si>
  <si>
    <t>一般债务</t>
  </si>
  <si>
    <t>专项债务</t>
  </si>
  <si>
    <t>公  式</t>
  </si>
  <si>
    <t>A=B+C</t>
  </si>
  <si>
    <t>B</t>
  </si>
  <si>
    <t>C</t>
  </si>
  <si>
    <t>D=E+F</t>
  </si>
  <si>
    <t>E</t>
  </si>
  <si>
    <t>F</t>
  </si>
  <si>
    <t>红原县合计</t>
  </si>
  <si>
    <t xml:space="preserve">  一、红原县本级</t>
  </si>
  <si>
    <t xml:space="preserve">  二、红原县下级合计</t>
  </si>
  <si>
    <t xml:space="preserve">    （一）下级地区1</t>
  </si>
  <si>
    <t xml:space="preserve">    （二）下级地区2</t>
  </si>
  <si>
    <t>注：1.本表反映上一年度本地区、本级及所属地区地方政府债务限额及余额预计执行数。
    2.本表由县级以上地方各级财政部门在本级人民代表大会批准预算后二十日内公开。</t>
  </si>
  <si>
    <t>项    目</t>
  </si>
  <si>
    <t>执行数</t>
  </si>
  <si>
    <t>一、2023年末地方政府一般债务余额实际数</t>
  </si>
  <si>
    <t>二、2024年末地方政府一般债务限额</t>
  </si>
  <si>
    <t>三、2024年地方政府一般债务发行额</t>
  </si>
  <si>
    <t xml:space="preserve">    中央转贷地方的国际金融组织和外国政府贷款</t>
  </si>
  <si>
    <t xml:space="preserve">    2024年地方政府一般债券发行额</t>
  </si>
  <si>
    <t>四、2024年地方政府一般债务还本额</t>
  </si>
  <si>
    <t>五、2024年末地方政府一般债务余额预计执行数</t>
  </si>
  <si>
    <t>六、2024年末地方政府一般债务剩余年限（年）</t>
  </si>
  <si>
    <t>七、2025年地方政府一般债务新增举债额度</t>
  </si>
  <si>
    <t>八、2025年地方政府一般债务限额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</si>
  <si>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</si>
  <si>
    <t>一、2023年末地方政府专项债务余额实际数</t>
  </si>
  <si>
    <t>二、2024年末地方政府专项债务限额</t>
  </si>
  <si>
    <t>三、2024年地方政府专项债务发行额</t>
  </si>
  <si>
    <t>四、2024年地方政府专项债务还本额</t>
  </si>
  <si>
    <t>五、2024年末地方政府专项债务余额预计执行数</t>
  </si>
  <si>
    <t>六、2024年末地方政府专项债务剩余年限（年）</t>
  </si>
  <si>
    <t>七、2025年地方政府专项债务新增举债额度</t>
  </si>
  <si>
    <t>八、2025年末地方政府专项债务限额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</si>
  <si>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</si>
  <si>
    <t>公式</t>
  </si>
  <si>
    <t>本地区</t>
  </si>
  <si>
    <t>本级</t>
  </si>
  <si>
    <t>一、2024年发行预计执行数</t>
  </si>
  <si>
    <t>A=B+D</t>
  </si>
  <si>
    <t>（一）一般债券</t>
  </si>
  <si>
    <t xml:space="preserve">   其中：再融资债券</t>
  </si>
  <si>
    <t>（二）专项债券</t>
  </si>
  <si>
    <t>D</t>
  </si>
  <si>
    <t>二、2024年还本预计执行数</t>
  </si>
  <si>
    <t>F=G+H</t>
  </si>
  <si>
    <t>G</t>
  </si>
  <si>
    <t>H</t>
  </si>
  <si>
    <t>三、2024年付息预计执行数</t>
  </si>
  <si>
    <t>I=J+K</t>
  </si>
  <si>
    <t>J</t>
  </si>
  <si>
    <t>K</t>
  </si>
  <si>
    <t>四、2025年还本预算数</t>
  </si>
  <si>
    <t>L=M+O</t>
  </si>
  <si>
    <t>M</t>
  </si>
  <si>
    <t xml:space="preserve">   其中：再融资</t>
  </si>
  <si>
    <t xml:space="preserve">         财政预算安排 </t>
  </si>
  <si>
    <t>N</t>
  </si>
  <si>
    <t>O</t>
  </si>
  <si>
    <t xml:space="preserve">         财政预算安排</t>
  </si>
  <si>
    <t>P</t>
  </si>
  <si>
    <t>五、2025年付息预算数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</si>
  <si>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</si>
  <si>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</si>
  <si>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</si>
  <si>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</si>
  <si>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</si>
  <si>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</si>
  <si>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</si>
  <si>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</si>
  <si>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</si>
  <si>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</si>
  <si>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</si>
  <si>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</si>
  <si>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2.本表由县级以上地方各级财政部门在本级人民代表大会批准预算后二十日内公开。</t>
  </si>
  <si>
    <t>区划名称</t>
  </si>
  <si>
    <t>项目实施单位</t>
  </si>
  <si>
    <t>新增债券资金发行金额</t>
  </si>
  <si>
    <t>财政部门资金拨付</t>
  </si>
  <si>
    <t>项目概况</t>
  </si>
  <si>
    <t>一般债券</t>
  </si>
  <si>
    <t>专项债券</t>
  </si>
  <si>
    <t>拨付金额</t>
  </si>
  <si>
    <t>拨付进度（%）</t>
  </si>
  <si>
    <t>红原县</t>
  </si>
  <si>
    <t>红原县住房和城乡建设局</t>
  </si>
  <si>
    <t>红原县自来水管网提升改造建设项目</t>
  </si>
  <si>
    <t>在建</t>
  </si>
  <si>
    <t>红原县国有资产投资管理有限责任公司</t>
  </si>
  <si>
    <t>红原县农村农旅融合发展示范项目</t>
  </si>
  <si>
    <t>专项债券（偿还易地扶贫搬迁项目贷款资金）</t>
  </si>
  <si>
    <t>注：1.本表反映本级上一年度安排的新增地方政府债券资金使用情况。
    2.本表由县级以上地方各级财政部门在本级人民代表大会批准预算后二十日内公开。</t>
  </si>
  <si>
    <t>下级</t>
  </si>
  <si>
    <t>一、2024年地方政府债务限额</t>
  </si>
  <si>
    <t>其中： 一般债务限额</t>
  </si>
  <si>
    <t xml:space="preserve">       专项债务限额</t>
  </si>
  <si>
    <t>二、提前下达的2025年新增地方政府债务限额</t>
  </si>
  <si>
    <t>注：1.本表反映本地区及本级预算中列示提前下达的新增地方政府债务限额情况。
    2.本表由县级以上地方各级财政部门在本级人民代表大会批准预算后二十日内公开。</t>
  </si>
  <si>
    <r>
      <rPr>
        <sz val="20"/>
        <rFont val="方正小标宋简体"/>
        <charset val="134"/>
      </rPr>
      <t xml:space="preserve">红原县本级2025年提前下达新增地方政府债券资金安排情况表
</t>
    </r>
    <r>
      <rPr>
        <sz val="16"/>
        <rFont val="方正小标宋简体"/>
        <charset val="134"/>
      </rPr>
      <t>（我县无）</t>
    </r>
  </si>
  <si>
    <t>项目领域</t>
  </si>
  <si>
    <t>项目主管部门</t>
  </si>
  <si>
    <t>债券性质</t>
  </si>
  <si>
    <t>发行金额</t>
  </si>
  <si>
    <t>注：1.本表反映本级当年提前下达的新增地方政府债券资金安排情况。
    2.本表由县级以上地方各级财政部门在本级人民代表大会批准预算后二十日内公开。</t>
  </si>
  <si>
    <t>一、2023年地方政府债务限额</t>
  </si>
  <si>
    <t>二、2024年新增地方政府债务限额</t>
  </si>
  <si>
    <t>附：提前下达的2024年新增地方政府债务限额</t>
  </si>
  <si>
    <t>G=H+I</t>
  </si>
  <si>
    <t>I</t>
  </si>
  <si>
    <t>三、2024年地方政府债务限额</t>
  </si>
  <si>
    <t>J=K+L</t>
  </si>
  <si>
    <t>L</t>
  </si>
  <si>
    <t>注：1.本表反映本地区及本级当年地方政府债务限额调整情况。
    2.本表由县级以上地方各级财政部门在本级人民代表大会常务委员会批准预算调整方案后二十日内公开。</t>
  </si>
  <si>
    <t>注：1.本表反映本级当年新增地方政府债券资金安排情况。
    2.本表由县级以上地方各级财政部门在本级人民代表大会常务委员会批准预算调整方案后二十日内公开。</t>
  </si>
  <si>
    <t>上年预算数</t>
  </si>
  <si>
    <t>金额</t>
  </si>
  <si>
    <t>因公出国（境）费</t>
  </si>
  <si>
    <t>公务用车购置及运行费</t>
  </si>
  <si>
    <t>小计</t>
  </si>
  <si>
    <t>公务用车购置费</t>
  </si>
  <si>
    <t>公务用车运行费</t>
  </si>
  <si>
    <t>公务接待费</t>
  </si>
</sst>
</file>

<file path=xl/styles.xml><?xml version="1.0" encoding="utf-8"?>
<styleSheet xmlns="http://schemas.openxmlformats.org/spreadsheetml/2006/main">
  <numFmts count="15">
    <numFmt numFmtId="176" formatCode="0_);[Red]\(0\)"/>
    <numFmt numFmtId="177" formatCode="yyyy&quot;年&quot;m&quot;月&quot;;@"/>
    <numFmt numFmtId="178" formatCode="0_ ;[Red]\-0\ ;"/>
    <numFmt numFmtId="179" formatCode="0.0_);[Red]\(0.0\)"/>
    <numFmt numFmtId="42" formatCode="_ &quot;￥&quot;* #,##0_ ;_ &quot;￥&quot;* \-#,##0_ ;_ &quot;￥&quot;* &quot;-&quot;_ ;_ @_ "/>
    <numFmt numFmtId="180" formatCode="0.00_ "/>
    <numFmt numFmtId="43" formatCode="_ * #,##0.00_ ;_ * \-#,##0.00_ ;_ * &quot;-&quot;??_ ;_ @_ "/>
    <numFmt numFmtId="44" formatCode="_ &quot;￥&quot;* #,##0.00_ ;_ &quot;￥&quot;* \-#,##0.00_ ;_ &quot;￥&quot;* &quot;-&quot;??_ ;_ @_ "/>
    <numFmt numFmtId="41" formatCode="_ * #,##0_ ;_ * \-#,##0_ ;_ * &quot;-&quot;_ ;_ @_ "/>
    <numFmt numFmtId="181" formatCode="0.0_ "/>
    <numFmt numFmtId="182" formatCode="0_ "/>
    <numFmt numFmtId="183" formatCode="0.0"/>
    <numFmt numFmtId="184" formatCode="#,##0_ "/>
    <numFmt numFmtId="185" formatCode="____@"/>
    <numFmt numFmtId="186" formatCode="0_ ;[Red]\-0\ "/>
  </numFmts>
  <fonts count="103">
    <font>
      <sz val="11"/>
      <color theme="1"/>
      <name val="宋体"/>
      <charset val="134"/>
      <scheme val="minor"/>
    </font>
    <font>
      <sz val="12"/>
      <name val="方正黑体简体"/>
      <charset val="1"/>
    </font>
    <font>
      <sz val="20"/>
      <name val="方正小标宋简体"/>
      <charset val="1"/>
    </font>
    <font>
      <sz val="11"/>
      <color indexed="8"/>
      <name val="宋体"/>
      <charset val="1"/>
      <scheme val="minor"/>
    </font>
    <font>
      <sz val="12"/>
      <name val="方正黑体简体"/>
      <charset val="134"/>
    </font>
    <font>
      <sz val="20"/>
      <name val="方正小标宋简体"/>
      <charset val="134"/>
    </font>
    <font>
      <sz val="9"/>
      <color rgb="FFFFFFFF"/>
      <name val="宋体"/>
      <charset val="134"/>
    </font>
    <font>
      <sz val="9"/>
      <color rgb="FF000000"/>
      <name val="宋体"/>
      <charset val="134"/>
    </font>
    <font>
      <sz val="12"/>
      <name val="宋体"/>
      <charset val="134"/>
      <scheme val="major"/>
    </font>
    <font>
      <b/>
      <sz val="11"/>
      <color rgb="FF000000"/>
      <name val="宋体"/>
      <charset val="134"/>
    </font>
    <font>
      <sz val="11"/>
      <name val="宋体"/>
      <charset val="0"/>
      <scheme val="minor"/>
    </font>
    <font>
      <b/>
      <sz val="11"/>
      <name val="宋体"/>
      <charset val="134"/>
    </font>
    <font>
      <sz val="11"/>
      <color rgb="FF000000"/>
      <name val="宋体"/>
      <charset val="134"/>
    </font>
    <font>
      <sz val="11"/>
      <name val="宋体"/>
      <charset val="134"/>
    </font>
    <font>
      <sz val="12"/>
      <name val="宋体"/>
      <charset val="134"/>
    </font>
    <font>
      <sz val="12"/>
      <name val="宋体"/>
      <charset val="1"/>
      <scheme val="major"/>
    </font>
    <font>
      <sz val="11"/>
      <name val="宋体"/>
      <charset val="1"/>
      <scheme val="major"/>
    </font>
    <font>
      <sz val="11"/>
      <color indexed="8"/>
      <name val="宋体"/>
      <charset val="1"/>
    </font>
    <font>
      <sz val="11"/>
      <name val="宋体"/>
      <charset val="134"/>
      <scheme val="major"/>
    </font>
    <font>
      <sz val="20"/>
      <color indexed="8"/>
      <name val="方正小标宋简体"/>
      <charset val="1"/>
    </font>
    <font>
      <sz val="12"/>
      <color indexed="8"/>
      <name val="宋体"/>
      <charset val="1"/>
      <scheme val="major"/>
    </font>
    <font>
      <sz val="11"/>
      <color indexed="8"/>
      <name val="宋体"/>
      <charset val="1"/>
      <scheme val="major"/>
    </font>
    <font>
      <b/>
      <sz val="11"/>
      <name val="宋体"/>
      <charset val="134"/>
      <scheme val="major"/>
    </font>
    <font>
      <sz val="12"/>
      <name val="宋体"/>
      <charset val="1"/>
    </font>
    <font>
      <sz val="11"/>
      <name val="宋体"/>
      <charset val="1"/>
    </font>
    <font>
      <sz val="12"/>
      <color rgb="FF000000"/>
      <name val="方正黑体简体"/>
      <charset val="134"/>
    </font>
    <font>
      <sz val="20"/>
      <color rgb="FF000000"/>
      <name val="方正小标宋简体"/>
      <charset val="134"/>
    </font>
    <font>
      <sz val="12"/>
      <color rgb="FF000000"/>
      <name val="宋体"/>
      <charset val="134"/>
    </font>
    <font>
      <sz val="12"/>
      <color theme="1"/>
      <name val="方正黑体简体"/>
      <charset val="134"/>
    </font>
    <font>
      <sz val="20"/>
      <color theme="1"/>
      <name val="方正小标宋简体"/>
      <charset val="134"/>
    </font>
    <font>
      <sz val="12"/>
      <color theme="1"/>
      <name val="宋体"/>
      <charset val="134"/>
      <scheme val="minor"/>
    </font>
    <font>
      <sz val="12"/>
      <color theme="1"/>
      <name val="宋体"/>
      <charset val="134"/>
    </font>
    <font>
      <sz val="12"/>
      <color indexed="8"/>
      <name val="宋体"/>
      <charset val="134"/>
    </font>
    <font>
      <sz val="12"/>
      <color indexed="8"/>
      <name val="仿宋_GB2312"/>
      <charset val="134"/>
    </font>
    <font>
      <sz val="12"/>
      <name val="仿宋_GB2312"/>
      <charset val="134"/>
    </font>
    <font>
      <sz val="11"/>
      <color indexed="8"/>
      <name val="宋体"/>
      <charset val="134"/>
    </font>
    <font>
      <b/>
      <sz val="11"/>
      <color indexed="8"/>
      <name val="宋体"/>
      <charset val="134"/>
    </font>
    <font>
      <sz val="11"/>
      <color theme="1"/>
      <name val="宋体"/>
      <charset val="134"/>
    </font>
    <font>
      <b/>
      <sz val="12"/>
      <name val="宋体"/>
      <charset val="134"/>
    </font>
    <font>
      <sz val="11"/>
      <name val="宋体"/>
      <charset val="134"/>
      <scheme val="minor"/>
    </font>
    <font>
      <b/>
      <sz val="12"/>
      <color indexed="8"/>
      <name val="宋体"/>
      <charset val="134"/>
    </font>
    <font>
      <b/>
      <sz val="11"/>
      <name val="宋体"/>
      <charset val="134"/>
      <scheme val="minor"/>
    </font>
    <font>
      <sz val="20"/>
      <color indexed="8"/>
      <name val="方正小标宋简体"/>
      <charset val="134"/>
    </font>
    <font>
      <sz val="12"/>
      <name val="Arial Narrow"/>
      <charset val="0"/>
    </font>
    <font>
      <sz val="11"/>
      <color rgb="FF000000"/>
      <name val="Arial"/>
      <charset val="204"/>
    </font>
    <font>
      <sz val="11"/>
      <name val="SimSun"/>
      <charset val="204"/>
    </font>
    <font>
      <b/>
      <sz val="12"/>
      <name val="方正黑体简体"/>
      <charset val="134"/>
    </font>
    <font>
      <sz val="12"/>
      <name val="方正黑体简体"/>
      <charset val="0"/>
    </font>
    <font>
      <sz val="11"/>
      <name val="Times New Roman"/>
      <charset val="134"/>
    </font>
    <font>
      <sz val="11"/>
      <name val="仿宋_GB2312"/>
      <charset val="134"/>
    </font>
    <font>
      <b/>
      <sz val="11"/>
      <name val="仿宋_GB2312"/>
      <charset val="134"/>
    </font>
    <font>
      <sz val="11"/>
      <color indexed="0"/>
      <name val="仿宋_GB2312"/>
      <charset val="134"/>
    </font>
    <font>
      <sz val="12"/>
      <color indexed="8"/>
      <name val="方正黑体简体"/>
      <charset val="134"/>
    </font>
    <font>
      <sz val="12"/>
      <color indexed="8"/>
      <name val="黑体"/>
      <charset val="134"/>
    </font>
    <font>
      <sz val="11"/>
      <name val="Times New Roman"/>
      <charset val="0"/>
    </font>
    <font>
      <b/>
      <sz val="11"/>
      <name val="Times New Roman"/>
      <charset val="0"/>
    </font>
    <font>
      <sz val="11"/>
      <color indexed="8"/>
      <name val="宋体"/>
      <charset val="134"/>
      <scheme val="minor"/>
    </font>
    <font>
      <b/>
      <sz val="11"/>
      <color indexed="8"/>
      <name val="宋体"/>
      <charset val="134"/>
      <scheme val="minor"/>
    </font>
    <font>
      <sz val="11"/>
      <color indexed="0"/>
      <name val="Times New Roman"/>
      <charset val="134"/>
    </font>
    <font>
      <sz val="11"/>
      <color theme="1"/>
      <name val="Times New Roman"/>
      <charset val="134"/>
    </font>
    <font>
      <sz val="11"/>
      <color rgb="FFFF0000"/>
      <name val="宋体"/>
      <charset val="134"/>
      <scheme val="minor"/>
    </font>
    <font>
      <b/>
      <sz val="12"/>
      <color rgb="FF000000"/>
      <name val="宋体"/>
      <charset val="134"/>
      <scheme val="minor"/>
    </font>
    <font>
      <sz val="12"/>
      <color rgb="FF000000"/>
      <name val="宋体"/>
      <charset val="134"/>
      <scheme val="minor"/>
    </font>
    <font>
      <sz val="10"/>
      <name val="宋体"/>
      <charset val="134"/>
    </font>
    <font>
      <b/>
      <sz val="11"/>
      <name val="SimSun"/>
      <charset val="134"/>
    </font>
    <font>
      <sz val="9"/>
      <color rgb="FF000000"/>
      <name val="simhei"/>
      <charset val="134"/>
    </font>
    <font>
      <sz val="12"/>
      <name val="宋体"/>
      <charset val="134"/>
      <scheme val="minor"/>
    </font>
    <font>
      <b/>
      <sz val="9"/>
      <color rgb="FF000000"/>
      <name val="宋体"/>
      <charset val="134"/>
    </font>
    <font>
      <sz val="9"/>
      <name val="宋体"/>
      <charset val="134"/>
    </font>
    <font>
      <b/>
      <sz val="9"/>
      <name val="宋体"/>
      <charset val="134"/>
    </font>
    <font>
      <b/>
      <sz val="9"/>
      <color rgb="FF000000"/>
      <name val="simhei"/>
      <charset val="134"/>
    </font>
    <font>
      <b/>
      <sz val="10"/>
      <color rgb="FF000000"/>
      <name val="宋体"/>
      <charset val="134"/>
      <scheme val="minor"/>
    </font>
    <font>
      <sz val="10"/>
      <color rgb="FF000000"/>
      <name val="宋体"/>
      <charset val="134"/>
      <scheme val="minor"/>
    </font>
    <font>
      <sz val="10"/>
      <color indexed="8"/>
      <name val="宋体"/>
      <charset val="1"/>
      <scheme val="minor"/>
    </font>
    <font>
      <sz val="10"/>
      <name val="宋体"/>
      <charset val="134"/>
      <scheme val="minor"/>
    </font>
    <font>
      <sz val="12"/>
      <name val="黑体"/>
      <charset val="134"/>
    </font>
    <font>
      <sz val="20"/>
      <name val="小标宋"/>
      <charset val="134"/>
    </font>
    <font>
      <sz val="40"/>
      <name val="方正大标宋简体"/>
      <charset val="134"/>
    </font>
    <font>
      <sz val="26"/>
      <name val="方正小标宋简体"/>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name val="Calibri"/>
      <charset val="0"/>
    </font>
    <font>
      <sz val="11"/>
      <color rgb="FFFA7D00"/>
      <name val="宋体"/>
      <charset val="0"/>
      <scheme val="minor"/>
    </font>
    <font>
      <sz val="11"/>
      <color rgb="FF006100"/>
      <name val="宋体"/>
      <charset val="0"/>
      <scheme val="minor"/>
    </font>
    <font>
      <sz val="12"/>
      <name val="Times New Roman"/>
      <charset val="0"/>
    </font>
    <font>
      <sz val="16"/>
      <name val="方正小标宋简体"/>
      <charset val="134"/>
    </font>
    <font>
      <sz val="16"/>
      <color rgb="FF000000"/>
      <name val="方正小标宋简体"/>
      <charset val="134"/>
    </font>
    <font>
      <sz val="11"/>
      <name val="SimSun"/>
      <charset val="134"/>
    </font>
  </fonts>
  <fills count="36">
    <fill>
      <patternFill patternType="none"/>
    </fill>
    <fill>
      <patternFill patternType="gray125"/>
    </fill>
    <fill>
      <patternFill patternType="solid">
        <fgColor rgb="FFEFF2F7"/>
        <bgColor rgb="FFEFF2F7"/>
      </patternFill>
    </fill>
    <fill>
      <patternFill patternType="solid">
        <fgColor indexed="9"/>
        <bgColor indexed="64"/>
      </patternFill>
    </fill>
    <fill>
      <patternFill patternType="solid">
        <fgColor theme="0"/>
        <bgColor indexed="64"/>
      </patternFill>
    </fill>
    <fill>
      <patternFill patternType="solid">
        <fgColor rgb="FFFFC7CE"/>
        <bgColor indexed="64"/>
      </patternFill>
    </fill>
    <fill>
      <patternFill patternType="solid">
        <fgColor theme="6"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s>
  <borders count="23">
    <border>
      <left/>
      <right/>
      <top/>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86">
    <xf numFmtId="0" fontId="0" fillId="0" borderId="0">
      <alignment vertical="center"/>
    </xf>
    <xf numFmtId="0" fontId="96" fillId="0" borderId="0"/>
    <xf numFmtId="42" fontId="0" fillId="0" borderId="0" applyFont="0" applyFill="0" applyBorder="0" applyAlignment="0" applyProtection="0">
      <alignment vertical="center"/>
    </xf>
    <xf numFmtId="0" fontId="83" fillId="11" borderId="0" applyNumberFormat="0" applyBorder="0" applyAlignment="0" applyProtection="0">
      <alignment vertical="center"/>
    </xf>
    <xf numFmtId="0" fontId="91" fillId="1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3" fillId="6" borderId="0" applyNumberFormat="0" applyBorder="0" applyAlignment="0" applyProtection="0">
      <alignment vertical="center"/>
    </xf>
    <xf numFmtId="0" fontId="82" fillId="5" borderId="0" applyNumberFormat="0" applyBorder="0" applyAlignment="0" applyProtection="0">
      <alignment vertical="center"/>
    </xf>
    <xf numFmtId="43" fontId="0" fillId="0" borderId="0" applyFont="0" applyFill="0" applyBorder="0" applyAlignment="0" applyProtection="0">
      <alignment vertical="center"/>
    </xf>
    <xf numFmtId="0" fontId="85" fillId="18" borderId="0" applyNumberFormat="0" applyBorder="0" applyAlignment="0" applyProtection="0">
      <alignment vertical="center"/>
    </xf>
    <xf numFmtId="0" fontId="90"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xf numFmtId="0" fontId="68" fillId="0" borderId="0"/>
    <xf numFmtId="0" fontId="81" fillId="0" borderId="0" applyNumberFormat="0" applyFill="0" applyBorder="0" applyAlignment="0" applyProtection="0">
      <alignment vertical="center"/>
    </xf>
    <xf numFmtId="0" fontId="0" fillId="13" borderId="18" applyNumberFormat="0" applyFont="0" applyAlignment="0" applyProtection="0">
      <alignment vertical="center"/>
    </xf>
    <xf numFmtId="0" fontId="85" fillId="25" borderId="0" applyNumberFormat="0" applyBorder="0" applyAlignment="0" applyProtection="0">
      <alignment vertical="center"/>
    </xf>
    <xf numFmtId="0" fontId="80"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87" fillId="0" borderId="17" applyNumberFormat="0" applyFill="0" applyAlignment="0" applyProtection="0">
      <alignment vertical="center"/>
    </xf>
    <xf numFmtId="0" fontId="95" fillId="0" borderId="17" applyNumberFormat="0" applyFill="0" applyAlignment="0" applyProtection="0">
      <alignment vertical="center"/>
    </xf>
    <xf numFmtId="0" fontId="85" fillId="15" borderId="0" applyNumberFormat="0" applyBorder="0" applyAlignment="0" applyProtection="0">
      <alignment vertical="center"/>
    </xf>
    <xf numFmtId="0" fontId="80" fillId="0" borderId="20" applyNumberFormat="0" applyFill="0" applyAlignment="0" applyProtection="0">
      <alignment vertical="center"/>
    </xf>
    <xf numFmtId="0" fontId="14" fillId="0" borderId="0"/>
    <xf numFmtId="0" fontId="85" fillId="26" borderId="0" applyNumberFormat="0" applyBorder="0" applyAlignment="0" applyProtection="0">
      <alignment vertical="center"/>
    </xf>
    <xf numFmtId="0" fontId="86" fillId="7" borderId="16" applyNumberFormat="0" applyAlignment="0" applyProtection="0">
      <alignment vertical="center"/>
    </xf>
    <xf numFmtId="0" fontId="84" fillId="7" borderId="15" applyNumberFormat="0" applyAlignment="0" applyProtection="0">
      <alignment vertical="center"/>
    </xf>
    <xf numFmtId="0" fontId="94" fillId="19" borderId="21" applyNumberFormat="0" applyAlignment="0" applyProtection="0">
      <alignment vertical="center"/>
    </xf>
    <xf numFmtId="0" fontId="14" fillId="0" borderId="0">
      <alignment vertical="center"/>
    </xf>
    <xf numFmtId="0" fontId="85" fillId="12" borderId="0" applyNumberFormat="0" applyBorder="0" applyAlignment="0" applyProtection="0">
      <alignment vertical="center"/>
    </xf>
    <xf numFmtId="0" fontId="14" fillId="0" borderId="0"/>
    <xf numFmtId="0" fontId="83" fillId="30" borderId="0" applyNumberFormat="0" applyBorder="0" applyAlignment="0" applyProtection="0">
      <alignment vertical="center"/>
    </xf>
    <xf numFmtId="0" fontId="97" fillId="0" borderId="22" applyNumberFormat="0" applyFill="0" applyAlignment="0" applyProtection="0">
      <alignment vertical="center"/>
    </xf>
    <xf numFmtId="0" fontId="88" fillId="0" borderId="19" applyNumberFormat="0" applyFill="0" applyAlignment="0" applyProtection="0">
      <alignment vertical="center"/>
    </xf>
    <xf numFmtId="0" fontId="98" fillId="31" borderId="0" applyNumberFormat="0" applyBorder="0" applyAlignment="0" applyProtection="0">
      <alignment vertical="center"/>
    </xf>
    <xf numFmtId="0" fontId="92" fillId="17" borderId="0" applyNumberFormat="0" applyBorder="0" applyAlignment="0" applyProtection="0">
      <alignment vertical="center"/>
    </xf>
    <xf numFmtId="0" fontId="83" fillId="29" borderId="0" applyNumberFormat="0" applyBorder="0" applyAlignment="0" applyProtection="0">
      <alignment vertical="center"/>
    </xf>
    <xf numFmtId="0" fontId="85" fillId="10" borderId="0" applyNumberFormat="0" applyBorder="0" applyAlignment="0" applyProtection="0">
      <alignment vertical="center"/>
    </xf>
    <xf numFmtId="0" fontId="83" fillId="9" borderId="0" applyNumberFormat="0" applyBorder="0" applyAlignment="0" applyProtection="0">
      <alignment vertical="center"/>
    </xf>
    <xf numFmtId="0" fontId="14" fillId="0" borderId="0"/>
    <xf numFmtId="0" fontId="34" fillId="0" borderId="0"/>
    <xf numFmtId="0" fontId="83" fillId="21" borderId="0" applyNumberFormat="0" applyBorder="0" applyAlignment="0" applyProtection="0">
      <alignment vertical="center"/>
    </xf>
    <xf numFmtId="0" fontId="83" fillId="8" borderId="0" applyNumberFormat="0" applyBorder="0" applyAlignment="0" applyProtection="0">
      <alignment vertical="center"/>
    </xf>
    <xf numFmtId="0" fontId="83" fillId="20" borderId="0" applyNumberFormat="0" applyBorder="0" applyAlignment="0" applyProtection="0">
      <alignment vertical="center"/>
    </xf>
    <xf numFmtId="0" fontId="85" fillId="16" borderId="0" applyNumberFormat="0" applyBorder="0" applyAlignment="0" applyProtection="0">
      <alignment vertical="center"/>
    </xf>
    <xf numFmtId="0" fontId="85" fillId="22" borderId="0" applyNumberFormat="0" applyBorder="0" applyAlignment="0" applyProtection="0">
      <alignment vertical="center"/>
    </xf>
    <xf numFmtId="0" fontId="83" fillId="24" borderId="0" applyNumberFormat="0" applyBorder="0" applyAlignment="0" applyProtection="0">
      <alignment vertical="center"/>
    </xf>
    <xf numFmtId="0" fontId="83" fillId="23" borderId="0" applyNumberFormat="0" applyBorder="0" applyAlignment="0" applyProtection="0">
      <alignment vertical="center"/>
    </xf>
    <xf numFmtId="0" fontId="85" fillId="28" borderId="0" applyNumberFormat="0" applyBorder="0" applyAlignment="0" applyProtection="0">
      <alignment vertical="center"/>
    </xf>
    <xf numFmtId="0" fontId="83" fillId="33" borderId="0" applyNumberFormat="0" applyBorder="0" applyAlignment="0" applyProtection="0">
      <alignment vertical="center"/>
    </xf>
    <xf numFmtId="0" fontId="85" fillId="35" borderId="0" applyNumberFormat="0" applyBorder="0" applyAlignment="0" applyProtection="0">
      <alignment vertical="center"/>
    </xf>
    <xf numFmtId="0" fontId="85" fillId="27" borderId="0" applyNumberFormat="0" applyBorder="0" applyAlignment="0" applyProtection="0">
      <alignment vertical="center"/>
    </xf>
    <xf numFmtId="0" fontId="83" fillId="32" borderId="0" applyNumberFormat="0" applyBorder="0" applyAlignment="0" applyProtection="0">
      <alignment vertical="center"/>
    </xf>
    <xf numFmtId="0" fontId="85" fillId="34" borderId="0" applyNumberFormat="0" applyBorder="0" applyAlignment="0" applyProtection="0">
      <alignment vertical="center"/>
    </xf>
    <xf numFmtId="0" fontId="14" fillId="0" borderId="0">
      <alignment vertical="center"/>
    </xf>
    <xf numFmtId="0" fontId="14" fillId="0" borderId="0"/>
    <xf numFmtId="0" fontId="14" fillId="0" borderId="0"/>
    <xf numFmtId="0" fontId="14" fillId="0" borderId="0"/>
    <xf numFmtId="0" fontId="99" fillId="0" borderId="0"/>
    <xf numFmtId="0" fontId="14" fillId="0" borderId="0"/>
    <xf numFmtId="0" fontId="14" fillId="0" borderId="0"/>
    <xf numFmtId="0" fontId="14" fillId="0" borderId="0">
      <alignment vertical="center"/>
    </xf>
    <xf numFmtId="0" fontId="14" fillId="0" borderId="0"/>
    <xf numFmtId="0" fontId="14" fillId="0" borderId="0"/>
    <xf numFmtId="0" fontId="0" fillId="0" borderId="0">
      <alignment vertical="center"/>
    </xf>
    <xf numFmtId="0" fontId="35" fillId="0" borderId="0">
      <alignment vertical="center"/>
    </xf>
    <xf numFmtId="0" fontId="14" fillId="0" borderId="0">
      <alignment vertical="center"/>
    </xf>
    <xf numFmtId="0" fontId="14" fillId="0" borderId="0">
      <alignment vertical="center"/>
    </xf>
    <xf numFmtId="0"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alignment vertical="center"/>
    </xf>
    <xf numFmtId="0" fontId="14" fillId="0" borderId="0"/>
    <xf numFmtId="0" fontId="35" fillId="0" borderId="0">
      <alignment vertical="center"/>
    </xf>
    <xf numFmtId="0" fontId="14" fillId="0" borderId="0"/>
    <xf numFmtId="0" fontId="14" fillId="0" borderId="0">
      <alignment vertical="center"/>
    </xf>
  </cellStyleXfs>
  <cellXfs count="514">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Alignment="1">
      <alignment vertical="center"/>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centerContinuous" vertical="center" wrapText="1"/>
    </xf>
    <xf numFmtId="0" fontId="5" fillId="0" borderId="0" xfId="0" applyFont="1" applyFill="1" applyAlignment="1">
      <alignment vertical="center" wrapText="1"/>
    </xf>
    <xf numFmtId="0" fontId="3" fillId="0" borderId="0" xfId="0" applyFont="1" applyFill="1" applyBorder="1" applyAlignment="1">
      <alignment vertical="center"/>
    </xf>
    <xf numFmtId="0" fontId="6" fillId="0" borderId="0" xfId="0" applyFont="1" applyFill="1" applyBorder="1" applyAlignment="1">
      <alignment vertical="center" wrapText="1"/>
    </xf>
    <xf numFmtId="0" fontId="7" fillId="0" borderId="1" xfId="0" applyFont="1" applyFill="1" applyBorder="1" applyAlignment="1">
      <alignment vertical="center" wrapText="1"/>
    </xf>
    <xf numFmtId="177" fontId="8" fillId="0" borderId="0" xfId="0" applyNumberFormat="1" applyFont="1" applyFill="1" applyBorder="1" applyAlignment="1">
      <alignment horizontal="right" vertical="center" wrapText="1"/>
    </xf>
    <xf numFmtId="0" fontId="9" fillId="2" borderId="2"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 xfId="0" applyFont="1" applyFill="1" applyBorder="1" applyAlignment="1">
      <alignment horizontal="right" vertical="center"/>
    </xf>
    <xf numFmtId="0" fontId="9" fillId="0" borderId="2" xfId="0" applyFont="1" applyBorder="1" applyAlignment="1">
      <alignment horizontal="left" vertical="center"/>
    </xf>
    <xf numFmtId="43" fontId="10" fillId="0" borderId="2" xfId="9" applyFont="1" applyFill="1" applyBorder="1" applyAlignment="1">
      <alignment horizontal="right" vertical="center"/>
    </xf>
    <xf numFmtId="0" fontId="9" fillId="0" borderId="2" xfId="0" applyFont="1" applyBorder="1" applyAlignment="1">
      <alignment horizontal="right" vertical="center"/>
    </xf>
    <xf numFmtId="0" fontId="11" fillId="0" borderId="2" xfId="0" applyFont="1" applyBorder="1" applyAlignment="1">
      <alignment horizontal="right" vertical="center"/>
    </xf>
    <xf numFmtId="0" fontId="12" fillId="0" borderId="2" xfId="0" applyFont="1" applyBorder="1" applyAlignment="1">
      <alignment horizontal="right" vertical="center"/>
    </xf>
    <xf numFmtId="0" fontId="13" fillId="0" borderId="2" xfId="0" applyFont="1" applyBorder="1" applyAlignment="1">
      <alignment horizontal="right" vertical="center"/>
    </xf>
    <xf numFmtId="0" fontId="9" fillId="0" borderId="2" xfId="0" applyFont="1" applyBorder="1" applyAlignment="1">
      <alignment horizontal="center" vertical="center"/>
    </xf>
    <xf numFmtId="0" fontId="14" fillId="0" borderId="0" xfId="0" applyFont="1" applyFill="1" applyAlignment="1">
      <alignment vertical="center"/>
    </xf>
    <xf numFmtId="0" fontId="15" fillId="0" borderId="0" xfId="0" applyFont="1" applyFill="1" applyAlignment="1">
      <alignment vertical="center"/>
    </xf>
    <xf numFmtId="0" fontId="16" fillId="0" borderId="0" xfId="0" applyFont="1" applyFill="1" applyAlignment="1">
      <alignment horizontal="center" vertical="center"/>
    </xf>
    <xf numFmtId="0" fontId="16" fillId="0" borderId="0" xfId="0" applyFont="1" applyFill="1" applyAlignment="1">
      <alignment vertical="center"/>
    </xf>
    <xf numFmtId="0" fontId="17"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justify" vertical="center"/>
    </xf>
    <xf numFmtId="0" fontId="0" fillId="0" borderId="0" xfId="0" applyFont="1" applyFill="1" applyAlignment="1">
      <alignment vertical="center"/>
    </xf>
    <xf numFmtId="0" fontId="15" fillId="0" borderId="0" xfId="0" applyFont="1" applyFill="1" applyAlignment="1">
      <alignment horizontal="center" vertical="center"/>
    </xf>
    <xf numFmtId="0" fontId="8" fillId="0" borderId="0" xfId="0" applyFont="1" applyFill="1" applyBorder="1" applyAlignment="1">
      <alignment vertical="center" wrapText="1"/>
    </xf>
    <xf numFmtId="0" fontId="16"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0" fontId="18" fillId="0" borderId="2" xfId="0" applyFont="1" applyFill="1" applyBorder="1" applyAlignment="1">
      <alignment horizontal="center" vertical="center"/>
    </xf>
    <xf numFmtId="176" fontId="18" fillId="0" borderId="2" xfId="0" applyNumberFormat="1" applyFont="1" applyFill="1" applyBorder="1" applyAlignment="1">
      <alignment vertical="center" wrapText="1"/>
    </xf>
    <xf numFmtId="0" fontId="18" fillId="0" borderId="2" xfId="0" applyFont="1" applyFill="1" applyBorder="1" applyAlignment="1">
      <alignment vertical="center" wrapText="1"/>
    </xf>
    <xf numFmtId="0" fontId="18" fillId="0" borderId="2" xfId="0" applyFont="1" applyFill="1" applyBorder="1" applyAlignment="1">
      <alignment vertical="center"/>
    </xf>
    <xf numFmtId="0" fontId="17" fillId="0" borderId="0" xfId="0" applyFont="1" applyFill="1" applyAlignment="1">
      <alignment horizontal="justify" vertical="center" wrapText="1"/>
    </xf>
    <xf numFmtId="0" fontId="19" fillId="0" borderId="0" xfId="0" applyFont="1" applyFill="1" applyAlignment="1">
      <alignment vertical="center"/>
    </xf>
    <xf numFmtId="0" fontId="20" fillId="0" borderId="0" xfId="0" applyFont="1" applyFill="1" applyAlignment="1">
      <alignment vertical="center"/>
    </xf>
    <xf numFmtId="0" fontId="21" fillId="0" borderId="0" xfId="0" applyFont="1" applyFill="1" applyAlignment="1">
      <alignment vertical="center"/>
    </xf>
    <xf numFmtId="0" fontId="8" fillId="0" borderId="0" xfId="0" applyFont="1" applyFill="1" applyBorder="1" applyAlignment="1">
      <alignment horizontal="right" vertical="center" wrapText="1"/>
    </xf>
    <xf numFmtId="0" fontId="22" fillId="0" borderId="2" xfId="0" applyFont="1" applyFill="1" applyBorder="1" applyAlignment="1">
      <alignment vertical="center" wrapText="1"/>
    </xf>
    <xf numFmtId="180" fontId="22" fillId="0" borderId="2" xfId="0" applyNumberFormat="1" applyFont="1" applyFill="1" applyBorder="1" applyAlignment="1">
      <alignment horizontal="right" vertical="center" wrapText="1"/>
    </xf>
    <xf numFmtId="181" fontId="18" fillId="0" borderId="2" xfId="0" applyNumberFormat="1" applyFont="1" applyFill="1" applyBorder="1" applyAlignment="1">
      <alignment horizontal="right" vertical="center" wrapText="1"/>
    </xf>
    <xf numFmtId="180" fontId="18" fillId="0" borderId="2" xfId="0" applyNumberFormat="1" applyFont="1" applyFill="1" applyBorder="1" applyAlignment="1">
      <alignment horizontal="right" vertical="center" wrapText="1"/>
    </xf>
    <xf numFmtId="0" fontId="11" fillId="0" borderId="2" xfId="0" applyFont="1" applyFill="1" applyBorder="1" applyAlignment="1">
      <alignment vertical="center" wrapText="1"/>
    </xf>
    <xf numFmtId="0" fontId="13" fillId="0" borderId="2" xfId="0" applyFont="1" applyFill="1" applyBorder="1" applyAlignment="1">
      <alignment horizontal="center" vertical="center" wrapText="1"/>
    </xf>
    <xf numFmtId="180" fontId="11" fillId="0" borderId="2" xfId="0" applyNumberFormat="1" applyFont="1" applyFill="1" applyBorder="1" applyAlignment="1">
      <alignment horizontal="right" vertical="center" wrapText="1"/>
    </xf>
    <xf numFmtId="181" fontId="13" fillId="0" borderId="2" xfId="0" applyNumberFormat="1" applyFont="1" applyFill="1" applyBorder="1" applyAlignment="1">
      <alignment horizontal="right" vertical="center" wrapText="1"/>
    </xf>
    <xf numFmtId="0" fontId="13" fillId="0" borderId="2" xfId="0" applyFont="1" applyFill="1" applyBorder="1" applyAlignment="1">
      <alignment vertical="center" wrapText="1"/>
    </xf>
    <xf numFmtId="180" fontId="13" fillId="0" borderId="2" xfId="0" applyNumberFormat="1" applyFont="1" applyFill="1" applyBorder="1" applyAlignment="1">
      <alignment horizontal="right" vertical="center" wrapText="1"/>
    </xf>
    <xf numFmtId="0" fontId="2" fillId="0" borderId="0" xfId="0" applyFont="1" applyFill="1" applyAlignment="1">
      <alignment horizontal="center" vertical="center"/>
    </xf>
    <xf numFmtId="0" fontId="23" fillId="0" borderId="0" xfId="0" applyFont="1" applyFill="1" applyAlignment="1">
      <alignment horizontal="right" vertical="center"/>
    </xf>
    <xf numFmtId="0" fontId="24" fillId="0" borderId="0" xfId="0" applyFont="1" applyFill="1" applyAlignment="1">
      <alignment horizontal="center" vertical="center"/>
    </xf>
    <xf numFmtId="0" fontId="24" fillId="0" borderId="0" xfId="0" applyFont="1" applyFill="1" applyAlignment="1">
      <alignment vertical="center"/>
    </xf>
    <xf numFmtId="0" fontId="14" fillId="0" borderId="0" xfId="0" applyFont="1" applyFill="1" applyBorder="1" applyAlignment="1">
      <alignment horizontal="right" vertical="center" wrapText="1"/>
    </xf>
    <xf numFmtId="177" fontId="14" fillId="0" borderId="0" xfId="0" applyNumberFormat="1" applyFont="1" applyFill="1" applyBorder="1" applyAlignment="1">
      <alignment horizontal="right" vertical="center" wrapText="1"/>
    </xf>
    <xf numFmtId="0" fontId="24" fillId="0" borderId="2" xfId="0" applyFont="1" applyFill="1" applyBorder="1" applyAlignment="1">
      <alignment horizontal="center" vertical="center"/>
    </xf>
    <xf numFmtId="0" fontId="13" fillId="0" borderId="2" xfId="0" applyFont="1" applyFill="1" applyBorder="1" applyAlignment="1">
      <alignment horizontal="center" vertical="center"/>
    </xf>
    <xf numFmtId="176" fontId="13" fillId="0" borderId="2" xfId="0" applyNumberFormat="1" applyFont="1" applyFill="1" applyBorder="1" applyAlignment="1">
      <alignment horizontal="center" vertical="center" wrapText="1"/>
    </xf>
    <xf numFmtId="176" fontId="13" fillId="0" borderId="2" xfId="0" applyNumberFormat="1" applyFont="1" applyFill="1" applyBorder="1" applyAlignment="1">
      <alignment vertical="center" wrapText="1"/>
    </xf>
    <xf numFmtId="0" fontId="24" fillId="0" borderId="2" xfId="0" applyFont="1" applyFill="1" applyBorder="1" applyAlignment="1">
      <alignmen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right" vertical="center"/>
    </xf>
    <xf numFmtId="0" fontId="12" fillId="0" borderId="0" xfId="0" applyFont="1" applyFill="1" applyAlignment="1">
      <alignment vertical="center"/>
    </xf>
    <xf numFmtId="0" fontId="9" fillId="0" borderId="0" xfId="0" applyFont="1" applyFill="1" applyAlignment="1">
      <alignment vertical="center"/>
    </xf>
    <xf numFmtId="0" fontId="4" fillId="0" borderId="0" xfId="0" applyFont="1" applyFill="1" applyBorder="1" applyAlignment="1">
      <alignment horizontal="left" vertical="center" wrapText="1"/>
    </xf>
    <xf numFmtId="0" fontId="11" fillId="0" borderId="2" xfId="0" applyFont="1" applyFill="1" applyBorder="1" applyAlignment="1">
      <alignment horizontal="center" vertical="center" wrapText="1"/>
    </xf>
    <xf numFmtId="181" fontId="11" fillId="0" borderId="2" xfId="0" applyNumberFormat="1" applyFont="1" applyFill="1" applyBorder="1" applyAlignment="1">
      <alignment horizontal="right" vertical="center" wrapText="1"/>
    </xf>
    <xf numFmtId="0" fontId="12" fillId="0" borderId="0" xfId="0" applyFont="1" applyFill="1" applyAlignment="1">
      <alignment horizontal="justify" vertical="center" wrapText="1"/>
    </xf>
    <xf numFmtId="0" fontId="28" fillId="0" borderId="0"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30" fillId="0" borderId="0" xfId="0" applyFont="1" applyFill="1" applyBorder="1" applyAlignment="1">
      <alignment horizontal="right" vertical="center" wrapText="1"/>
    </xf>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182" fontId="0" fillId="0" borderId="0" xfId="0" applyNumberFormat="1" applyFont="1" applyFill="1" applyBorder="1" applyAlignment="1">
      <alignment horizontal="center" vertical="center" wrapText="1"/>
    </xf>
    <xf numFmtId="9" fontId="0" fillId="0" borderId="0" xfId="0" applyNumberFormat="1" applyFont="1" applyFill="1" applyBorder="1" applyAlignment="1">
      <alignment horizontal="center" vertical="center" wrapText="1"/>
    </xf>
    <xf numFmtId="0" fontId="28" fillId="0" borderId="0" xfId="0" applyFont="1" applyFill="1" applyBorder="1" applyAlignment="1">
      <alignment horizontal="left" vertical="center"/>
    </xf>
    <xf numFmtId="182" fontId="28" fillId="0" borderId="0" xfId="0" applyNumberFormat="1" applyFont="1" applyFill="1" applyBorder="1" applyAlignment="1">
      <alignment horizontal="left" vertical="center" wrapText="1"/>
    </xf>
    <xf numFmtId="9" fontId="28" fillId="0" borderId="0" xfId="0" applyNumberFormat="1" applyFont="1" applyFill="1" applyBorder="1" applyAlignment="1">
      <alignment horizontal="left" vertical="center" wrapText="1"/>
    </xf>
    <xf numFmtId="182" fontId="14" fillId="0" borderId="0" xfId="0" applyNumberFormat="1" applyFont="1" applyFill="1" applyBorder="1" applyAlignment="1">
      <alignment horizontal="right" vertical="center" wrapText="1"/>
    </xf>
    <xf numFmtId="0" fontId="31" fillId="0" borderId="0" xfId="0" applyFont="1" applyFill="1" applyBorder="1" applyAlignment="1">
      <alignment horizontal="right" vertical="center" wrapText="1"/>
    </xf>
    <xf numFmtId="0" fontId="32" fillId="0" borderId="2" xfId="0" applyNumberFormat="1" applyFont="1" applyFill="1" applyBorder="1" applyAlignment="1" applyProtection="1">
      <alignment horizontal="center" vertical="center" wrapText="1"/>
    </xf>
    <xf numFmtId="0" fontId="32" fillId="0" borderId="3" xfId="0" applyNumberFormat="1" applyFont="1" applyFill="1" applyBorder="1" applyAlignment="1" applyProtection="1">
      <alignment horizontal="center" vertical="center" wrapText="1"/>
    </xf>
    <xf numFmtId="182" fontId="14" fillId="0" borderId="4" xfId="0" applyNumberFormat="1" applyFont="1" applyFill="1" applyBorder="1" applyAlignment="1" applyProtection="1">
      <alignment horizontal="center" vertical="center" wrapText="1"/>
    </xf>
    <xf numFmtId="182" fontId="14" fillId="0" borderId="5" xfId="0" applyNumberFormat="1" applyFont="1" applyFill="1" applyBorder="1" applyAlignment="1" applyProtection="1">
      <alignment horizontal="center" vertical="center" wrapText="1"/>
    </xf>
    <xf numFmtId="182" fontId="14" fillId="0" borderId="6" xfId="0" applyNumberFormat="1" applyFont="1" applyFill="1" applyBorder="1" applyAlignment="1" applyProtection="1">
      <alignment horizontal="center" vertical="center" wrapText="1"/>
    </xf>
    <xf numFmtId="182" fontId="14" fillId="0" borderId="2" xfId="0" applyNumberFormat="1" applyFont="1" applyFill="1" applyBorder="1" applyAlignment="1" applyProtection="1">
      <alignment horizontal="center" vertical="center" wrapText="1"/>
    </xf>
    <xf numFmtId="9" fontId="14" fillId="0" borderId="2" xfId="0" applyNumberFormat="1" applyFont="1" applyFill="1" applyBorder="1" applyAlignment="1" applyProtection="1">
      <alignment horizontal="center" vertical="center" wrapText="1"/>
    </xf>
    <xf numFmtId="0" fontId="32" fillId="0" borderId="7" xfId="0" applyNumberFormat="1" applyFont="1" applyFill="1" applyBorder="1" applyAlignment="1" applyProtection="1">
      <alignment horizontal="center" vertical="center" wrapText="1"/>
    </xf>
    <xf numFmtId="182" fontId="14" fillId="0" borderId="2" xfId="0" applyNumberFormat="1" applyFont="1" applyFill="1" applyBorder="1" applyAlignment="1">
      <alignment horizontal="center" vertical="center" wrapText="1"/>
    </xf>
    <xf numFmtId="9" fontId="14" fillId="0" borderId="2" xfId="0" applyNumberFormat="1" applyFont="1" applyFill="1" applyBorder="1" applyAlignment="1">
      <alignment horizontal="center" vertical="center" wrapText="1"/>
    </xf>
    <xf numFmtId="0" fontId="33" fillId="0" borderId="2" xfId="0" applyNumberFormat="1" applyFont="1" applyFill="1" applyBorder="1" applyAlignment="1" applyProtection="1">
      <alignment horizontal="center" vertical="center" wrapText="1"/>
    </xf>
    <xf numFmtId="0" fontId="33" fillId="0" borderId="7" xfId="0" applyNumberFormat="1" applyFont="1" applyFill="1" applyBorder="1" applyAlignment="1" applyProtection="1">
      <alignment horizontal="center" vertical="center" wrapText="1"/>
    </xf>
    <xf numFmtId="182" fontId="34" fillId="0" borderId="2" xfId="0" applyNumberFormat="1" applyFont="1" applyFill="1" applyBorder="1" applyAlignment="1" applyProtection="1">
      <alignment horizontal="center" vertical="center" wrapText="1"/>
    </xf>
    <xf numFmtId="182" fontId="34" fillId="0" borderId="2" xfId="0" applyNumberFormat="1" applyFont="1" applyFill="1" applyBorder="1" applyAlignment="1">
      <alignment horizontal="center" vertical="center" wrapText="1"/>
    </xf>
    <xf numFmtId="9" fontId="34" fillId="0" borderId="2" xfId="0" applyNumberFormat="1" applyFont="1" applyFill="1" applyBorder="1" applyAlignment="1">
      <alignment horizontal="center" vertical="center" wrapText="1"/>
    </xf>
    <xf numFmtId="0" fontId="0" fillId="0" borderId="2" xfId="0" applyFont="1" applyFill="1" applyBorder="1" applyAlignment="1">
      <alignment vertical="center" wrapText="1"/>
    </xf>
    <xf numFmtId="182" fontId="0" fillId="0" borderId="2" xfId="0" applyNumberFormat="1" applyFont="1" applyFill="1" applyBorder="1" applyAlignment="1">
      <alignment vertical="center" wrapText="1"/>
    </xf>
    <xf numFmtId="9" fontId="13" fillId="0" borderId="2" xfId="0" applyNumberFormat="1" applyFont="1" applyFill="1" applyBorder="1" applyAlignment="1">
      <alignment vertical="center" wrapText="1"/>
    </xf>
    <xf numFmtId="0" fontId="24" fillId="0" borderId="0" xfId="0" applyFont="1" applyFill="1" applyAlignment="1">
      <alignment horizontal="justify" vertical="center" wrapText="1"/>
    </xf>
    <xf numFmtId="9" fontId="14" fillId="0" borderId="3" xfId="0" applyNumberFormat="1" applyFont="1" applyFill="1" applyBorder="1" applyAlignment="1">
      <alignment horizontal="center" vertical="center" wrapText="1"/>
    </xf>
    <xf numFmtId="9" fontId="14" fillId="0" borderId="7" xfId="0" applyNumberFormat="1" applyFont="1" applyFill="1" applyBorder="1" applyAlignment="1">
      <alignment horizontal="center" vertical="center" wrapText="1"/>
    </xf>
    <xf numFmtId="9" fontId="34" fillId="0" borderId="7" xfId="0" applyNumberFormat="1" applyFont="1" applyFill="1" applyBorder="1" applyAlignment="1">
      <alignment horizontal="center" vertical="center" wrapText="1"/>
    </xf>
    <xf numFmtId="0" fontId="12" fillId="0" borderId="2" xfId="0" applyFont="1" applyFill="1" applyBorder="1" applyAlignment="1">
      <alignment horizontal="center" vertical="center"/>
    </xf>
    <xf numFmtId="0" fontId="9" fillId="0" borderId="2" xfId="0" applyFont="1" applyFill="1" applyBorder="1" applyAlignment="1">
      <alignment horizontal="justify" vertical="center"/>
    </xf>
    <xf numFmtId="180" fontId="9" fillId="0" borderId="2" xfId="0" applyNumberFormat="1" applyFont="1" applyFill="1" applyBorder="1" applyAlignment="1">
      <alignment horizontal="center" vertical="center"/>
    </xf>
    <xf numFmtId="0" fontId="12" fillId="0" borderId="2" xfId="0" applyFont="1" applyFill="1" applyBorder="1" applyAlignment="1">
      <alignment horizontal="justify" vertical="center"/>
    </xf>
    <xf numFmtId="180" fontId="12" fillId="0" borderId="2" xfId="0" applyNumberFormat="1" applyFont="1" applyFill="1" applyBorder="1" applyAlignment="1">
      <alignment horizontal="center" vertical="center"/>
    </xf>
    <xf numFmtId="0" fontId="12" fillId="0" borderId="0" xfId="0" applyFont="1" applyFill="1" applyAlignment="1">
      <alignment vertical="center" wrapText="1"/>
    </xf>
    <xf numFmtId="0" fontId="5" fillId="0" borderId="0"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182" fontId="11" fillId="0" borderId="2" xfId="0" applyNumberFormat="1" applyFont="1" applyFill="1" applyBorder="1" applyAlignment="1">
      <alignment vertical="center" wrapText="1"/>
    </xf>
    <xf numFmtId="181" fontId="11" fillId="0" borderId="2" xfId="0" applyNumberFormat="1" applyFont="1" applyFill="1" applyBorder="1" applyAlignment="1">
      <alignment vertical="center" wrapText="1"/>
    </xf>
    <xf numFmtId="181" fontId="11" fillId="0" borderId="2" xfId="0" applyNumberFormat="1" applyFont="1" applyFill="1" applyBorder="1" applyAlignment="1">
      <alignment horizontal="center" vertical="center" wrapText="1"/>
    </xf>
    <xf numFmtId="182" fontId="13" fillId="0" borderId="2" xfId="0" applyNumberFormat="1" applyFont="1" applyFill="1" applyBorder="1" applyAlignment="1">
      <alignment vertical="center" wrapText="1"/>
    </xf>
    <xf numFmtId="0" fontId="4" fillId="0" borderId="0" xfId="0" applyFont="1" applyFill="1" applyBorder="1" applyAlignment="1">
      <alignment horizontal="left" vertical="center"/>
    </xf>
    <xf numFmtId="183" fontId="11" fillId="0" borderId="2" xfId="0" applyNumberFormat="1" applyFont="1" applyFill="1" applyBorder="1" applyAlignment="1">
      <alignment vertical="center" wrapText="1"/>
    </xf>
    <xf numFmtId="181" fontId="13" fillId="0" borderId="2" xfId="0" applyNumberFormat="1" applyFont="1" applyFill="1" applyBorder="1" applyAlignment="1">
      <alignment vertical="center" wrapText="1"/>
    </xf>
    <xf numFmtId="183" fontId="13" fillId="0" borderId="2" xfId="0" applyNumberFormat="1" applyFont="1" applyFill="1" applyBorder="1" applyAlignment="1">
      <alignment vertical="center" wrapText="1"/>
    </xf>
    <xf numFmtId="181" fontId="13" fillId="0" borderId="2" xfId="0" applyNumberFormat="1" applyFont="1" applyFill="1" applyBorder="1" applyAlignment="1">
      <alignment horizontal="center" vertical="center" wrapText="1"/>
    </xf>
    <xf numFmtId="183" fontId="13" fillId="0" borderId="2" xfId="0" applyNumberFormat="1" applyFont="1" applyFill="1" applyBorder="1" applyAlignment="1">
      <alignment horizontal="center" vertical="center" wrapText="1"/>
    </xf>
    <xf numFmtId="0" fontId="4" fillId="0" borderId="0" xfId="64" applyFont="1" applyFill="1" applyAlignment="1">
      <alignment horizontal="left" vertical="center"/>
    </xf>
    <xf numFmtId="0" fontId="5" fillId="0" borderId="0" xfId="81" applyFont="1" applyFill="1" applyAlignment="1">
      <alignment horizontal="center" vertical="center"/>
    </xf>
    <xf numFmtId="0" fontId="14" fillId="0" borderId="0" xfId="81" applyFont="1" applyFill="1" applyAlignment="1">
      <alignment horizontal="right" vertical="center"/>
    </xf>
    <xf numFmtId="0" fontId="13" fillId="0" borderId="0" xfId="81" applyFont="1" applyFill="1">
      <alignment vertical="center"/>
    </xf>
    <xf numFmtId="0" fontId="35" fillId="0" borderId="0" xfId="0" applyFont="1" applyFill="1" applyAlignment="1">
      <alignment vertical="center"/>
    </xf>
    <xf numFmtId="0" fontId="36" fillId="0" borderId="0" xfId="0" applyFont="1" applyFill="1" applyAlignment="1">
      <alignment vertical="center"/>
    </xf>
    <xf numFmtId="0" fontId="32" fillId="0" borderId="0" xfId="81" applyFont="1" applyFill="1">
      <alignment vertical="center"/>
    </xf>
    <xf numFmtId="0" fontId="14" fillId="0" borderId="0" xfId="81" applyFont="1" applyFill="1">
      <alignment vertical="center"/>
    </xf>
    <xf numFmtId="0" fontId="4" fillId="0" borderId="0" xfId="65" applyFont="1" applyFill="1" applyAlignment="1" applyProtection="1">
      <alignment horizontal="left" vertical="center"/>
      <protection locked="0"/>
    </xf>
    <xf numFmtId="184" fontId="4" fillId="0" borderId="0" xfId="64" applyNumberFormat="1" applyFont="1" applyFill="1" applyAlignment="1">
      <alignment horizontal="left" vertical="center"/>
    </xf>
    <xf numFmtId="0" fontId="5" fillId="0" borderId="0" xfId="81" applyFont="1" applyFill="1" applyAlignment="1">
      <alignment horizontal="center" vertical="center" wrapText="1"/>
    </xf>
    <xf numFmtId="0" fontId="32" fillId="0" borderId="0" xfId="81" applyFont="1" applyFill="1" applyAlignment="1">
      <alignment horizontal="right" vertical="center"/>
    </xf>
    <xf numFmtId="0" fontId="11" fillId="0" borderId="3" xfId="62" applyNumberFormat="1" applyFont="1" applyFill="1" applyBorder="1" applyAlignment="1" applyProtection="1">
      <alignment horizontal="center" vertical="center"/>
    </xf>
    <xf numFmtId="0" fontId="11" fillId="0" borderId="8" xfId="62" applyNumberFormat="1" applyFont="1" applyFill="1" applyBorder="1" applyAlignment="1" applyProtection="1">
      <alignment horizontal="center" vertical="center"/>
    </xf>
    <xf numFmtId="0" fontId="11" fillId="0" borderId="2" xfId="62" applyNumberFormat="1" applyFont="1" applyFill="1" applyBorder="1" applyAlignment="1" applyProtection="1">
      <alignment horizontal="center" vertical="center"/>
    </xf>
    <xf numFmtId="0" fontId="11" fillId="0" borderId="2" xfId="0" applyFont="1" applyFill="1" applyBorder="1" applyAlignment="1">
      <alignment vertical="center"/>
    </xf>
    <xf numFmtId="0" fontId="13" fillId="0" borderId="2" xfId="0" applyFont="1" applyFill="1" applyBorder="1" applyAlignment="1">
      <alignment horizontal="left" vertical="center" indent="1"/>
    </xf>
    <xf numFmtId="0" fontId="13" fillId="0" borderId="2" xfId="0" applyFont="1" applyFill="1" applyBorder="1" applyAlignment="1">
      <alignment vertical="center"/>
    </xf>
    <xf numFmtId="0" fontId="37" fillId="0" borderId="2" xfId="57" applyFont="1" applyFill="1" applyBorder="1" applyAlignment="1">
      <alignment horizontal="left" vertical="center" wrapText="1" indent="2"/>
    </xf>
    <xf numFmtId="0" fontId="13" fillId="0" borderId="2" xfId="0" applyFont="1" applyFill="1" applyBorder="1" applyAlignment="1">
      <alignment horizontal="left" vertical="center" indent="2"/>
    </xf>
    <xf numFmtId="0" fontId="37" fillId="0" borderId="2" xfId="57" applyFont="1" applyFill="1" applyBorder="1" applyAlignment="1">
      <alignment vertical="center" wrapText="1"/>
    </xf>
    <xf numFmtId="0" fontId="11" fillId="0" borderId="2" xfId="0" applyFont="1" applyFill="1" applyBorder="1" applyAlignment="1">
      <alignment horizontal="center" vertical="center"/>
    </xf>
    <xf numFmtId="176" fontId="11" fillId="0" borderId="2" xfId="0" applyNumberFormat="1" applyFont="1" applyFill="1" applyBorder="1" applyAlignment="1">
      <alignment horizontal="center" vertical="center"/>
    </xf>
    <xf numFmtId="0" fontId="35" fillId="0" borderId="0" xfId="81" applyFont="1" applyFill="1" applyAlignment="1">
      <alignment horizontal="left" vertical="center" wrapText="1"/>
    </xf>
    <xf numFmtId="0" fontId="35" fillId="0" borderId="0" xfId="0" applyFont="1" applyFill="1" applyAlignment="1" applyProtection="1">
      <alignment vertical="center"/>
      <protection locked="0"/>
    </xf>
    <xf numFmtId="0" fontId="38" fillId="0" borderId="0" xfId="81" applyFont="1" applyFill="1">
      <alignment vertical="center"/>
    </xf>
    <xf numFmtId="184" fontId="11" fillId="0" borderId="2" xfId="85" applyNumberFormat="1" applyFont="1" applyFill="1" applyBorder="1" applyAlignment="1">
      <alignment horizontal="center" vertical="center"/>
    </xf>
    <xf numFmtId="0" fontId="11" fillId="0" borderId="2" xfId="81" applyFont="1" applyFill="1" applyBorder="1" applyAlignment="1">
      <alignment horizontal="center" vertical="center" wrapText="1"/>
    </xf>
    <xf numFmtId="0" fontId="11" fillId="0" borderId="2" xfId="57" applyFont="1" applyFill="1" applyBorder="1" applyAlignment="1">
      <alignment horizontal="justify" vertical="center" wrapText="1"/>
    </xf>
    <xf numFmtId="0" fontId="11" fillId="0" borderId="2" xfId="0" applyFont="1" applyFill="1" applyBorder="1" applyAlignment="1">
      <alignment horizontal="right" vertical="center" wrapText="1"/>
    </xf>
    <xf numFmtId="0" fontId="13" fillId="0" borderId="2" xfId="0" applyFont="1" applyFill="1" applyBorder="1" applyAlignment="1">
      <alignment horizontal="right" vertical="center" wrapText="1"/>
    </xf>
    <xf numFmtId="0" fontId="32" fillId="0" borderId="0" xfId="81" applyFont="1" applyFill="1" applyProtection="1">
      <alignment vertical="center"/>
      <protection locked="0"/>
    </xf>
    <xf numFmtId="0" fontId="39" fillId="0" borderId="2" xfId="0" applyFont="1" applyFill="1" applyBorder="1" applyAlignment="1">
      <alignment horizontal="right" vertical="center" wrapText="1"/>
    </xf>
    <xf numFmtId="0" fontId="11" fillId="0" borderId="2" xfId="57" applyFont="1" applyFill="1" applyBorder="1" applyAlignment="1">
      <alignment horizontal="center" vertical="center" wrapText="1"/>
    </xf>
    <xf numFmtId="0" fontId="40" fillId="0" borderId="0" xfId="81" applyFont="1" applyFill="1">
      <alignment vertical="center"/>
    </xf>
    <xf numFmtId="0" fontId="41" fillId="0" borderId="2" xfId="0" applyFont="1" applyFill="1" applyBorder="1" applyAlignment="1">
      <alignment horizontal="right" vertical="center" wrapText="1"/>
    </xf>
    <xf numFmtId="0" fontId="13" fillId="0" borderId="2" xfId="0" applyFont="1" applyFill="1" applyBorder="1" applyAlignment="1">
      <alignment horizontal="left" vertical="center"/>
    </xf>
    <xf numFmtId="0" fontId="42" fillId="0" borderId="0" xfId="0" applyFont="1" applyFill="1" applyAlignment="1">
      <alignment horizontal="center" vertical="center"/>
    </xf>
    <xf numFmtId="0" fontId="32" fillId="0" borderId="0" xfId="0" applyFont="1" applyFill="1" applyAlignment="1">
      <alignment horizontal="right" vertical="center"/>
    </xf>
    <xf numFmtId="0" fontId="26" fillId="0" borderId="0" xfId="0" applyFont="1" applyFill="1" applyAlignment="1">
      <alignment horizontal="center" vertical="center" wrapText="1"/>
    </xf>
    <xf numFmtId="0" fontId="42" fillId="0" borderId="0" xfId="0" applyFont="1" applyFill="1" applyAlignment="1">
      <alignment horizontal="center" vertical="center" wrapText="1"/>
    </xf>
    <xf numFmtId="0" fontId="42" fillId="0" borderId="0" xfId="81" applyFont="1" applyFill="1" applyAlignment="1">
      <alignment horizontal="center" vertical="center"/>
    </xf>
    <xf numFmtId="0" fontId="26" fillId="0" borderId="0" xfId="81" applyFont="1" applyFill="1" applyAlignment="1">
      <alignment horizontal="center" vertical="center" wrapText="1"/>
    </xf>
    <xf numFmtId="0" fontId="42" fillId="0" borderId="0" xfId="81" applyFont="1" applyFill="1" applyAlignment="1">
      <alignment horizontal="center" vertical="center" wrapText="1"/>
    </xf>
    <xf numFmtId="184" fontId="36" fillId="0" borderId="2" xfId="85" applyNumberFormat="1" applyFont="1" applyFill="1" applyBorder="1" applyAlignment="1">
      <alignment horizontal="center" vertical="center"/>
    </xf>
    <xf numFmtId="0" fontId="36" fillId="0" borderId="2" xfId="81" applyFont="1" applyFill="1" applyBorder="1" applyAlignment="1">
      <alignment horizontal="center" vertical="center" wrapText="1"/>
    </xf>
    <xf numFmtId="0" fontId="42" fillId="0" borderId="0" xfId="0" applyFont="1" applyFill="1" applyBorder="1" applyAlignment="1">
      <alignment horizontal="center" vertical="center"/>
    </xf>
    <xf numFmtId="0" fontId="32" fillId="0" borderId="0" xfId="0" applyFont="1" applyFill="1" applyBorder="1" applyAlignment="1">
      <alignment horizontal="right" vertical="center"/>
    </xf>
    <xf numFmtId="0" fontId="35" fillId="0" borderId="0" xfId="0" applyFont="1" applyFill="1" applyBorder="1" applyAlignment="1">
      <alignment vertical="center"/>
    </xf>
    <xf numFmtId="0" fontId="5" fillId="0" borderId="0" xfId="82" applyFont="1" applyFill="1" applyAlignment="1">
      <alignment horizontal="center" vertical="center" wrapText="1"/>
    </xf>
    <xf numFmtId="0" fontId="5" fillId="0" borderId="0" xfId="82" applyFont="1" applyFill="1" applyAlignment="1">
      <alignment horizontal="center" vertical="center"/>
    </xf>
    <xf numFmtId="0" fontId="11" fillId="0" borderId="2" xfId="80" applyFont="1" applyFill="1" applyBorder="1" applyAlignment="1">
      <alignment horizontal="center" vertical="center"/>
    </xf>
    <xf numFmtId="0" fontId="11" fillId="0" borderId="2" xfId="80" applyFont="1" applyFill="1" applyBorder="1" applyAlignment="1">
      <alignment horizontal="center" vertical="center" wrapText="1"/>
    </xf>
    <xf numFmtId="0" fontId="13" fillId="0" borderId="2" xfId="13" applyFont="1" applyFill="1" applyBorder="1" applyAlignment="1">
      <alignment horizontal="left" vertical="center"/>
    </xf>
    <xf numFmtId="0" fontId="35" fillId="0" borderId="2" xfId="0" applyFont="1" applyFill="1" applyBorder="1" applyAlignment="1">
      <alignment vertical="center"/>
    </xf>
    <xf numFmtId="0" fontId="13" fillId="0" borderId="2" xfId="13" applyFont="1" applyFill="1" applyBorder="1" applyAlignment="1">
      <alignment horizontal="left" vertical="center" indent="2"/>
    </xf>
    <xf numFmtId="0" fontId="13" fillId="0" borderId="2" xfId="13" applyFont="1" applyFill="1" applyBorder="1" applyAlignment="1">
      <alignment vertical="center"/>
    </xf>
    <xf numFmtId="0" fontId="13" fillId="0" borderId="2" xfId="13" applyFont="1" applyFill="1" applyBorder="1" applyAlignment="1">
      <alignment horizontal="right" vertical="center"/>
    </xf>
    <xf numFmtId="0" fontId="11" fillId="0" borderId="4" xfId="13" applyFont="1" applyFill="1" applyBorder="1" applyAlignment="1">
      <alignment horizontal="center" vertical="center"/>
    </xf>
    <xf numFmtId="0" fontId="11" fillId="0" borderId="2" xfId="82" applyFont="1" applyFill="1" applyBorder="1" applyAlignment="1">
      <alignment horizontal="right" vertical="center" wrapText="1"/>
    </xf>
    <xf numFmtId="0" fontId="5" fillId="0" borderId="0" xfId="63" applyFont="1" applyFill="1" applyBorder="1" applyAlignment="1">
      <alignment horizontal="center" vertical="center"/>
    </xf>
    <xf numFmtId="0" fontId="14" fillId="0" borderId="0" xfId="63" applyFont="1" applyFill="1" applyBorder="1" applyAlignment="1">
      <alignment horizontal="right" vertical="center"/>
    </xf>
    <xf numFmtId="0" fontId="38" fillId="0" borderId="0" xfId="63" applyFont="1" applyFill="1" applyBorder="1" applyAlignment="1"/>
    <xf numFmtId="0" fontId="14" fillId="0" borderId="0" xfId="63" applyFont="1" applyFill="1" applyBorder="1" applyAlignment="1"/>
    <xf numFmtId="0" fontId="5" fillId="0" borderId="0" xfId="63" applyNumberFormat="1" applyFont="1" applyFill="1" applyBorder="1" applyAlignment="1" applyProtection="1">
      <alignment horizontal="center" vertical="center" wrapText="1"/>
    </xf>
    <xf numFmtId="0" fontId="14" fillId="0" borderId="9" xfId="63" applyNumberFormat="1" applyFont="1" applyFill="1" applyBorder="1" applyAlignment="1" applyProtection="1">
      <alignment horizontal="right" vertical="center"/>
    </xf>
    <xf numFmtId="0" fontId="11" fillId="0" borderId="2" xfId="63" applyNumberFormat="1" applyFont="1" applyFill="1" applyBorder="1" applyAlignment="1" applyProtection="1">
      <alignment horizontal="center" vertical="center"/>
    </xf>
    <xf numFmtId="176" fontId="11" fillId="0" borderId="2" xfId="81" applyNumberFormat="1" applyFont="1" applyFill="1" applyBorder="1" applyAlignment="1">
      <alignment horizontal="center" vertical="center" wrapText="1"/>
    </xf>
    <xf numFmtId="0" fontId="11" fillId="0" borderId="2" xfId="73" applyFont="1" applyFill="1" applyBorder="1" applyAlignment="1">
      <alignment vertical="center"/>
    </xf>
    <xf numFmtId="0" fontId="11" fillId="0" borderId="2" xfId="13" applyFont="1" applyFill="1" applyBorder="1" applyAlignment="1">
      <alignment horizontal="right" vertical="center"/>
    </xf>
    <xf numFmtId="0" fontId="11" fillId="0" borderId="4" xfId="13" applyFont="1" applyFill="1" applyBorder="1" applyAlignment="1">
      <alignment vertical="center"/>
    </xf>
    <xf numFmtId="0" fontId="13" fillId="0" borderId="2" xfId="73" applyFont="1" applyFill="1" applyBorder="1" applyAlignment="1">
      <alignment vertical="center"/>
    </xf>
    <xf numFmtId="0" fontId="13" fillId="0" borderId="4" xfId="13" applyFont="1" applyFill="1" applyBorder="1" applyAlignment="1">
      <alignment horizontal="left" vertical="center"/>
    </xf>
    <xf numFmtId="0" fontId="13" fillId="0" borderId="2" xfId="83" applyNumberFormat="1" applyFont="1" applyFill="1" applyBorder="1" applyAlignment="1" applyProtection="1">
      <alignment horizontal="left" vertical="center"/>
    </xf>
    <xf numFmtId="1" fontId="13" fillId="0" borderId="2" xfId="75" applyNumberFormat="1" applyFont="1" applyFill="1" applyBorder="1" applyAlignment="1" applyProtection="1">
      <alignment horizontal="right" vertical="center"/>
    </xf>
    <xf numFmtId="0" fontId="13" fillId="0" borderId="2" xfId="75" applyNumberFormat="1" applyFont="1" applyFill="1" applyBorder="1" applyAlignment="1" applyProtection="1">
      <alignment horizontal="left" vertical="center"/>
    </xf>
    <xf numFmtId="0" fontId="11" fillId="0" borderId="2" xfId="75" applyFont="1" applyFill="1" applyBorder="1" applyAlignment="1">
      <alignment horizontal="center" vertical="center"/>
    </xf>
    <xf numFmtId="0" fontId="11" fillId="0" borderId="2" xfId="75" applyFont="1" applyFill="1" applyBorder="1" applyAlignment="1">
      <alignment horizontal="right" vertical="center"/>
    </xf>
    <xf numFmtId="0" fontId="5" fillId="0" borderId="0" xfId="80" applyFont="1" applyFill="1" applyAlignment="1">
      <alignment horizontal="center" vertical="center"/>
    </xf>
    <xf numFmtId="0" fontId="14" fillId="0" borderId="0" xfId="80" applyFont="1" applyFill="1" applyAlignment="1">
      <alignment horizontal="right" vertical="center"/>
    </xf>
    <xf numFmtId="0" fontId="11" fillId="0" borderId="0" xfId="31" applyFont="1" applyFill="1" applyBorder="1">
      <alignment vertical="center"/>
    </xf>
    <xf numFmtId="0" fontId="13" fillId="0" borderId="0" xfId="31" applyFont="1" applyFill="1" applyBorder="1">
      <alignment vertical="center"/>
    </xf>
    <xf numFmtId="0" fontId="13" fillId="0" borderId="0" xfId="31" applyFont="1" applyFill="1">
      <alignment vertical="center"/>
    </xf>
    <xf numFmtId="0" fontId="11" fillId="0" borderId="0" xfId="31" applyFont="1" applyFill="1">
      <alignment vertical="center"/>
    </xf>
    <xf numFmtId="0" fontId="14" fillId="0" borderId="0" xfId="80" applyFont="1" applyFill="1">
      <alignment vertical="center"/>
    </xf>
    <xf numFmtId="0" fontId="5" fillId="0" borderId="0" xfId="80" applyFont="1" applyFill="1" applyAlignment="1" applyProtection="1">
      <alignment horizontal="center" vertical="center"/>
      <protection locked="0"/>
    </xf>
    <xf numFmtId="0" fontId="14" fillId="0" borderId="0" xfId="80" applyFont="1" applyFill="1" applyBorder="1" applyAlignment="1">
      <alignment horizontal="right" vertical="center"/>
    </xf>
    <xf numFmtId="0" fontId="11" fillId="0" borderId="2" xfId="31" applyFont="1" applyFill="1" applyBorder="1" applyAlignment="1">
      <alignment horizontal="center" vertical="center"/>
    </xf>
    <xf numFmtId="0" fontId="13" fillId="0" borderId="4" xfId="13" applyFont="1" applyFill="1" applyBorder="1" applyAlignment="1">
      <alignment vertical="center"/>
    </xf>
    <xf numFmtId="0" fontId="13" fillId="0" borderId="4" xfId="13" applyFont="1" applyFill="1" applyBorder="1" applyAlignment="1">
      <alignment horizontal="left" vertical="center" indent="2"/>
    </xf>
    <xf numFmtId="0" fontId="13" fillId="0" borderId="2" xfId="82" applyFont="1" applyFill="1" applyBorder="1" applyAlignment="1">
      <alignment horizontal="right" vertical="center" wrapText="1"/>
    </xf>
    <xf numFmtId="0" fontId="38" fillId="0" borderId="0" xfId="80" applyFont="1" applyFill="1">
      <alignment vertical="center"/>
    </xf>
    <xf numFmtId="0" fontId="5" fillId="0" borderId="0" xfId="80" applyFont="1" applyFill="1" applyBorder="1" applyAlignment="1">
      <alignment horizontal="center" vertical="center"/>
    </xf>
    <xf numFmtId="0" fontId="11" fillId="0" borderId="0" xfId="80" applyFont="1" applyFill="1" applyBorder="1" applyAlignment="1">
      <alignment vertical="center"/>
    </xf>
    <xf numFmtId="0" fontId="13" fillId="0" borderId="0" xfId="80" applyFont="1" applyFill="1" applyBorder="1" applyAlignment="1">
      <alignment vertical="center"/>
    </xf>
    <xf numFmtId="0" fontId="14" fillId="0" borderId="0" xfId="80" applyFont="1" applyFill="1" applyBorder="1" applyAlignment="1">
      <alignment vertical="center" wrapText="1"/>
    </xf>
    <xf numFmtId="0" fontId="14" fillId="0" borderId="0" xfId="80" applyFont="1" applyFill="1" applyBorder="1" applyAlignment="1">
      <alignment vertical="center"/>
    </xf>
    <xf numFmtId="0" fontId="5" fillId="0" borderId="0" xfId="80" applyFont="1" applyFill="1" applyAlignment="1">
      <alignment horizontal="center" vertical="center" wrapText="1"/>
    </xf>
    <xf numFmtId="0" fontId="14" fillId="0" borderId="0" xfId="80" applyFont="1" applyFill="1" applyBorder="1" applyAlignment="1">
      <alignment horizontal="right" vertical="center" wrapText="1"/>
    </xf>
    <xf numFmtId="0" fontId="11" fillId="0" borderId="2" xfId="33" applyFont="1" applyFill="1" applyBorder="1" applyAlignment="1">
      <alignment vertical="center"/>
    </xf>
    <xf numFmtId="0" fontId="13" fillId="0" borderId="2" xfId="33" applyFont="1" applyFill="1" applyBorder="1" applyAlignment="1">
      <alignment vertical="center"/>
    </xf>
    <xf numFmtId="0" fontId="13" fillId="0" borderId="2" xfId="33" applyFont="1" applyFill="1" applyBorder="1" applyAlignment="1">
      <alignment vertical="center" wrapText="1"/>
    </xf>
    <xf numFmtId="0" fontId="39" fillId="0" borderId="2" xfId="73" applyFont="1" applyFill="1" applyBorder="1" applyAlignment="1">
      <alignment vertical="center"/>
    </xf>
    <xf numFmtId="180" fontId="38" fillId="0" borderId="2" xfId="84" applyNumberFormat="1" applyFont="1" applyFill="1" applyBorder="1" applyAlignment="1">
      <alignment horizontal="center" vertical="center"/>
    </xf>
    <xf numFmtId="0" fontId="38" fillId="0" borderId="2" xfId="31" applyFont="1" applyFill="1" applyBorder="1">
      <alignment vertical="center"/>
    </xf>
    <xf numFmtId="0" fontId="11" fillId="0" borderId="2" xfId="73" applyFont="1" applyFill="1" applyBorder="1" applyAlignment="1">
      <alignment horizontal="center" vertical="center"/>
    </xf>
    <xf numFmtId="0" fontId="11" fillId="0" borderId="0" xfId="80" applyFont="1" applyFill="1">
      <alignment vertical="center"/>
    </xf>
    <xf numFmtId="0" fontId="13" fillId="0" borderId="0" xfId="80" applyFont="1" applyFill="1">
      <alignment vertical="center"/>
    </xf>
    <xf numFmtId="0" fontId="5" fillId="0" borderId="0" xfId="63" applyNumberFormat="1" applyFont="1" applyFill="1" applyBorder="1" applyAlignment="1" applyProtection="1">
      <alignment horizontal="center" vertical="center"/>
    </xf>
    <xf numFmtId="0" fontId="11" fillId="0" borderId="2" xfId="13" applyFont="1" applyFill="1" applyBorder="1" applyAlignment="1">
      <alignment horizontal="right" vertical="center" wrapText="1"/>
    </xf>
    <xf numFmtId="0" fontId="13" fillId="0" borderId="2" xfId="13" applyFont="1" applyFill="1" applyBorder="1" applyAlignment="1">
      <alignment horizontal="right" vertical="center" wrapText="1"/>
    </xf>
    <xf numFmtId="1" fontId="13" fillId="0" borderId="2" xfId="75" applyNumberFormat="1" applyFont="1" applyFill="1" applyBorder="1" applyAlignment="1" applyProtection="1">
      <alignment horizontal="right" vertical="center" wrapText="1"/>
    </xf>
    <xf numFmtId="0" fontId="5" fillId="0" borderId="0" xfId="31" applyFont="1" applyFill="1" applyAlignment="1">
      <alignment horizontal="center" vertical="center"/>
    </xf>
    <xf numFmtId="0" fontId="14" fillId="0" borderId="0" xfId="31" applyFont="1" applyFill="1" applyBorder="1" applyAlignment="1">
      <alignment horizontal="right" vertical="center"/>
    </xf>
    <xf numFmtId="0" fontId="14" fillId="0" borderId="0" xfId="31" applyFont="1" applyFill="1">
      <alignment vertical="center"/>
    </xf>
    <xf numFmtId="0" fontId="5" fillId="0" borderId="0" xfId="82" applyFont="1" applyFill="1" applyBorder="1" applyAlignment="1">
      <alignment horizontal="center" vertical="center" wrapText="1"/>
    </xf>
    <xf numFmtId="0" fontId="5" fillId="0" borderId="0" xfId="82" applyFont="1" applyFill="1" applyBorder="1" applyAlignment="1">
      <alignment horizontal="center" vertical="center"/>
    </xf>
    <xf numFmtId="179" fontId="14" fillId="0" borderId="0" xfId="73" applyNumberFormat="1" applyFont="1" applyFill="1" applyBorder="1" applyAlignment="1">
      <alignment horizontal="right" vertical="center" wrapText="1"/>
    </xf>
    <xf numFmtId="0" fontId="38" fillId="0" borderId="0" xfId="31" applyFont="1" applyFill="1" applyAlignment="1">
      <alignment horizontal="center" vertical="center"/>
    </xf>
    <xf numFmtId="0" fontId="14" fillId="0" borderId="0" xfId="31" applyFont="1" applyFill="1" applyAlignment="1">
      <alignment horizontal="center" vertical="center"/>
    </xf>
    <xf numFmtId="0" fontId="43" fillId="0" borderId="0" xfId="31" applyFont="1" applyFill="1">
      <alignment vertical="center"/>
    </xf>
    <xf numFmtId="0" fontId="38" fillId="0" borderId="0" xfId="31" applyFont="1" applyFill="1">
      <alignment vertical="center"/>
    </xf>
    <xf numFmtId="0" fontId="14" fillId="0" borderId="0" xfId="31" applyFont="1" applyFill="1" applyAlignment="1">
      <alignment horizontal="right" vertical="center"/>
    </xf>
    <xf numFmtId="0" fontId="4" fillId="0" borderId="0" xfId="65" applyFont="1" applyFill="1" applyAlignment="1">
      <alignment horizontal="left" vertical="center"/>
    </xf>
    <xf numFmtId="0" fontId="14" fillId="0" borderId="2" xfId="0" applyFont="1" applyFill="1" applyBorder="1" applyAlignment="1">
      <alignment vertical="center"/>
    </xf>
    <xf numFmtId="176" fontId="11" fillId="0" borderId="2" xfId="42" applyNumberFormat="1" applyFont="1" applyFill="1" applyBorder="1" applyAlignment="1">
      <alignment horizontal="right" vertical="center" wrapText="1"/>
    </xf>
    <xf numFmtId="0" fontId="5" fillId="0" borderId="0" xfId="64" applyFont="1" applyFill="1" applyAlignment="1">
      <alignment horizontal="center" vertical="center"/>
    </xf>
    <xf numFmtId="0" fontId="14" fillId="0" borderId="0" xfId="64" applyFont="1" applyFill="1" applyAlignment="1">
      <alignment horizontal="right" vertical="center"/>
    </xf>
    <xf numFmtId="0" fontId="14" fillId="0" borderId="0" xfId="64" applyFill="1">
      <alignment vertical="center"/>
    </xf>
    <xf numFmtId="0" fontId="14" fillId="0" borderId="0" xfId="62" applyFont="1" applyFill="1" applyBorder="1" applyAlignment="1"/>
    <xf numFmtId="0" fontId="14" fillId="0" borderId="0" xfId="64" applyFont="1" applyFill="1">
      <alignment vertical="center"/>
    </xf>
    <xf numFmtId="0" fontId="14" fillId="0" borderId="0" xfId="62" applyFont="1" applyFill="1" applyAlignment="1"/>
    <xf numFmtId="0" fontId="5" fillId="0" borderId="0" xfId="62" applyFont="1" applyFill="1" applyBorder="1" applyAlignment="1">
      <alignment horizontal="center" vertical="center" wrapText="1"/>
    </xf>
    <xf numFmtId="0" fontId="5" fillId="0" borderId="0" xfId="62" applyFont="1" applyFill="1" applyBorder="1" applyAlignment="1">
      <alignment horizontal="center" vertical="center"/>
    </xf>
    <xf numFmtId="184" fontId="14" fillId="0" borderId="0" xfId="64" applyNumberFormat="1" applyFont="1" applyFill="1" applyAlignment="1">
      <alignment horizontal="right" vertical="center"/>
    </xf>
    <xf numFmtId="184" fontId="14" fillId="0" borderId="0" xfId="79" applyNumberFormat="1" applyFont="1" applyFill="1" applyAlignment="1">
      <alignment horizontal="right" vertical="center" wrapText="1"/>
    </xf>
    <xf numFmtId="184" fontId="11" fillId="0" borderId="2" xfId="64" applyNumberFormat="1" applyFont="1" applyFill="1" applyBorder="1" applyAlignment="1">
      <alignment horizontal="center" vertical="center"/>
    </xf>
    <xf numFmtId="0" fontId="11" fillId="0" borderId="2" xfId="78" applyFont="1" applyFill="1" applyBorder="1" applyAlignment="1">
      <alignment horizontal="center" vertical="center"/>
    </xf>
    <xf numFmtId="0" fontId="36" fillId="0" borderId="2" xfId="68" applyFont="1" applyFill="1" applyBorder="1" applyAlignment="1">
      <alignment horizontal="left" vertical="center"/>
    </xf>
    <xf numFmtId="0" fontId="11" fillId="0" borderId="2" xfId="78" applyFont="1" applyFill="1" applyBorder="1" applyAlignment="1">
      <alignment horizontal="right" vertical="center"/>
    </xf>
    <xf numFmtId="0" fontId="44" fillId="0" borderId="10" xfId="0" applyFont="1" applyFill="1" applyBorder="1" applyAlignment="1">
      <alignment horizontal="left" vertical="center" wrapText="1"/>
    </xf>
    <xf numFmtId="0" fontId="13" fillId="0" borderId="2" xfId="78" applyFont="1" applyFill="1" applyBorder="1" applyAlignment="1">
      <alignment horizontal="right" vertical="center"/>
    </xf>
    <xf numFmtId="182" fontId="36" fillId="0" borderId="2" xfId="79" applyNumberFormat="1" applyFont="1" applyFill="1" applyBorder="1" applyAlignment="1" applyProtection="1">
      <alignment horizontal="right" vertical="center" wrapText="1"/>
    </xf>
    <xf numFmtId="182" fontId="35" fillId="0" borderId="2" xfId="79" applyNumberFormat="1" applyFont="1" applyFill="1" applyBorder="1" applyAlignment="1" applyProtection="1">
      <alignment horizontal="right" vertical="center" wrapText="1"/>
    </xf>
    <xf numFmtId="0" fontId="45" fillId="0" borderId="10" xfId="0" applyFont="1" applyFill="1" applyBorder="1" applyAlignment="1">
      <alignment horizontal="left" vertical="center" wrapText="1"/>
    </xf>
    <xf numFmtId="0" fontId="35" fillId="0" borderId="2" xfId="0" applyFont="1" applyFill="1" applyBorder="1" applyAlignment="1">
      <alignment horizontal="left" vertical="center"/>
    </xf>
    <xf numFmtId="0" fontId="11" fillId="0" borderId="2" xfId="60" applyFont="1" applyFill="1" applyBorder="1" applyAlignment="1">
      <alignment horizontal="center" vertical="center"/>
    </xf>
    <xf numFmtId="0" fontId="11" fillId="0" borderId="2" xfId="64" applyFont="1" applyFill="1" applyBorder="1">
      <alignment vertical="center"/>
    </xf>
    <xf numFmtId="0" fontId="46" fillId="0" borderId="0" xfId="77" applyFont="1" applyFill="1" applyAlignment="1">
      <alignment horizontal="left" vertical="center"/>
    </xf>
    <xf numFmtId="0" fontId="5" fillId="0" borderId="0" xfId="62" applyFont="1" applyFill="1" applyAlignment="1">
      <alignment horizontal="center" vertical="center"/>
    </xf>
    <xf numFmtId="0" fontId="14" fillId="0" borderId="0" xfId="62" applyFont="1" applyFill="1" applyAlignment="1">
      <alignment horizontal="right" vertical="center"/>
    </xf>
    <xf numFmtId="0" fontId="11" fillId="0" borderId="0" xfId="62" applyFont="1" applyFill="1"/>
    <xf numFmtId="0" fontId="13" fillId="0" borderId="0" xfId="62" applyFont="1" applyFill="1"/>
    <xf numFmtId="0" fontId="14" fillId="0" borderId="0" xfId="62" applyFont="1" applyFill="1"/>
    <xf numFmtId="182" fontId="14" fillId="0" borderId="0" xfId="62" applyNumberFormat="1" applyFont="1" applyFill="1" applyAlignment="1">
      <alignment horizontal="center"/>
    </xf>
    <xf numFmtId="182" fontId="14" fillId="0" borderId="0" xfId="62" applyNumberFormat="1" applyFont="1" applyFill="1"/>
    <xf numFmtId="0" fontId="47" fillId="0" borderId="0" xfId="77" applyFont="1" applyFill="1" applyAlignment="1">
      <alignment horizontal="left" vertical="center"/>
    </xf>
    <xf numFmtId="176" fontId="46" fillId="0" borderId="0" xfId="77" applyNumberFormat="1" applyFont="1" applyFill="1" applyAlignment="1">
      <alignment horizontal="left" vertical="center"/>
    </xf>
    <xf numFmtId="0" fontId="5" fillId="0" borderId="0" xfId="68" applyFont="1" applyFill="1" applyAlignment="1">
      <alignment horizontal="center" vertical="center" wrapText="1"/>
    </xf>
    <xf numFmtId="0" fontId="5" fillId="0" borderId="0" xfId="68" applyFont="1" applyFill="1" applyAlignment="1">
      <alignment horizontal="center" vertical="center"/>
    </xf>
    <xf numFmtId="0" fontId="14" fillId="0" borderId="0" xfId="68" applyFont="1" applyFill="1" applyAlignment="1">
      <alignment horizontal="right" vertical="center"/>
    </xf>
    <xf numFmtId="182" fontId="14" fillId="0" borderId="0" xfId="68" applyNumberFormat="1" applyFont="1" applyFill="1" applyAlignment="1">
      <alignment horizontal="right" vertical="center"/>
    </xf>
    <xf numFmtId="184" fontId="14" fillId="0" borderId="9" xfId="60" applyNumberFormat="1" applyFont="1" applyFill="1" applyBorder="1" applyAlignment="1">
      <alignment horizontal="right" vertical="center" wrapText="1"/>
    </xf>
    <xf numFmtId="0" fontId="11" fillId="0" borderId="2" xfId="74" applyFont="1" applyFill="1" applyBorder="1" applyAlignment="1">
      <alignment horizontal="center" vertical="center"/>
    </xf>
    <xf numFmtId="182" fontId="11" fillId="0" borderId="2" xfId="74" applyNumberFormat="1" applyFont="1" applyFill="1" applyBorder="1" applyAlignment="1">
      <alignment horizontal="center" vertical="center"/>
    </xf>
    <xf numFmtId="0" fontId="11" fillId="0" borderId="2" xfId="68" applyFont="1" applyFill="1" applyBorder="1" applyAlignment="1">
      <alignment horizontal="left" vertical="center"/>
    </xf>
    <xf numFmtId="182" fontId="11" fillId="0" borderId="2" xfId="76" applyNumberFormat="1" applyFont="1" applyFill="1" applyBorder="1" applyAlignment="1">
      <alignment horizontal="right" vertical="center" wrapText="1"/>
    </xf>
    <xf numFmtId="185" fontId="13" fillId="0" borderId="2" xfId="68" applyNumberFormat="1" applyFont="1" applyFill="1" applyBorder="1" applyAlignment="1">
      <alignment horizontal="left" vertical="center"/>
    </xf>
    <xf numFmtId="182" fontId="13" fillId="0" borderId="2" xfId="68" applyNumberFormat="1" applyFont="1" applyFill="1" applyBorder="1" applyAlignment="1">
      <alignment horizontal="right" vertical="center" wrapText="1"/>
    </xf>
    <xf numFmtId="0" fontId="11" fillId="0" borderId="4" xfId="13" applyFont="1" applyFill="1" applyBorder="1" applyAlignment="1">
      <alignment horizontal="left" vertical="center"/>
    </xf>
    <xf numFmtId="182" fontId="11" fillId="0" borderId="2" xfId="68" applyNumberFormat="1" applyFont="1" applyFill="1" applyBorder="1" applyAlignment="1">
      <alignment horizontal="right" vertical="center" wrapText="1"/>
    </xf>
    <xf numFmtId="0" fontId="39" fillId="0" borderId="2" xfId="0" applyNumberFormat="1" applyFont="1" applyFill="1" applyBorder="1" applyAlignment="1" applyProtection="1">
      <alignment horizontal="left" vertical="center" indent="2"/>
    </xf>
    <xf numFmtId="0" fontId="39" fillId="0" borderId="2" xfId="0" applyNumberFormat="1" applyFont="1" applyFill="1" applyBorder="1" applyAlignment="1" applyProtection="1">
      <alignment horizontal="center" vertical="center"/>
    </xf>
    <xf numFmtId="1" fontId="11" fillId="0" borderId="2" xfId="75" applyNumberFormat="1" applyFont="1" applyFill="1" applyBorder="1" applyAlignment="1" applyProtection="1">
      <alignment horizontal="right" vertical="center"/>
    </xf>
    <xf numFmtId="0" fontId="13" fillId="0" borderId="2" xfId="68" applyFont="1" applyFill="1" applyBorder="1" applyAlignment="1">
      <alignment horizontal="left" vertical="center"/>
    </xf>
    <xf numFmtId="176" fontId="39" fillId="0" borderId="2" xfId="71" applyNumberFormat="1" applyFont="1" applyFill="1" applyBorder="1" applyAlignment="1" applyProtection="1">
      <alignment horizontal="left" vertical="center"/>
    </xf>
    <xf numFmtId="186" fontId="39" fillId="0" borderId="2" xfId="72" applyNumberFormat="1" applyFont="1" applyFill="1" applyBorder="1" applyAlignment="1">
      <alignment horizontal="right" vertical="center" wrapText="1"/>
    </xf>
    <xf numFmtId="0" fontId="11" fillId="0" borderId="2" xfId="68" applyFont="1" applyFill="1" applyBorder="1" applyAlignment="1">
      <alignment horizontal="center" vertical="center"/>
    </xf>
    <xf numFmtId="182" fontId="13" fillId="0" borderId="0" xfId="62" applyNumberFormat="1" applyFont="1" applyFill="1"/>
    <xf numFmtId="0" fontId="39" fillId="0" borderId="0" xfId="66" applyFont="1" applyFill="1" applyAlignment="1">
      <alignment vertical="center" wrapText="1"/>
    </xf>
    <xf numFmtId="0" fontId="39" fillId="0" borderId="0" xfId="66" applyFont="1" applyFill="1" applyAlignment="1">
      <alignment vertical="center"/>
    </xf>
    <xf numFmtId="0" fontId="41" fillId="0" borderId="0" xfId="66" applyFont="1" applyFill="1" applyAlignment="1">
      <alignment vertical="center"/>
    </xf>
    <xf numFmtId="184" fontId="5" fillId="0" borderId="0" xfId="61" applyNumberFormat="1" applyFont="1" applyFill="1" applyBorder="1" applyAlignment="1">
      <alignment horizontal="center" vertical="center" wrapText="1"/>
    </xf>
    <xf numFmtId="184" fontId="14" fillId="0" borderId="0" xfId="60" applyNumberFormat="1" applyFont="1" applyFill="1" applyAlignment="1">
      <alignment horizontal="right" vertical="center"/>
    </xf>
    <xf numFmtId="184" fontId="14" fillId="0" borderId="0" xfId="60" applyNumberFormat="1" applyFont="1" applyFill="1" applyAlignment="1">
      <alignment horizontal="right" vertical="center" wrapText="1"/>
    </xf>
    <xf numFmtId="0" fontId="41" fillId="0" borderId="2" xfId="66" applyFont="1" applyFill="1" applyBorder="1" applyAlignment="1">
      <alignment horizontal="center" vertical="center" wrapText="1"/>
    </xf>
    <xf numFmtId="0" fontId="41" fillId="0" borderId="2" xfId="66" applyFont="1" applyFill="1" applyBorder="1" applyAlignment="1">
      <alignment horizontal="distributed" vertical="center" indent="6"/>
    </xf>
    <xf numFmtId="0" fontId="48" fillId="0" borderId="2" xfId="66" applyFont="1" applyFill="1" applyBorder="1" applyAlignment="1">
      <alignment vertical="center"/>
    </xf>
    <xf numFmtId="0" fontId="49" fillId="0" borderId="2" xfId="66" applyFont="1" applyFill="1" applyBorder="1" applyAlignment="1">
      <alignment vertical="center"/>
    </xf>
    <xf numFmtId="178" fontId="48" fillId="0" borderId="2" xfId="69" applyNumberFormat="1" applyFont="1" applyFill="1" applyBorder="1" applyAlignment="1">
      <alignment vertical="center" shrinkToFit="1"/>
    </xf>
    <xf numFmtId="178" fontId="48" fillId="0" borderId="2" xfId="66" applyNumberFormat="1" applyFont="1" applyFill="1" applyBorder="1" applyAlignment="1">
      <alignment vertical="center" shrinkToFit="1"/>
    </xf>
    <xf numFmtId="0" fontId="49" fillId="0" borderId="2" xfId="70" applyFont="1" applyFill="1" applyBorder="1">
      <alignment vertical="center"/>
    </xf>
    <xf numFmtId="178" fontId="48" fillId="0" borderId="0" xfId="66" applyNumberFormat="1" applyFont="1" applyFill="1" applyAlignment="1">
      <alignment vertical="center" shrinkToFit="1"/>
    </xf>
    <xf numFmtId="0" fontId="50" fillId="0" borderId="2" xfId="66" applyFont="1" applyFill="1" applyBorder="1" applyAlignment="1">
      <alignment horizontal="distributed" vertical="center" indent="4"/>
    </xf>
    <xf numFmtId="0" fontId="46" fillId="0" borderId="0" xfId="26" applyFont="1" applyFill="1" applyAlignment="1">
      <alignment horizontal="left" vertical="center"/>
    </xf>
    <xf numFmtId="184" fontId="5" fillId="0" borderId="0" xfId="60" applyNumberFormat="1" applyFont="1" applyFill="1" applyAlignment="1">
      <alignment horizontal="center" vertical="center"/>
    </xf>
    <xf numFmtId="184" fontId="14" fillId="0" borderId="0" xfId="60" applyNumberFormat="1" applyFont="1" applyFill="1"/>
    <xf numFmtId="0" fontId="47" fillId="0" borderId="0" xfId="26" applyFont="1" applyFill="1" applyAlignment="1">
      <alignment horizontal="left" vertical="center"/>
    </xf>
    <xf numFmtId="176" fontId="46" fillId="0" borderId="0" xfId="26" applyNumberFormat="1" applyFont="1" applyFill="1" applyAlignment="1">
      <alignment horizontal="left" vertical="center"/>
    </xf>
    <xf numFmtId="184" fontId="5" fillId="0" borderId="0" xfId="61" applyNumberFormat="1" applyFont="1" applyFill="1" applyAlignment="1">
      <alignment horizontal="center" vertical="center" wrapText="1"/>
    </xf>
    <xf numFmtId="49" fontId="48" fillId="0" borderId="2" xfId="66" applyNumberFormat="1" applyFont="1" applyFill="1" applyBorder="1" applyAlignment="1">
      <alignment vertical="center"/>
    </xf>
    <xf numFmtId="0" fontId="51" fillId="0" borderId="0" xfId="0" applyFont="1" applyFill="1" applyAlignment="1">
      <alignment vertical="center"/>
    </xf>
    <xf numFmtId="0" fontId="0" fillId="0" borderId="0" xfId="0" applyFill="1">
      <alignment vertical="center"/>
    </xf>
    <xf numFmtId="184" fontId="5" fillId="0" borderId="0" xfId="61" applyNumberFormat="1" applyFont="1" applyFill="1" applyAlignment="1">
      <alignment horizontal="center" vertical="center"/>
    </xf>
    <xf numFmtId="0" fontId="14" fillId="0" borderId="9" xfId="62" applyFont="1" applyFill="1" applyBorder="1" applyAlignment="1">
      <alignment horizontal="right" vertical="center"/>
    </xf>
    <xf numFmtId="0" fontId="52" fillId="0" borderId="0" xfId="0" applyFont="1" applyFill="1" applyAlignment="1">
      <alignment horizontal="left" vertical="center"/>
    </xf>
    <xf numFmtId="0" fontId="36" fillId="0" borderId="0" xfId="0" applyFont="1" applyFill="1" applyAlignment="1">
      <alignment horizontal="center" vertical="center" wrapText="1"/>
    </xf>
    <xf numFmtId="0" fontId="36" fillId="0" borderId="0" xfId="0" applyFont="1" applyFill="1" applyAlignment="1">
      <alignment vertical="center" wrapText="1"/>
    </xf>
    <xf numFmtId="0" fontId="35" fillId="0" borderId="0" xfId="0" applyFont="1" applyFill="1" applyAlignment="1">
      <alignment vertical="center" wrapText="1"/>
    </xf>
    <xf numFmtId="0" fontId="53" fillId="0" borderId="0" xfId="0" applyFont="1" applyFill="1" applyAlignment="1">
      <alignment horizontal="left" vertical="center" wrapText="1"/>
    </xf>
    <xf numFmtId="0" fontId="5" fillId="0" borderId="0" xfId="0" applyFont="1" applyFill="1" applyAlignment="1">
      <alignment horizontal="center" vertical="center"/>
    </xf>
    <xf numFmtId="182" fontId="11" fillId="0" borderId="2" xfId="0" applyNumberFormat="1" applyFont="1" applyFill="1" applyBorder="1" applyAlignment="1">
      <alignment horizontal="right" vertical="center" wrapText="1"/>
    </xf>
    <xf numFmtId="182" fontId="39" fillId="0" borderId="6" xfId="0" applyNumberFormat="1" applyFont="1" applyFill="1" applyBorder="1" applyAlignment="1" applyProtection="1">
      <alignment horizontal="center" vertical="center" wrapText="1"/>
    </xf>
    <xf numFmtId="0" fontId="39" fillId="0" borderId="2" xfId="0" applyFont="1" applyFill="1" applyBorder="1" applyAlignment="1">
      <alignment horizontal="center" vertical="center" wrapText="1"/>
    </xf>
    <xf numFmtId="0" fontId="39" fillId="0" borderId="2" xfId="0" applyNumberFormat="1" applyFont="1" applyFill="1" applyBorder="1" applyAlignment="1">
      <alignment horizontal="center" vertical="center" wrapText="1"/>
    </xf>
    <xf numFmtId="0" fontId="39" fillId="0" borderId="2" xfId="0" applyFont="1" applyFill="1" applyBorder="1" applyAlignment="1">
      <alignment horizontal="center" vertical="center"/>
    </xf>
    <xf numFmtId="0" fontId="10" fillId="0" borderId="2" xfId="0" applyNumberFormat="1" applyFont="1" applyFill="1" applyBorder="1" applyAlignment="1">
      <alignment horizontal="center" vertical="center" wrapText="1"/>
    </xf>
    <xf numFmtId="180" fontId="39" fillId="0" borderId="2" xfId="0" applyNumberFormat="1" applyFont="1" applyFill="1" applyBorder="1" applyAlignment="1">
      <alignment horizontal="right" vertical="center" wrapText="1"/>
    </xf>
    <xf numFmtId="0" fontId="39" fillId="0" borderId="2" xfId="0" applyFont="1" applyFill="1" applyBorder="1" applyAlignment="1" applyProtection="1">
      <alignment horizontal="left" vertical="center" wrapText="1"/>
    </xf>
    <xf numFmtId="0" fontId="13" fillId="0" borderId="2" xfId="0" applyFont="1" applyFill="1" applyBorder="1" applyAlignment="1">
      <alignment horizontal="left" vertical="center" wrapText="1" indent="2"/>
    </xf>
    <xf numFmtId="0" fontId="54" fillId="0" borderId="2" xfId="0"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55" fillId="0" borderId="2" xfId="0" applyNumberFormat="1" applyFont="1" applyFill="1" applyBorder="1" applyAlignment="1">
      <alignment horizontal="center" vertical="center" wrapText="1"/>
    </xf>
    <xf numFmtId="0" fontId="54" fillId="0" borderId="2" xfId="0" applyNumberFormat="1" applyFont="1" applyFill="1" applyBorder="1" applyAlignment="1">
      <alignment horizontal="center" vertical="center" wrapText="1"/>
    </xf>
    <xf numFmtId="182" fontId="13" fillId="0" borderId="2" xfId="0" applyNumberFormat="1" applyFont="1" applyFill="1" applyBorder="1" applyAlignment="1">
      <alignment horizontal="right" vertical="center" wrapText="1"/>
    </xf>
    <xf numFmtId="0" fontId="13" fillId="0" borderId="2" xfId="0" applyNumberFormat="1" applyFont="1" applyFill="1" applyBorder="1" applyAlignment="1">
      <alignment horizontal="left" vertical="center" wrapText="1"/>
    </xf>
    <xf numFmtId="0" fontId="13" fillId="3" borderId="2" xfId="0" applyFont="1" applyFill="1" applyBorder="1" applyAlignment="1">
      <alignment horizontal="center" vertical="center" wrapText="1"/>
    </xf>
    <xf numFmtId="0" fontId="13" fillId="3" borderId="2" xfId="0" applyNumberFormat="1" applyFont="1" applyFill="1" applyBorder="1" applyAlignment="1">
      <alignment horizontal="left" vertical="center" wrapText="1"/>
    </xf>
    <xf numFmtId="0" fontId="54" fillId="3" borderId="2" xfId="0" applyNumberFormat="1" applyFont="1" applyFill="1" applyBorder="1" applyAlignment="1">
      <alignment horizontal="center" vertical="center" wrapText="1"/>
    </xf>
    <xf numFmtId="0" fontId="13" fillId="3" borderId="2" xfId="0" applyNumberFormat="1" applyFont="1" applyFill="1" applyBorder="1" applyAlignment="1">
      <alignment horizontal="center" vertical="center" wrapText="1"/>
    </xf>
    <xf numFmtId="0" fontId="55" fillId="3" borderId="2" xfId="0" applyNumberFormat="1" applyFont="1" applyFill="1" applyBorder="1" applyAlignment="1">
      <alignment horizontal="center" vertical="center" wrapText="1"/>
    </xf>
    <xf numFmtId="182" fontId="35" fillId="0" borderId="0" xfId="0" applyNumberFormat="1" applyFont="1" applyFill="1" applyAlignment="1">
      <alignment horizontal="right" vertical="center" wrapText="1"/>
    </xf>
    <xf numFmtId="0" fontId="35" fillId="0" borderId="0" xfId="0" applyFont="1" applyFill="1" applyAlignment="1">
      <alignment horizontal="right" vertical="center" wrapText="1"/>
    </xf>
    <xf numFmtId="0" fontId="36" fillId="0" borderId="0" xfId="0" applyFont="1" applyFill="1" applyAlignment="1">
      <alignment horizontal="center" vertical="center"/>
    </xf>
    <xf numFmtId="0" fontId="56" fillId="0" borderId="0" xfId="0" applyFont="1" applyFill="1" applyAlignment="1">
      <alignment vertical="center"/>
    </xf>
    <xf numFmtId="0" fontId="13" fillId="0" borderId="0" xfId="60" applyFont="1" applyFill="1" applyAlignment="1">
      <alignment vertical="center"/>
    </xf>
    <xf numFmtId="0" fontId="32" fillId="0" borderId="0" xfId="0" applyFont="1" applyFill="1" applyAlignment="1">
      <alignment horizontal="right" vertical="center" wrapText="1"/>
    </xf>
    <xf numFmtId="0" fontId="36" fillId="0" borderId="2" xfId="0" applyFont="1" applyFill="1" applyBorder="1" applyAlignment="1">
      <alignment horizontal="center" vertical="center" wrapText="1"/>
    </xf>
    <xf numFmtId="181" fontId="57" fillId="0" borderId="2" xfId="0" applyNumberFormat="1" applyFont="1" applyFill="1" applyBorder="1" applyAlignment="1">
      <alignment horizontal="right" vertical="center" wrapText="1"/>
    </xf>
    <xf numFmtId="0" fontId="57" fillId="0" borderId="2" xfId="0" applyFont="1" applyFill="1" applyBorder="1" applyAlignment="1">
      <alignment horizontal="left" vertical="center" wrapText="1"/>
    </xf>
    <xf numFmtId="182" fontId="57" fillId="0" borderId="2" xfId="0" applyNumberFormat="1" applyFont="1" applyFill="1" applyBorder="1" applyAlignment="1">
      <alignment horizontal="right" vertical="center" wrapText="1"/>
    </xf>
    <xf numFmtId="0" fontId="56" fillId="0" borderId="2" xfId="0" applyFont="1" applyFill="1" applyBorder="1" applyAlignment="1">
      <alignment horizontal="left" vertical="center" wrapText="1" indent="1"/>
    </xf>
    <xf numFmtId="182" fontId="13" fillId="0" borderId="2" xfId="60" applyNumberFormat="1" applyFont="1" applyFill="1" applyBorder="1" applyAlignment="1">
      <alignment horizontal="right" vertical="center" wrapText="1"/>
    </xf>
    <xf numFmtId="180" fontId="57" fillId="0" borderId="2" xfId="0" applyNumberFormat="1" applyFont="1" applyFill="1" applyBorder="1" applyAlignment="1">
      <alignment horizontal="right" vertical="center" wrapText="1"/>
    </xf>
    <xf numFmtId="0" fontId="4" fillId="0" borderId="0" xfId="14" applyFont="1" applyFill="1" applyBorder="1" applyAlignment="1">
      <alignment horizontal="left" vertical="center"/>
    </xf>
    <xf numFmtId="0" fontId="5" fillId="0" borderId="0" xfId="14" applyFont="1" applyFill="1" applyBorder="1" applyAlignment="1">
      <alignment horizontal="center" vertical="center"/>
    </xf>
    <xf numFmtId="0" fontId="14" fillId="0" borderId="0" xfId="14" applyFont="1" applyFill="1" applyBorder="1" applyAlignment="1">
      <alignment horizontal="right" vertical="center"/>
    </xf>
    <xf numFmtId="0" fontId="41" fillId="4" borderId="0" xfId="66" applyFont="1" applyFill="1" applyAlignment="1">
      <alignment vertical="center"/>
    </xf>
    <xf numFmtId="0" fontId="39" fillId="4" borderId="0" xfId="66" applyFont="1" applyFill="1" applyAlignment="1">
      <alignment vertical="center"/>
    </xf>
    <xf numFmtId="0" fontId="42" fillId="0" borderId="0" xfId="67" applyFont="1" applyFill="1" applyAlignment="1">
      <alignment horizontal="center" vertical="center" wrapText="1"/>
    </xf>
    <xf numFmtId="0" fontId="38" fillId="0" borderId="0" xfId="14" applyFont="1" applyFill="1" applyBorder="1" applyAlignment="1">
      <alignment horizontal="right" vertical="center"/>
    </xf>
    <xf numFmtId="0" fontId="41" fillId="4" borderId="2" xfId="66" applyFont="1" applyFill="1" applyBorder="1" applyAlignment="1">
      <alignment horizontal="center" vertical="center"/>
    </xf>
    <xf numFmtId="0" fontId="41" fillId="4" borderId="2" xfId="0" applyFont="1" applyFill="1" applyBorder="1" applyAlignment="1">
      <alignment horizontal="center" vertical="center"/>
    </xf>
    <xf numFmtId="0" fontId="41" fillId="4" borderId="2" xfId="66" applyFont="1" applyFill="1" applyBorder="1" applyAlignment="1">
      <alignment horizontal="center" vertical="center" wrapText="1"/>
    </xf>
    <xf numFmtId="0" fontId="48" fillId="4" borderId="2" xfId="0" applyFont="1" applyFill="1" applyBorder="1" applyAlignment="1">
      <alignment horizontal="left" vertical="center"/>
    </xf>
    <xf numFmtId="0" fontId="49" fillId="4" borderId="2" xfId="66" applyFont="1" applyFill="1" applyBorder="1" applyAlignment="1">
      <alignment vertical="center"/>
    </xf>
    <xf numFmtId="178" fontId="48" fillId="0" borderId="2" xfId="66" applyNumberFormat="1" applyFont="1" applyFill="1" applyBorder="1" applyAlignment="1" applyProtection="1">
      <alignment vertical="center" shrinkToFit="1"/>
      <protection locked="0"/>
    </xf>
    <xf numFmtId="178" fontId="58" fillId="0" borderId="2" xfId="66" applyNumberFormat="1" applyFont="1" applyFill="1" applyBorder="1" applyAlignment="1" applyProtection="1">
      <alignment vertical="center" shrinkToFit="1"/>
      <protection locked="0"/>
    </xf>
    <xf numFmtId="182" fontId="49" fillId="4" borderId="2" xfId="66" applyNumberFormat="1" applyFont="1" applyFill="1" applyBorder="1" applyAlignment="1">
      <alignment vertical="center"/>
    </xf>
    <xf numFmtId="178" fontId="48" fillId="0" borderId="0" xfId="66" applyNumberFormat="1" applyFont="1" applyFill="1" applyAlignment="1" applyProtection="1">
      <alignment vertical="center" shrinkToFit="1"/>
      <protection locked="0"/>
    </xf>
    <xf numFmtId="0" fontId="49" fillId="4" borderId="2" xfId="66" applyFont="1" applyFill="1" applyBorder="1" applyAlignment="1">
      <alignment horizontal="left" vertical="center"/>
    </xf>
    <xf numFmtId="178" fontId="59" fillId="0" borderId="2" xfId="0" applyNumberFormat="1" applyFont="1" applyFill="1" applyBorder="1" applyAlignment="1">
      <alignment vertical="center" shrinkToFit="1"/>
    </xf>
    <xf numFmtId="0" fontId="50" fillId="4" borderId="2" xfId="66" applyFont="1" applyFill="1" applyBorder="1" applyAlignment="1">
      <alignment horizontal="distributed" vertical="center"/>
    </xf>
    <xf numFmtId="178" fontId="58" fillId="0" borderId="2" xfId="66" applyNumberFormat="1" applyFont="1" applyFill="1" applyBorder="1" applyAlignment="1">
      <alignment vertical="center" shrinkToFit="1"/>
    </xf>
    <xf numFmtId="0" fontId="60" fillId="4" borderId="0" xfId="66" applyFont="1" applyFill="1" applyAlignment="1">
      <alignment horizontal="center" vertical="center" wrapText="1"/>
    </xf>
    <xf numFmtId="180" fontId="14" fillId="0" borderId="0" xfId="14" applyNumberFormat="1" applyFont="1" applyFill="1" applyBorder="1" applyAlignment="1">
      <alignment horizontal="right" vertical="center"/>
    </xf>
    <xf numFmtId="0" fontId="4" fillId="0" borderId="0" xfId="64" applyFont="1" applyFill="1" applyBorder="1" applyAlignment="1">
      <alignment horizontal="left" vertical="center"/>
    </xf>
    <xf numFmtId="0" fontId="29" fillId="0" borderId="0" xfId="0" applyFont="1" applyFill="1" applyBorder="1" applyAlignment="1">
      <alignment horizontal="center" vertical="center"/>
    </xf>
    <xf numFmtId="0" fontId="30" fillId="0" borderId="0" xfId="0" applyFont="1" applyFill="1" applyBorder="1" applyAlignment="1">
      <alignment horizontal="right" vertical="center"/>
    </xf>
    <xf numFmtId="0" fontId="0" fillId="0" borderId="0" xfId="0" applyFont="1" applyFill="1" applyBorder="1" applyAlignment="1">
      <alignment vertical="center"/>
    </xf>
    <xf numFmtId="0" fontId="13" fillId="0" borderId="0" xfId="0" applyFont="1" applyFill="1" applyBorder="1" applyAlignment="1">
      <alignment vertical="center"/>
    </xf>
    <xf numFmtId="0" fontId="4" fillId="0" borderId="0" xfId="65" applyFont="1" applyFill="1" applyBorder="1" applyAlignment="1">
      <alignment horizontal="left" vertical="center"/>
    </xf>
    <xf numFmtId="184" fontId="4" fillId="0" borderId="0" xfId="64" applyNumberFormat="1" applyFont="1" applyFill="1" applyBorder="1" applyAlignment="1">
      <alignment horizontal="left" vertical="center"/>
    </xf>
    <xf numFmtId="0" fontId="5" fillId="0" borderId="0"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right" vertical="center" wrapText="1"/>
      <protection locked="0"/>
    </xf>
    <xf numFmtId="0" fontId="14" fillId="0" borderId="0" xfId="0" applyFont="1" applyFill="1" applyBorder="1" applyAlignment="1" applyProtection="1">
      <alignment horizontal="right" vertical="center"/>
      <protection locked="0"/>
    </xf>
    <xf numFmtId="0" fontId="38" fillId="0" borderId="2" xfId="0" applyFont="1" applyFill="1" applyBorder="1" applyAlignment="1" applyProtection="1">
      <alignment horizontal="center" vertical="center" wrapText="1"/>
      <protection locked="0"/>
    </xf>
    <xf numFmtId="0" fontId="38" fillId="0" borderId="2" xfId="0" applyNumberFormat="1" applyFont="1" applyFill="1" applyBorder="1" applyAlignment="1" applyProtection="1">
      <alignment horizontal="center" vertical="center" wrapText="1"/>
      <protection locked="0"/>
    </xf>
    <xf numFmtId="182" fontId="38" fillId="0" borderId="2" xfId="0" applyNumberFormat="1" applyFont="1" applyFill="1" applyBorder="1" applyAlignment="1" applyProtection="1">
      <alignment vertical="center" wrapText="1"/>
      <protection locked="0"/>
    </xf>
    <xf numFmtId="0" fontId="38" fillId="0" borderId="2" xfId="0" applyFont="1" applyFill="1" applyBorder="1" applyAlignment="1" applyProtection="1">
      <alignment horizontal="left" vertical="center" wrapText="1"/>
      <protection locked="0"/>
    </xf>
    <xf numFmtId="1" fontId="38" fillId="0" borderId="2" xfId="0" applyNumberFormat="1" applyFont="1" applyFill="1" applyBorder="1" applyAlignment="1" applyProtection="1">
      <alignment horizontal="right" vertical="center"/>
      <protection locked="0"/>
    </xf>
    <xf numFmtId="0" fontId="14" fillId="0" borderId="2" xfId="0" applyFont="1" applyFill="1" applyBorder="1" applyAlignment="1" applyProtection="1">
      <alignment vertical="center" wrapText="1"/>
      <protection locked="0"/>
    </xf>
    <xf numFmtId="0" fontId="14" fillId="0" borderId="2" xfId="0" applyFont="1" applyFill="1" applyBorder="1" applyAlignment="1" applyProtection="1">
      <alignment horizontal="left" vertical="center" wrapText="1"/>
      <protection locked="0"/>
    </xf>
    <xf numFmtId="182" fontId="38" fillId="0" borderId="2" xfId="1" applyNumberFormat="1" applyFont="1" applyFill="1" applyBorder="1" applyAlignment="1" applyProtection="1">
      <alignment vertical="center" wrapText="1"/>
      <protection locked="0"/>
    </xf>
    <xf numFmtId="49" fontId="14" fillId="0" borderId="2" xfId="0" applyNumberFormat="1" applyFont="1" applyFill="1" applyBorder="1" applyAlignment="1">
      <alignment vertical="center" wrapText="1"/>
    </xf>
    <xf numFmtId="182" fontId="38" fillId="0" borderId="2" xfId="1" applyNumberFormat="1" applyFont="1" applyFill="1" applyBorder="1" applyAlignment="1" applyProtection="1">
      <alignment vertical="center" wrapText="1"/>
    </xf>
    <xf numFmtId="182" fontId="14" fillId="0" borderId="2" xfId="0" applyNumberFormat="1" applyFont="1" applyFill="1" applyBorder="1" applyAlignment="1">
      <alignment vertical="center" wrapText="1"/>
    </xf>
    <xf numFmtId="0" fontId="0" fillId="0" borderId="2" xfId="0" applyFont="1" applyFill="1" applyBorder="1" applyAlignment="1">
      <alignment vertical="center"/>
    </xf>
    <xf numFmtId="0" fontId="38" fillId="0" borderId="2" xfId="0" applyFont="1" applyFill="1" applyBorder="1" applyAlignment="1">
      <alignment horizontal="left" vertical="center" wrapText="1"/>
    </xf>
    <xf numFmtId="0" fontId="38" fillId="0" borderId="3" xfId="0" applyNumberFormat="1" applyFont="1" applyFill="1" applyBorder="1" applyAlignment="1" applyProtection="1">
      <alignment horizontal="center" vertical="center" wrapText="1"/>
      <protection locked="0"/>
    </xf>
    <xf numFmtId="0" fontId="61" fillId="0" borderId="10" xfId="0" applyFont="1" applyBorder="1" applyAlignment="1">
      <alignment horizontal="left" vertical="center" wrapText="1"/>
    </xf>
    <xf numFmtId="3" fontId="61" fillId="0" borderId="10" xfId="0" applyNumberFormat="1" applyFont="1" applyBorder="1" applyAlignment="1">
      <alignment horizontal="right" vertical="center" wrapText="1"/>
    </xf>
    <xf numFmtId="0" fontId="62" fillId="0" borderId="10" xfId="0" applyFont="1" applyBorder="1" applyAlignment="1">
      <alignment horizontal="left" vertical="center" wrapText="1" indent="2"/>
    </xf>
    <xf numFmtId="3" fontId="62" fillId="0" borderId="10" xfId="0" applyNumberFormat="1" applyFont="1" applyBorder="1" applyAlignment="1">
      <alignment horizontal="right" vertical="center" wrapText="1"/>
    </xf>
    <xf numFmtId="0" fontId="30" fillId="0" borderId="2" xfId="0" applyFont="1" applyFill="1" applyBorder="1" applyAlignment="1">
      <alignment vertical="center"/>
    </xf>
    <xf numFmtId="49" fontId="14" fillId="0" borderId="2" xfId="0" applyNumberFormat="1" applyFont="1" applyFill="1" applyBorder="1" applyAlignment="1">
      <alignment horizontal="left" vertical="center" wrapText="1" indent="2"/>
    </xf>
    <xf numFmtId="0" fontId="46" fillId="0" borderId="0" xfId="63" applyFont="1" applyFill="1" applyAlignment="1">
      <alignment horizontal="left" vertical="center"/>
    </xf>
    <xf numFmtId="0" fontId="5" fillId="0" borderId="0" xfId="63" applyFont="1" applyFill="1" applyAlignment="1">
      <alignment horizontal="center" vertical="center"/>
    </xf>
    <xf numFmtId="0" fontId="14" fillId="0" borderId="0" xfId="63" applyFont="1" applyFill="1" applyAlignment="1">
      <alignment horizontal="right" vertical="center"/>
    </xf>
    <xf numFmtId="0" fontId="47" fillId="0" borderId="0" xfId="63" applyFont="1" applyFill="1" applyAlignment="1">
      <alignment horizontal="left" vertical="center"/>
    </xf>
    <xf numFmtId="0" fontId="4" fillId="0" borderId="0" xfId="63" applyFont="1" applyFill="1" applyAlignment="1">
      <alignment horizontal="left" vertical="center"/>
    </xf>
    <xf numFmtId="0" fontId="5" fillId="0" borderId="0" xfId="63" applyNumberFormat="1" applyFont="1" applyFill="1" applyAlignment="1" applyProtection="1">
      <alignment horizontal="center" vertical="center" wrapText="1"/>
    </xf>
    <xf numFmtId="0" fontId="5" fillId="0" borderId="0" xfId="63" applyNumberFormat="1" applyFont="1" applyFill="1" applyAlignment="1" applyProtection="1">
      <alignment horizontal="center" vertical="center"/>
    </xf>
    <xf numFmtId="0" fontId="11" fillId="0" borderId="2" xfId="0" applyNumberFormat="1" applyFont="1" applyFill="1" applyBorder="1" applyAlignment="1" applyProtection="1">
      <alignment horizontal="left" vertical="center"/>
    </xf>
    <xf numFmtId="186" fontId="11" fillId="0" borderId="2" xfId="26" applyNumberFormat="1" applyFont="1" applyFill="1" applyBorder="1" applyAlignment="1">
      <alignment horizontal="right" vertical="center" wrapText="1"/>
    </xf>
    <xf numFmtId="176" fontId="11" fillId="0" borderId="2" xfId="0" applyNumberFormat="1" applyFont="1" applyFill="1" applyBorder="1" applyAlignment="1" applyProtection="1">
      <alignment horizontal="left" vertical="center"/>
    </xf>
    <xf numFmtId="0" fontId="13" fillId="0" borderId="2" xfId="0" applyNumberFormat="1" applyFont="1" applyFill="1" applyBorder="1" applyAlignment="1" applyProtection="1">
      <alignment horizontal="left" vertical="center" indent="1"/>
    </xf>
    <xf numFmtId="186" fontId="13" fillId="0" borderId="2" xfId="26" applyNumberFormat="1" applyFont="1" applyFill="1" applyBorder="1" applyAlignment="1">
      <alignment horizontal="right" vertical="center" wrapText="1"/>
    </xf>
    <xf numFmtId="0" fontId="13" fillId="0" borderId="2" xfId="0" applyNumberFormat="1" applyFont="1" applyFill="1" applyBorder="1" applyAlignment="1" applyProtection="1">
      <alignment horizontal="left" vertical="center" indent="2"/>
    </xf>
    <xf numFmtId="186" fontId="11" fillId="0" borderId="2" xfId="72" applyNumberFormat="1" applyFont="1" applyFill="1" applyBorder="1" applyAlignment="1">
      <alignment horizontal="right" vertical="center" wrapText="1"/>
    </xf>
    <xf numFmtId="0" fontId="63" fillId="0" borderId="0" xfId="62" applyFont="1" applyFill="1"/>
    <xf numFmtId="0" fontId="13" fillId="0" borderId="0" xfId="0" applyNumberFormat="1" applyFont="1" applyFill="1" applyBorder="1" applyAlignment="1" applyProtection="1">
      <alignment horizontal="left" vertical="center" indent="1"/>
    </xf>
    <xf numFmtId="0" fontId="13" fillId="0" borderId="0" xfId="62" applyFont="1" applyFill="1" applyBorder="1"/>
    <xf numFmtId="176" fontId="11" fillId="0" borderId="2" xfId="71" applyNumberFormat="1" applyFont="1" applyFill="1" applyBorder="1" applyAlignment="1" applyProtection="1">
      <alignment vertical="center"/>
    </xf>
    <xf numFmtId="176" fontId="13" fillId="0" borderId="2" xfId="0" applyNumberFormat="1" applyFont="1" applyFill="1" applyBorder="1" applyAlignment="1" applyProtection="1">
      <alignment horizontal="center" vertical="center"/>
    </xf>
    <xf numFmtId="0" fontId="14" fillId="0" borderId="2" xfId="62" applyFont="1" applyFill="1" applyBorder="1"/>
    <xf numFmtId="4" fontId="64" fillId="0" borderId="2" xfId="0" applyNumberFormat="1" applyFont="1" applyFill="1" applyBorder="1" applyAlignment="1">
      <alignment horizontal="right" vertical="center"/>
    </xf>
    <xf numFmtId="0" fontId="65" fillId="0" borderId="0" xfId="0" applyFont="1" applyBorder="1" applyAlignment="1">
      <alignment vertical="center" wrapText="1"/>
    </xf>
    <xf numFmtId="0" fontId="5" fillId="0" borderId="0" xfId="0" applyFont="1" applyFill="1" applyBorder="1" applyAlignment="1">
      <alignment horizontal="center" vertical="center"/>
    </xf>
    <xf numFmtId="0" fontId="66" fillId="0" borderId="0" xfId="0" applyFont="1" applyFill="1" applyBorder="1" applyAlignment="1">
      <alignment horizontal="right" vertical="center"/>
    </xf>
    <xf numFmtId="0" fontId="4" fillId="0" borderId="0" xfId="14" applyFont="1" applyFill="1" applyBorder="1" applyAlignment="1">
      <alignment horizontal="left" vertical="center" shrinkToFit="1"/>
    </xf>
    <xf numFmtId="180" fontId="5" fillId="0" borderId="0" xfId="14" applyNumberFormat="1" applyFont="1" applyFill="1" applyAlignment="1">
      <alignment horizontal="center" vertical="center" wrapText="1" shrinkToFit="1"/>
    </xf>
    <xf numFmtId="180" fontId="38" fillId="0" borderId="0" xfId="14" applyNumberFormat="1" applyFont="1" applyFill="1" applyBorder="1" applyAlignment="1">
      <alignment horizontal="right" vertical="center" shrinkToFit="1"/>
    </xf>
    <xf numFmtId="0" fontId="61" fillId="0" borderId="10" xfId="0" applyFont="1" applyFill="1" applyBorder="1" applyAlignment="1">
      <alignment horizontal="center" vertical="center" wrapText="1"/>
    </xf>
    <xf numFmtId="0" fontId="61" fillId="0" borderId="11" xfId="0" applyFont="1" applyFill="1" applyBorder="1" applyAlignment="1">
      <alignment horizontal="center" vertical="center" wrapText="1"/>
    </xf>
    <xf numFmtId="0" fontId="67" fillId="0" borderId="10" xfId="0" applyFont="1" applyBorder="1" applyAlignment="1">
      <alignment horizontal="center" vertical="center" wrapText="1"/>
    </xf>
    <xf numFmtId="0" fontId="67" fillId="0" borderId="12" xfId="0" applyFont="1" applyBorder="1" applyAlignment="1">
      <alignment horizontal="left" vertical="center" wrapText="1"/>
    </xf>
    <xf numFmtId="3" fontId="67" fillId="0" borderId="10" xfId="0" applyNumberFormat="1" applyFont="1" applyBorder="1" applyAlignment="1">
      <alignment horizontal="right" vertical="center" wrapText="1"/>
    </xf>
    <xf numFmtId="0" fontId="7" fillId="0" borderId="10" xfId="0" applyFont="1" applyBorder="1" applyAlignment="1">
      <alignment horizontal="center" vertical="center" wrapText="1"/>
    </xf>
    <xf numFmtId="0" fontId="7" fillId="0" borderId="12" xfId="0" applyFont="1" applyBorder="1" applyAlignment="1">
      <alignment horizontal="left" vertical="center" wrapText="1"/>
    </xf>
    <xf numFmtId="3" fontId="7" fillId="0" borderId="10" xfId="0" applyNumberFormat="1" applyFont="1" applyBorder="1" applyAlignment="1">
      <alignment horizontal="right" vertical="center" wrapText="1"/>
    </xf>
    <xf numFmtId="3" fontId="68" fillId="0" borderId="10" xfId="0" applyNumberFormat="1" applyFont="1" applyBorder="1" applyAlignment="1">
      <alignment horizontal="right" vertical="center" wrapText="1"/>
    </xf>
    <xf numFmtId="0" fontId="68" fillId="0" borderId="10" xfId="0" applyFont="1" applyBorder="1" applyAlignment="1">
      <alignment horizontal="center" vertical="center" wrapText="1"/>
    </xf>
    <xf numFmtId="0" fontId="68" fillId="0" borderId="12" xfId="0" applyFont="1" applyBorder="1" applyAlignment="1">
      <alignment horizontal="left" vertical="center" wrapText="1"/>
    </xf>
    <xf numFmtId="0" fontId="69" fillId="0" borderId="10" xfId="0" applyFont="1" applyBorder="1" applyAlignment="1">
      <alignment horizontal="center" vertical="center" wrapText="1"/>
    </xf>
    <xf numFmtId="0" fontId="69" fillId="0" borderId="12" xfId="0" applyFont="1" applyBorder="1" applyAlignment="1">
      <alignment horizontal="left" vertical="center" wrapText="1"/>
    </xf>
    <xf numFmtId="3" fontId="69" fillId="0" borderId="10" xfId="0" applyNumberFormat="1" applyFont="1" applyBorder="1" applyAlignment="1">
      <alignment horizontal="right" vertical="center" wrapText="1"/>
    </xf>
    <xf numFmtId="0" fontId="70" fillId="0" borderId="10" xfId="0" applyFont="1" applyBorder="1" applyAlignment="1">
      <alignment horizontal="center" vertical="center" wrapText="1"/>
    </xf>
    <xf numFmtId="0" fontId="70" fillId="0" borderId="12" xfId="0" applyFont="1" applyBorder="1" applyAlignment="1">
      <alignment horizontal="center" vertical="center" wrapText="1"/>
    </xf>
    <xf numFmtId="0" fontId="5" fillId="0" borderId="0" xfId="60" applyFont="1" applyFill="1" applyAlignment="1">
      <alignment horizontal="center" vertical="center"/>
    </xf>
    <xf numFmtId="0" fontId="14" fillId="0" borderId="0" xfId="60" applyFont="1" applyFill="1" applyAlignment="1">
      <alignment horizontal="right" vertical="center"/>
    </xf>
    <xf numFmtId="0" fontId="35" fillId="0" borderId="0" xfId="0" applyFont="1" applyFill="1" applyAlignment="1" applyProtection="1">
      <alignment vertical="center"/>
    </xf>
    <xf numFmtId="0" fontId="5" fillId="0" borderId="0" xfId="60" applyFont="1" applyFill="1" applyAlignment="1">
      <alignment horizontal="center" vertical="center" wrapText="1"/>
    </xf>
    <xf numFmtId="0" fontId="14" fillId="0" borderId="0" xfId="62" applyNumberFormat="1" applyFont="1" applyFill="1" applyAlignment="1" applyProtection="1">
      <alignment horizontal="right" vertical="center"/>
    </xf>
    <xf numFmtId="0" fontId="14" fillId="0" borderId="0" xfId="60" applyFont="1" applyFill="1" applyAlignment="1" applyProtection="1">
      <alignment horizontal="right" vertical="center"/>
      <protection locked="0"/>
    </xf>
    <xf numFmtId="0" fontId="40" fillId="0" borderId="2" xfId="0" applyFont="1" applyFill="1" applyBorder="1" applyAlignment="1" applyProtection="1">
      <alignment horizontal="center" vertical="center"/>
    </xf>
    <xf numFmtId="0" fontId="40" fillId="0" borderId="2" xfId="0" applyFont="1" applyFill="1" applyBorder="1" applyAlignment="1" applyProtection="1">
      <alignment vertical="center"/>
    </xf>
    <xf numFmtId="184" fontId="40" fillId="0" borderId="2" xfId="0" applyNumberFormat="1" applyFont="1" applyFill="1" applyBorder="1" applyAlignment="1" applyProtection="1">
      <alignment horizontal="right" vertical="center"/>
    </xf>
    <xf numFmtId="0" fontId="32" fillId="0" borderId="2" xfId="0" applyFont="1" applyFill="1" applyBorder="1" applyAlignment="1" applyProtection="1">
      <alignment vertical="center"/>
    </xf>
    <xf numFmtId="184" fontId="32" fillId="0" borderId="2" xfId="0" applyNumberFormat="1" applyFont="1" applyFill="1" applyBorder="1" applyAlignment="1" applyProtection="1">
      <alignment horizontal="right" vertical="center"/>
    </xf>
    <xf numFmtId="3" fontId="40" fillId="0" borderId="2" xfId="0" applyNumberFormat="1" applyFont="1" applyFill="1" applyBorder="1" applyAlignment="1" applyProtection="1">
      <alignment horizontal="right" vertical="center"/>
      <protection locked="0"/>
    </xf>
    <xf numFmtId="49" fontId="32" fillId="0" borderId="2" xfId="0" applyNumberFormat="1" applyFont="1" applyFill="1" applyBorder="1" applyAlignment="1" applyProtection="1">
      <alignment horizontal="left" vertical="center"/>
    </xf>
    <xf numFmtId="0" fontId="32" fillId="0" borderId="2" xfId="0" applyFont="1" applyFill="1" applyBorder="1" applyAlignment="1" applyProtection="1">
      <alignment horizontal="left" vertical="center"/>
    </xf>
    <xf numFmtId="184" fontId="40" fillId="0" borderId="2" xfId="0" applyNumberFormat="1" applyFont="1" applyFill="1" applyBorder="1" applyAlignment="1" applyProtection="1">
      <alignment horizontal="center" vertical="center"/>
    </xf>
    <xf numFmtId="0" fontId="46" fillId="0" borderId="0" xfId="62" applyFont="1" applyFill="1" applyAlignment="1">
      <alignment horizontal="left" vertical="center"/>
    </xf>
    <xf numFmtId="0" fontId="47" fillId="0" borderId="0" xfId="62" applyFont="1" applyFill="1" applyAlignment="1">
      <alignment horizontal="left" vertical="center"/>
    </xf>
    <xf numFmtId="0" fontId="5" fillId="0" borderId="0" xfId="62" applyNumberFormat="1" applyFont="1" applyFill="1" applyAlignment="1" applyProtection="1">
      <alignment horizontal="center" vertical="center" wrapText="1"/>
    </xf>
    <xf numFmtId="0" fontId="5" fillId="0" borderId="0" xfId="62" applyNumberFormat="1" applyFont="1" applyFill="1" applyAlignment="1" applyProtection="1">
      <alignment horizontal="center" vertical="center"/>
    </xf>
    <xf numFmtId="0" fontId="14" fillId="0" borderId="9" xfId="62" applyNumberFormat="1" applyFont="1" applyFill="1" applyBorder="1" applyAlignment="1" applyProtection="1">
      <alignment horizontal="right" vertical="center"/>
    </xf>
    <xf numFmtId="0" fontId="13" fillId="0" borderId="2" xfId="62" applyFont="1" applyFill="1" applyBorder="1"/>
    <xf numFmtId="0" fontId="3" fillId="0" borderId="0" xfId="0" applyFont="1" applyFill="1">
      <alignment vertical="center"/>
    </xf>
    <xf numFmtId="0" fontId="5" fillId="0" borderId="0" xfId="60" applyFont="1" applyFill="1" applyAlignment="1" applyProtection="1">
      <alignment horizontal="center" vertical="center" wrapText="1"/>
      <protection locked="0"/>
    </xf>
    <xf numFmtId="0" fontId="5" fillId="0" borderId="0" xfId="60" applyFont="1" applyFill="1" applyAlignment="1" applyProtection="1">
      <alignment horizontal="center" vertical="center"/>
      <protection locked="0"/>
    </xf>
    <xf numFmtId="0" fontId="61" fillId="0" borderId="13" xfId="0" applyFont="1" applyFill="1" applyBorder="1" applyAlignment="1">
      <alignment horizontal="center" vertical="center" wrapText="1"/>
    </xf>
    <xf numFmtId="0" fontId="71" fillId="0" borderId="10" xfId="0" applyFont="1" applyFill="1" applyBorder="1" applyAlignment="1">
      <alignment horizontal="left" vertical="center" wrapText="1"/>
    </xf>
    <xf numFmtId="3" fontId="72" fillId="0" borderId="10" xfId="0" applyNumberFormat="1" applyFont="1" applyFill="1" applyBorder="1" applyAlignment="1">
      <alignment horizontal="right" vertical="center" wrapText="1"/>
    </xf>
    <xf numFmtId="3" fontId="72" fillId="0" borderId="12" xfId="0" applyNumberFormat="1" applyFont="1" applyFill="1" applyBorder="1" applyAlignment="1">
      <alignment horizontal="right" vertical="center" wrapText="1"/>
    </xf>
    <xf numFmtId="0" fontId="73" fillId="0" borderId="2" xfId="0" applyFont="1" applyFill="1" applyBorder="1">
      <alignment vertical="center"/>
    </xf>
    <xf numFmtId="0" fontId="72" fillId="0" borderId="10" xfId="0" applyFont="1" applyFill="1" applyBorder="1" applyAlignment="1">
      <alignment horizontal="left" vertical="center" wrapText="1"/>
    </xf>
    <xf numFmtId="3" fontId="74" fillId="0" borderId="10" xfId="0" applyNumberFormat="1" applyFont="1" applyFill="1" applyBorder="1" applyAlignment="1">
      <alignment horizontal="right" vertical="center" wrapText="1"/>
    </xf>
    <xf numFmtId="3" fontId="72" fillId="0" borderId="2" xfId="0" applyNumberFormat="1" applyFont="1" applyFill="1" applyBorder="1" applyAlignment="1">
      <alignment horizontal="right" vertical="center" wrapText="1"/>
    </xf>
    <xf numFmtId="0" fontId="71" fillId="0" borderId="10" xfId="0" applyFont="1" applyFill="1" applyBorder="1" applyAlignment="1">
      <alignment horizontal="center" vertical="center" wrapText="1"/>
    </xf>
    <xf numFmtId="3" fontId="71" fillId="0" borderId="10" xfId="0" applyNumberFormat="1" applyFont="1" applyFill="1" applyBorder="1" applyAlignment="1">
      <alignment horizontal="right" vertical="center" wrapText="1"/>
    </xf>
    <xf numFmtId="0" fontId="14" fillId="0" borderId="0" xfId="0" applyFont="1" applyFill="1" applyAlignment="1">
      <alignment horizontal="center" vertical="center"/>
    </xf>
    <xf numFmtId="0" fontId="75" fillId="0" borderId="0" xfId="0" applyFont="1" applyFill="1" applyAlignment="1">
      <alignment horizontal="center" vertical="center"/>
    </xf>
    <xf numFmtId="0" fontId="49" fillId="0" borderId="0" xfId="0" applyFont="1" applyFill="1" applyAlignment="1">
      <alignment horizontal="center" vertical="center"/>
    </xf>
    <xf numFmtId="0" fontId="76" fillId="0" borderId="0" xfId="0" applyFont="1" applyFill="1" applyAlignment="1">
      <alignment horizontal="center" vertical="center"/>
    </xf>
    <xf numFmtId="0" fontId="75" fillId="0" borderId="2" xfId="0" applyFont="1" applyFill="1" applyBorder="1" applyAlignment="1">
      <alignment horizontal="center" vertical="center"/>
    </xf>
    <xf numFmtId="0" fontId="75" fillId="0" borderId="2" xfId="0" applyFont="1" applyFill="1" applyBorder="1" applyAlignment="1">
      <alignment horizontal="center" vertical="center" wrapText="1"/>
    </xf>
    <xf numFmtId="0" fontId="50" fillId="0" borderId="3" xfId="0" applyFont="1" applyFill="1" applyBorder="1" applyAlignment="1">
      <alignment horizontal="center" vertical="center"/>
    </xf>
    <xf numFmtId="0" fontId="49" fillId="0" borderId="2" xfId="0" applyFont="1" applyFill="1" applyBorder="1" applyAlignment="1">
      <alignment horizontal="left" vertical="center"/>
    </xf>
    <xf numFmtId="0" fontId="49" fillId="0" borderId="2" xfId="0" applyFont="1" applyFill="1" applyBorder="1" applyAlignment="1">
      <alignment horizontal="center" vertical="center"/>
    </xf>
    <xf numFmtId="0" fontId="50" fillId="0" borderId="14" xfId="0" applyFont="1" applyFill="1" applyBorder="1" applyAlignment="1">
      <alignment horizontal="center" vertical="center"/>
    </xf>
    <xf numFmtId="0" fontId="50" fillId="0" borderId="7" xfId="0" applyFont="1" applyFill="1" applyBorder="1" applyAlignment="1">
      <alignment horizontal="center" vertical="center"/>
    </xf>
    <xf numFmtId="0" fontId="50" fillId="0" borderId="2" xfId="0" applyFont="1" applyFill="1" applyBorder="1" applyAlignment="1">
      <alignment horizontal="center" vertical="center"/>
    </xf>
    <xf numFmtId="0" fontId="77" fillId="0" borderId="0" xfId="0" applyFont="1" applyFill="1" applyAlignment="1">
      <alignment horizontal="center" vertical="center" wrapText="1"/>
    </xf>
    <xf numFmtId="0" fontId="78" fillId="0" borderId="0" xfId="0" applyFont="1" applyFill="1" applyAlignment="1">
      <alignment horizontal="center" vertical="center"/>
    </xf>
    <xf numFmtId="0" fontId="48" fillId="0" borderId="2" xfId="66" applyFont="1" applyFill="1" applyBorder="1" applyAlignment="1" quotePrefix="1">
      <alignment vertical="center"/>
    </xf>
  </cellXfs>
  <cellStyles count="86">
    <cellStyle name="常规" xfId="0" builtinId="0"/>
    <cellStyle name="常规_一般性转移支付"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常规_2014年全省及省级财政收支执行及2015年预算草案表（20150123，自用稿）" xfId="13"/>
    <cellStyle name="常规 35" xfId="14"/>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常规_(陈诚修改稿)2006年全省及省级财政决算及07年预算执行情况表(A4 留底自用)" xfId="26"/>
    <cellStyle name="60% - 强调文字颜色 4" xfId="27" builtinId="44"/>
    <cellStyle name="输出" xfId="28" builtinId="21"/>
    <cellStyle name="计算" xfId="29" builtinId="22"/>
    <cellStyle name="检查单元格" xfId="30" builtinId="23"/>
    <cellStyle name="常规_国有资本经营预算表样 2" xfId="31"/>
    <cellStyle name="强调文字颜色 2" xfId="32" builtinId="33"/>
    <cellStyle name="常规_2015年全省及省级财政收支执行及2016年预算草案表（20160120）企业处修改 2" xfId="33"/>
    <cellStyle name="20% - 强调文字颜色 6" xfId="34" builtinId="50"/>
    <cellStyle name="链接单元格" xfId="35" builtinId="24"/>
    <cellStyle name="汇总" xfId="36" builtinId="25"/>
    <cellStyle name="好" xfId="37" builtinId="26"/>
    <cellStyle name="适中" xfId="38" builtinId="28"/>
    <cellStyle name="20% - 强调文字颜色 5" xfId="39" builtinId="46"/>
    <cellStyle name="强调文字颜色 1" xfId="40" builtinId="29"/>
    <cellStyle name="20% - 强调文字颜色 1" xfId="41" builtinId="30"/>
    <cellStyle name="常规_国资决算以及执行情况0712 2 2 2" xfId="42"/>
    <cellStyle name="常规_2001年预算：预算收入及财力（12月21日上午定案表）" xfId="43"/>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40% - 强调文字颜色 6" xfId="55" builtinId="51"/>
    <cellStyle name="60% - 强调文字颜色 6" xfId="56" builtinId="52"/>
    <cellStyle name="常规_社保基金预算报人大建议表样 2" xfId="57"/>
    <cellStyle name="常规 10 2" xfId="58"/>
    <cellStyle name="常规_200704(第一稿）" xfId="59"/>
    <cellStyle name="常规 10 4 3" xfId="60"/>
    <cellStyle name="常规_基金分析表(99.3)" xfId="61"/>
    <cellStyle name="常规 26 2 2" xfId="62"/>
    <cellStyle name="常规 28 2 2" xfId="63"/>
    <cellStyle name="常规_省级科预算草案表1.14 2" xfId="64"/>
    <cellStyle name="常规_(陈诚修改稿)2006年全省及省级财政决算及07年预算执行情况表(A4 留底自用) 2 2 2 2" xfId="65"/>
    <cellStyle name="常规 2" xfId="66"/>
    <cellStyle name="常规 10 6" xfId="67"/>
    <cellStyle name="常规 2 4 2" xfId="68"/>
    <cellStyle name="常规 11 7" xfId="69"/>
    <cellStyle name="常规 2 2" xfId="70"/>
    <cellStyle name="常规 38" xfId="71"/>
    <cellStyle name="常规_(陈诚修改稿)2006年全省及省级财政决算及07年预算执行情况表(A4 留底自用) 2" xfId="72"/>
    <cellStyle name="常规_2015年全省及省级财政收支执行及2016年预算草案表（20160120）企业处修改" xfId="73"/>
    <cellStyle name="常规 47 4 2" xfId="74"/>
    <cellStyle name="常规 28 2" xfId="75"/>
    <cellStyle name="常规 47" xfId="76"/>
    <cellStyle name="常规_(陈诚修改稿)2006年全省及省级财政决算及07年预算执行情况表(A4 留底自用) 2 2 2" xfId="77"/>
    <cellStyle name="常规 2_省级科预算草案表1.14 2" xfId="78"/>
    <cellStyle name="常规 10 4 3 7" xfId="79"/>
    <cellStyle name="常规_国有资本经营预算表样 2 2" xfId="80"/>
    <cellStyle name="常规_社保基金预算报人大建议表样 2 2 3" xfId="81"/>
    <cellStyle name="常规_2014年全省及省级财政收支执行及2015年预算草案表（20150123，自用稿） 2 2" xfId="82"/>
    <cellStyle name="常规_四川省2019年财政预算（草案）（样表，稿二）" xfId="83"/>
    <cellStyle name="常规_国资决算以及执行情况0712 2 2" xfId="84"/>
    <cellStyle name="常规_省级科预算草案表1.14 2 2" xfId="85"/>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9" Type="http://schemas.openxmlformats.org/officeDocument/2006/relationships/sharedStrings" Target="sharedStrings.xml"/><Relationship Id="rId48" Type="http://schemas.openxmlformats.org/officeDocument/2006/relationships/styles" Target="styles.xml"/><Relationship Id="rId47" Type="http://schemas.openxmlformats.org/officeDocument/2006/relationships/theme" Target="theme/theme1.xml"/><Relationship Id="rId46" Type="http://schemas.openxmlformats.org/officeDocument/2006/relationships/externalLink" Target="externalLinks/externalLink1.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5&#24180;&#39044;&#31639;\&#19978;&#25253;\&#25253;&#24030;&#19978;\&#22320;&#26041;&#36130;&#25919;&#39044;&#31639;\513233_&#32418;&#21407;&#21439;_2025&#24180;&#22320;&#26041;&#36130;&#25919;&#39044;&#31639;&#34920;&#65288;&#20154;&#22823;&#25209;&#22797;&#21475;&#24452;&#65289;_20250328%20162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简介"/>
      <sheetName val="填表步骤及汇总方法"/>
      <sheetName val="封面"/>
      <sheetName val="内置数据"/>
      <sheetName val="目录"/>
      <sheetName val="表一（录入表）"/>
      <sheetName val="表二"/>
      <sheetName val="表二（录入表）"/>
      <sheetName val="表三"/>
      <sheetName val="表三（录入表）"/>
      <sheetName val="表四（录入表）"/>
      <sheetName val="表五（录入表）"/>
      <sheetName val="表六（1）"/>
      <sheetName val="表六（2）"/>
      <sheetName val="表七（1）"/>
      <sheetName val="表七（2）"/>
      <sheetName val="表八（录入表）"/>
      <sheetName val="表九"/>
      <sheetName val="表九（录入表）"/>
      <sheetName val="表十（录入表）"/>
      <sheetName val="表十一"/>
      <sheetName val="表十二（录入表）"/>
      <sheetName val="表十三（录入表）"/>
      <sheetName val="表十四"/>
      <sheetName val="数据汇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7">
          <cell r="B7" t="str">
            <v>1100802</v>
          </cell>
        </row>
        <row r="7">
          <cell r="F7">
            <v>6918</v>
          </cell>
        </row>
        <row r="8">
          <cell r="B8" t="str">
            <v>103010202</v>
          </cell>
        </row>
        <row r="9">
          <cell r="B9" t="str">
            <v>1030112</v>
          </cell>
        </row>
        <row r="10">
          <cell r="B10" t="str">
            <v>1030129</v>
          </cell>
        </row>
        <row r="11">
          <cell r="B11" t="str">
            <v>1030146</v>
          </cell>
        </row>
        <row r="12">
          <cell r="B12" t="str">
            <v>1030147</v>
          </cell>
        </row>
        <row r="13">
          <cell r="B13" t="str">
            <v>103014801</v>
          </cell>
        </row>
        <row r="13">
          <cell r="F13">
            <v>125</v>
          </cell>
        </row>
        <row r="14">
          <cell r="B14" t="str">
            <v>103014802</v>
          </cell>
        </row>
        <row r="15">
          <cell r="B15" t="str">
            <v>103014803</v>
          </cell>
        </row>
        <row r="16">
          <cell r="B16" t="str">
            <v>103014898</v>
          </cell>
        </row>
        <row r="17">
          <cell r="B17" t="str">
            <v>103014899</v>
          </cell>
        </row>
        <row r="18">
          <cell r="B18" t="str">
            <v>103015002</v>
          </cell>
        </row>
        <row r="19">
          <cell r="B19" t="str">
            <v>103015501</v>
          </cell>
        </row>
        <row r="20">
          <cell r="B20" t="str">
            <v>103015502</v>
          </cell>
        </row>
        <row r="21">
          <cell r="B21" t="str">
            <v>1030156</v>
          </cell>
        </row>
        <row r="22">
          <cell r="B22" t="str">
            <v>1030157</v>
          </cell>
        </row>
        <row r="23">
          <cell r="B23" t="str">
            <v>103015803</v>
          </cell>
        </row>
        <row r="24">
          <cell r="B24" t="str">
            <v>1030159</v>
          </cell>
        </row>
        <row r="25">
          <cell r="B25" t="str">
            <v>1030178</v>
          </cell>
        </row>
        <row r="26">
          <cell r="B26" t="str">
            <v>103018003</v>
          </cell>
        </row>
        <row r="27">
          <cell r="B27" t="str">
            <v>103018004</v>
          </cell>
        </row>
        <row r="28">
          <cell r="B28" t="str">
            <v>103018005</v>
          </cell>
        </row>
        <row r="29">
          <cell r="B29" t="str">
            <v>103018006</v>
          </cell>
        </row>
        <row r="30">
          <cell r="B30" t="str">
            <v>103018007</v>
          </cell>
        </row>
        <row r="31">
          <cell r="B31" t="str">
            <v>1030182</v>
          </cell>
        </row>
        <row r="32">
          <cell r="B32" t="str">
            <v>1030183</v>
          </cell>
        </row>
        <row r="33">
          <cell r="B33" t="str">
            <v>1030199</v>
          </cell>
        </row>
        <row r="34">
          <cell r="B34" t="str">
            <v>1031003</v>
          </cell>
        </row>
        <row r="35">
          <cell r="B35" t="str">
            <v>1031005</v>
          </cell>
        </row>
        <row r="36">
          <cell r="B36" t="str">
            <v>103100601</v>
          </cell>
        </row>
        <row r="37">
          <cell r="B37" t="str">
            <v>103100602</v>
          </cell>
        </row>
        <row r="38">
          <cell r="B38" t="str">
            <v>103100699</v>
          </cell>
        </row>
        <row r="39">
          <cell r="B39" t="str">
            <v>1031008</v>
          </cell>
        </row>
        <row r="40">
          <cell r="B40" t="str">
            <v>1031009</v>
          </cell>
        </row>
        <row r="41">
          <cell r="B41" t="str">
            <v>1031010</v>
          </cell>
        </row>
        <row r="42">
          <cell r="B42" t="str">
            <v>1031011</v>
          </cell>
        </row>
        <row r="43">
          <cell r="B43" t="str">
            <v>1031012</v>
          </cell>
        </row>
        <row r="44">
          <cell r="B44" t="str">
            <v>103101301</v>
          </cell>
        </row>
        <row r="45">
          <cell r="B45" t="str">
            <v>103101399</v>
          </cell>
        </row>
        <row r="46">
          <cell r="B46" t="str">
            <v>1031014</v>
          </cell>
        </row>
        <row r="47">
          <cell r="B47" t="str">
            <v>103109998</v>
          </cell>
        </row>
        <row r="48">
          <cell r="B48" t="str">
            <v>103109999</v>
          </cell>
        </row>
        <row r="49">
          <cell r="B49" t="str">
            <v>11004</v>
          </cell>
        </row>
        <row r="50">
          <cell r="B50" t="str">
            <v>1100413</v>
          </cell>
        </row>
        <row r="51">
          <cell r="B51" t="str">
            <v>1100491</v>
          </cell>
        </row>
        <row r="52">
          <cell r="B52" t="str">
            <v>110060301</v>
          </cell>
        </row>
        <row r="53">
          <cell r="B53" t="str">
            <v>110060302</v>
          </cell>
        </row>
        <row r="54">
          <cell r="B54" t="str">
            <v>110060399</v>
          </cell>
        </row>
        <row r="55">
          <cell r="B55" t="str">
            <v>11006039991</v>
          </cell>
        </row>
        <row r="56">
          <cell r="B56" t="str">
            <v>110090202</v>
          </cell>
        </row>
        <row r="57">
          <cell r="B57" t="str">
            <v>110090203</v>
          </cell>
        </row>
        <row r="58">
          <cell r="B58" t="str">
            <v>110090204</v>
          </cell>
        </row>
        <row r="59">
          <cell r="B59" t="str">
            <v>110090205</v>
          </cell>
        </row>
        <row r="60">
          <cell r="B60" t="str">
            <v>110090206</v>
          </cell>
        </row>
        <row r="61">
          <cell r="B61" t="str">
            <v>110090207</v>
          </cell>
        </row>
        <row r="62">
          <cell r="B62" t="str">
            <v>11009029901</v>
          </cell>
        </row>
        <row r="63">
          <cell r="B63" t="str">
            <v>11009029991</v>
          </cell>
        </row>
        <row r="64">
          <cell r="B64" t="str">
            <v>1101102</v>
          </cell>
        </row>
        <row r="65">
          <cell r="B65" t="str">
            <v>1102201</v>
          </cell>
        </row>
        <row r="66">
          <cell r="B66" t="str">
            <v>1050402</v>
          </cell>
        </row>
        <row r="67">
          <cell r="B67" t="str">
            <v>2059801</v>
          </cell>
        </row>
        <row r="68">
          <cell r="B68" t="str">
            <v>2059802</v>
          </cell>
        </row>
        <row r="69">
          <cell r="B69" t="str">
            <v>2059803</v>
          </cell>
        </row>
        <row r="70">
          <cell r="B70" t="str">
            <v>2059804</v>
          </cell>
        </row>
        <row r="71">
          <cell r="B71" t="str">
            <v>2059899</v>
          </cell>
        </row>
        <row r="72">
          <cell r="B72" t="str">
            <v>2061001</v>
          </cell>
        </row>
        <row r="73">
          <cell r="B73" t="str">
            <v>2061002</v>
          </cell>
        </row>
        <row r="74">
          <cell r="B74" t="str">
            <v>2061003</v>
          </cell>
        </row>
        <row r="75">
          <cell r="B75" t="str">
            <v>2061004</v>
          </cell>
        </row>
        <row r="76">
          <cell r="B76" t="str">
            <v>2061005</v>
          </cell>
        </row>
        <row r="77">
          <cell r="B77" t="str">
            <v>2061099</v>
          </cell>
        </row>
        <row r="78">
          <cell r="B78" t="str">
            <v>2069801</v>
          </cell>
        </row>
        <row r="79">
          <cell r="B79" t="str">
            <v>2069802</v>
          </cell>
        </row>
        <row r="80">
          <cell r="B80" t="str">
            <v>2069803</v>
          </cell>
        </row>
        <row r="81">
          <cell r="B81" t="str">
            <v>2069804</v>
          </cell>
        </row>
        <row r="82">
          <cell r="B82" t="str">
            <v>2069805</v>
          </cell>
        </row>
        <row r="83">
          <cell r="B83" t="str">
            <v>2069899</v>
          </cell>
        </row>
        <row r="84">
          <cell r="B84" t="str">
            <v>2070701</v>
          </cell>
        </row>
        <row r="85">
          <cell r="B85" t="str">
            <v>2070702</v>
          </cell>
        </row>
        <row r="86">
          <cell r="B86" t="str">
            <v>2070703</v>
          </cell>
        </row>
        <row r="87">
          <cell r="B87" t="str">
            <v>2070704</v>
          </cell>
        </row>
        <row r="88">
          <cell r="B88" t="str">
            <v>2070799</v>
          </cell>
        </row>
        <row r="89">
          <cell r="B89" t="str">
            <v>2070901</v>
          </cell>
        </row>
        <row r="90">
          <cell r="B90" t="str">
            <v>2070902</v>
          </cell>
        </row>
        <row r="91">
          <cell r="B91" t="str">
            <v>2070903</v>
          </cell>
        </row>
        <row r="92">
          <cell r="B92" t="str">
            <v>2070904</v>
          </cell>
        </row>
        <row r="92">
          <cell r="F92">
            <v>200</v>
          </cell>
        </row>
        <row r="93">
          <cell r="B93" t="str">
            <v>2070999</v>
          </cell>
        </row>
        <row r="94">
          <cell r="B94" t="str">
            <v>2071001</v>
          </cell>
        </row>
        <row r="95">
          <cell r="B95" t="str">
            <v>2071099</v>
          </cell>
        </row>
        <row r="96">
          <cell r="B96" t="str">
            <v>2079801</v>
          </cell>
        </row>
        <row r="97">
          <cell r="B97" t="str">
            <v>2079802</v>
          </cell>
        </row>
        <row r="98">
          <cell r="B98" t="str">
            <v>2079803</v>
          </cell>
        </row>
        <row r="99">
          <cell r="B99" t="str">
            <v>2079804</v>
          </cell>
        </row>
        <row r="100">
          <cell r="B100" t="str">
            <v>2079805</v>
          </cell>
        </row>
        <row r="101">
          <cell r="B101" t="str">
            <v>2079899</v>
          </cell>
        </row>
        <row r="102">
          <cell r="B102" t="str">
            <v>2089801</v>
          </cell>
        </row>
        <row r="103">
          <cell r="B103" t="str">
            <v>2089802</v>
          </cell>
        </row>
        <row r="104">
          <cell r="B104" t="str">
            <v>2089899</v>
          </cell>
        </row>
        <row r="105">
          <cell r="B105" t="str">
            <v>2109801</v>
          </cell>
        </row>
        <row r="106">
          <cell r="B106" t="str">
            <v>2109802</v>
          </cell>
        </row>
        <row r="107">
          <cell r="B107" t="str">
            <v>2109803</v>
          </cell>
        </row>
        <row r="108">
          <cell r="B108" t="str">
            <v>2109804</v>
          </cell>
        </row>
        <row r="109">
          <cell r="B109" t="str">
            <v>2109899</v>
          </cell>
        </row>
        <row r="110">
          <cell r="B110" t="str">
            <v>2116001</v>
          </cell>
        </row>
        <row r="111">
          <cell r="B111" t="str">
            <v>2116002</v>
          </cell>
        </row>
        <row r="112">
          <cell r="B112" t="str">
            <v>2116003</v>
          </cell>
        </row>
        <row r="113">
          <cell r="B113" t="str">
            <v>2116099</v>
          </cell>
        </row>
        <row r="114">
          <cell r="B114" t="str">
            <v>2116101</v>
          </cell>
        </row>
        <row r="115">
          <cell r="B115" t="str">
            <v>2116102</v>
          </cell>
        </row>
        <row r="116">
          <cell r="B116" t="str">
            <v>2116103</v>
          </cell>
        </row>
        <row r="117">
          <cell r="B117" t="str">
            <v>2116104</v>
          </cell>
        </row>
        <row r="118">
          <cell r="B118" t="str">
            <v>2119801</v>
          </cell>
        </row>
        <row r="119">
          <cell r="B119" t="str">
            <v>2119802</v>
          </cell>
        </row>
        <row r="120">
          <cell r="B120" t="str">
            <v>2119803</v>
          </cell>
        </row>
        <row r="121">
          <cell r="B121" t="str">
            <v>2119899</v>
          </cell>
        </row>
        <row r="122">
          <cell r="B122" t="str">
            <v>2120801</v>
          </cell>
        </row>
        <row r="123">
          <cell r="B123" t="str">
            <v>2120802</v>
          </cell>
        </row>
        <row r="124">
          <cell r="B124" t="str">
            <v>2120803</v>
          </cell>
        </row>
        <row r="125">
          <cell r="B125" t="str">
            <v>2120804</v>
          </cell>
        </row>
        <row r="126">
          <cell r="B126" t="str">
            <v>2120805</v>
          </cell>
        </row>
        <row r="127">
          <cell r="B127" t="str">
            <v>2120806</v>
          </cell>
        </row>
        <row r="128">
          <cell r="B128" t="str">
            <v>2120807</v>
          </cell>
        </row>
        <row r="129">
          <cell r="B129" t="str">
            <v>2120809</v>
          </cell>
        </row>
        <row r="130">
          <cell r="B130" t="str">
            <v>2120810</v>
          </cell>
        </row>
        <row r="131">
          <cell r="B131" t="str">
            <v>2120811</v>
          </cell>
        </row>
        <row r="132">
          <cell r="B132" t="str">
            <v>2120813</v>
          </cell>
        </row>
        <row r="133">
          <cell r="B133" t="str">
            <v>2120814</v>
          </cell>
        </row>
        <row r="134">
          <cell r="B134" t="str">
            <v>2120815</v>
          </cell>
        </row>
        <row r="135">
          <cell r="B135" t="str">
            <v>2120816</v>
          </cell>
        </row>
        <row r="136">
          <cell r="B136" t="str">
            <v>2120899</v>
          </cell>
        </row>
        <row r="137">
          <cell r="B137" t="str">
            <v>2121001</v>
          </cell>
        </row>
        <row r="138">
          <cell r="B138" t="str">
            <v>2121002</v>
          </cell>
        </row>
        <row r="139">
          <cell r="B139" t="str">
            <v>2121099</v>
          </cell>
        </row>
        <row r="140">
          <cell r="B140" t="str">
            <v>21211</v>
          </cell>
        </row>
        <row r="141">
          <cell r="B141" t="str">
            <v>2121301</v>
          </cell>
        </row>
        <row r="142">
          <cell r="B142" t="str">
            <v>2121302</v>
          </cell>
        </row>
        <row r="143">
          <cell r="B143" t="str">
            <v>2121303</v>
          </cell>
        </row>
        <row r="144">
          <cell r="B144" t="str">
            <v>2121304</v>
          </cell>
        </row>
        <row r="145">
          <cell r="B145" t="str">
            <v>2121399</v>
          </cell>
        </row>
        <row r="146">
          <cell r="B146" t="str">
            <v>2121401</v>
          </cell>
        </row>
        <row r="147">
          <cell r="B147" t="str">
            <v>2121402</v>
          </cell>
        </row>
        <row r="148">
          <cell r="B148" t="str">
            <v>2121499</v>
          </cell>
        </row>
        <row r="149">
          <cell r="B149" t="str">
            <v>2121501</v>
          </cell>
        </row>
        <row r="150">
          <cell r="B150" t="str">
            <v>2121502</v>
          </cell>
        </row>
        <row r="151">
          <cell r="B151" t="str">
            <v>2121599</v>
          </cell>
        </row>
        <row r="152">
          <cell r="B152" t="str">
            <v>2121601</v>
          </cell>
        </row>
        <row r="153">
          <cell r="B153" t="str">
            <v>2121602</v>
          </cell>
        </row>
        <row r="154">
          <cell r="B154" t="str">
            <v>2121699</v>
          </cell>
        </row>
        <row r="155">
          <cell r="B155" t="str">
            <v>2121701</v>
          </cell>
        </row>
        <row r="156">
          <cell r="B156" t="str">
            <v>2121702</v>
          </cell>
        </row>
        <row r="157">
          <cell r="B157" t="str">
            <v>2121703</v>
          </cell>
        </row>
        <row r="158">
          <cell r="B158" t="str">
            <v>2121704</v>
          </cell>
        </row>
        <row r="159">
          <cell r="B159" t="str">
            <v>2121799</v>
          </cell>
        </row>
        <row r="160">
          <cell r="B160" t="str">
            <v>2121801</v>
          </cell>
        </row>
        <row r="161">
          <cell r="B161" t="str">
            <v>2121899</v>
          </cell>
        </row>
        <row r="162">
          <cell r="B162" t="str">
            <v>2121901</v>
          </cell>
        </row>
        <row r="163">
          <cell r="B163" t="str">
            <v>2121902</v>
          </cell>
        </row>
        <row r="164">
          <cell r="B164" t="str">
            <v>2121903</v>
          </cell>
        </row>
        <row r="165">
          <cell r="B165" t="str">
            <v>2121904</v>
          </cell>
        </row>
        <row r="166">
          <cell r="B166" t="str">
            <v>2121905</v>
          </cell>
        </row>
        <row r="167">
          <cell r="B167" t="str">
            <v>2121906</v>
          </cell>
        </row>
        <row r="168">
          <cell r="B168" t="str">
            <v>2121907</v>
          </cell>
        </row>
        <row r="169">
          <cell r="B169" t="str">
            <v>2121999</v>
          </cell>
        </row>
        <row r="170">
          <cell r="B170" t="str">
            <v>2129801</v>
          </cell>
        </row>
        <row r="170">
          <cell r="F170">
            <v>6240</v>
          </cell>
        </row>
        <row r="171">
          <cell r="B171" t="str">
            <v>2129899</v>
          </cell>
        </row>
        <row r="172">
          <cell r="B172" t="str">
            <v>2136601</v>
          </cell>
        </row>
        <row r="173">
          <cell r="B173" t="str">
            <v>2136602</v>
          </cell>
        </row>
        <row r="174">
          <cell r="B174" t="str">
            <v>2136603</v>
          </cell>
        </row>
        <row r="175">
          <cell r="B175" t="str">
            <v>2136699</v>
          </cell>
        </row>
        <row r="176">
          <cell r="B176" t="str">
            <v>2136701</v>
          </cell>
        </row>
        <row r="177">
          <cell r="B177" t="str">
            <v>2136702</v>
          </cell>
        </row>
        <row r="178">
          <cell r="B178" t="str">
            <v>2136703</v>
          </cell>
        </row>
        <row r="179">
          <cell r="B179" t="str">
            <v>2136799</v>
          </cell>
        </row>
        <row r="180">
          <cell r="B180" t="str">
            <v>2136901</v>
          </cell>
        </row>
        <row r="181">
          <cell r="B181" t="str">
            <v>2136902</v>
          </cell>
        </row>
        <row r="182">
          <cell r="B182" t="str">
            <v>2136903</v>
          </cell>
        </row>
        <row r="183">
          <cell r="B183" t="str">
            <v>2136999</v>
          </cell>
        </row>
        <row r="184">
          <cell r="B184" t="str">
            <v>2137001</v>
          </cell>
        </row>
        <row r="185">
          <cell r="B185" t="str">
            <v>2137099</v>
          </cell>
        </row>
        <row r="186">
          <cell r="B186" t="str">
            <v>2137101</v>
          </cell>
        </row>
        <row r="187">
          <cell r="B187" t="str">
            <v>2137102</v>
          </cell>
        </row>
        <row r="188">
          <cell r="B188" t="str">
            <v>2137103</v>
          </cell>
        </row>
        <row r="189">
          <cell r="B189" t="str">
            <v>2137199</v>
          </cell>
        </row>
        <row r="190">
          <cell r="B190" t="str">
            <v>2137201</v>
          </cell>
        </row>
        <row r="191">
          <cell r="B191" t="str">
            <v>2137202</v>
          </cell>
        </row>
        <row r="192">
          <cell r="B192" t="str">
            <v>2137299</v>
          </cell>
        </row>
        <row r="193">
          <cell r="B193" t="str">
            <v>2137301</v>
          </cell>
        </row>
        <row r="194">
          <cell r="B194" t="str">
            <v>2137302</v>
          </cell>
        </row>
        <row r="195">
          <cell r="B195" t="str">
            <v>2137399</v>
          </cell>
        </row>
        <row r="196">
          <cell r="B196" t="str">
            <v>2137401</v>
          </cell>
        </row>
        <row r="197">
          <cell r="B197" t="str">
            <v>2137499</v>
          </cell>
        </row>
        <row r="198">
          <cell r="B198" t="str">
            <v>2139801</v>
          </cell>
        </row>
        <row r="199">
          <cell r="B199" t="str">
            <v>2139802</v>
          </cell>
        </row>
        <row r="200">
          <cell r="B200" t="str">
            <v>2139899</v>
          </cell>
        </row>
        <row r="201">
          <cell r="B201" t="str">
            <v>2146001</v>
          </cell>
        </row>
        <row r="202">
          <cell r="B202" t="str">
            <v>2146002</v>
          </cell>
        </row>
        <row r="203">
          <cell r="B203" t="str">
            <v>2146003</v>
          </cell>
        </row>
        <row r="204">
          <cell r="B204" t="str">
            <v>2146099</v>
          </cell>
        </row>
        <row r="205">
          <cell r="B205" t="str">
            <v>2146201</v>
          </cell>
        </row>
        <row r="206">
          <cell r="B206" t="str">
            <v>2146202</v>
          </cell>
        </row>
        <row r="207">
          <cell r="B207" t="str">
            <v>2146203</v>
          </cell>
        </row>
        <row r="208">
          <cell r="B208" t="str">
            <v>2146299</v>
          </cell>
        </row>
        <row r="209">
          <cell r="B209" t="str">
            <v>2146401</v>
          </cell>
        </row>
        <row r="210">
          <cell r="B210" t="str">
            <v>2146402</v>
          </cell>
        </row>
        <row r="211">
          <cell r="B211" t="str">
            <v>2146403</v>
          </cell>
        </row>
        <row r="212">
          <cell r="B212" t="str">
            <v>2146404</v>
          </cell>
        </row>
        <row r="213">
          <cell r="B213" t="str">
            <v>2146405</v>
          </cell>
        </row>
        <row r="214">
          <cell r="B214" t="str">
            <v>2146406</v>
          </cell>
        </row>
        <row r="215">
          <cell r="B215" t="str">
            <v>2146407</v>
          </cell>
        </row>
        <row r="216">
          <cell r="B216" t="str">
            <v>2146499</v>
          </cell>
        </row>
        <row r="217">
          <cell r="B217" t="str">
            <v>2146801</v>
          </cell>
        </row>
        <row r="218">
          <cell r="B218" t="str">
            <v>2146802</v>
          </cell>
        </row>
        <row r="219">
          <cell r="B219" t="str">
            <v>2146803</v>
          </cell>
        </row>
        <row r="220">
          <cell r="B220" t="str">
            <v>2146804</v>
          </cell>
        </row>
        <row r="221">
          <cell r="B221" t="str">
            <v>2146805</v>
          </cell>
        </row>
        <row r="222">
          <cell r="B222" t="str">
            <v>2146899</v>
          </cell>
        </row>
        <row r="223">
          <cell r="B223" t="str">
            <v>2146901</v>
          </cell>
        </row>
        <row r="224">
          <cell r="B224" t="str">
            <v>2146902</v>
          </cell>
        </row>
        <row r="225">
          <cell r="B225" t="str">
            <v>2146903</v>
          </cell>
        </row>
        <row r="226">
          <cell r="B226" t="str">
            <v>2146904</v>
          </cell>
        </row>
        <row r="227">
          <cell r="B227" t="str">
            <v>2146906</v>
          </cell>
        </row>
        <row r="228">
          <cell r="B228" t="str">
            <v>2146907</v>
          </cell>
        </row>
        <row r="229">
          <cell r="B229" t="str">
            <v>2146908</v>
          </cell>
        </row>
        <row r="230">
          <cell r="B230" t="str">
            <v>2146909</v>
          </cell>
        </row>
        <row r="231">
          <cell r="B231" t="str">
            <v>2146999</v>
          </cell>
        </row>
        <row r="232">
          <cell r="B232" t="str">
            <v>2147001</v>
          </cell>
        </row>
        <row r="233">
          <cell r="B233" t="str">
            <v>2147099</v>
          </cell>
        </row>
        <row r="234">
          <cell r="B234" t="str">
            <v>2147101</v>
          </cell>
        </row>
        <row r="235">
          <cell r="B235" t="str">
            <v>2147199</v>
          </cell>
        </row>
        <row r="236">
          <cell r="B236" t="str">
            <v>21472</v>
          </cell>
        </row>
        <row r="237">
          <cell r="B237" t="str">
            <v>2149801</v>
          </cell>
        </row>
        <row r="238">
          <cell r="B238" t="str">
            <v>2149802</v>
          </cell>
        </row>
        <row r="239">
          <cell r="B239" t="str">
            <v>2149803</v>
          </cell>
        </row>
        <row r="240">
          <cell r="B240" t="str">
            <v>2149804</v>
          </cell>
        </row>
        <row r="241">
          <cell r="B241" t="str">
            <v>2149899</v>
          </cell>
        </row>
        <row r="242">
          <cell r="B242" t="str">
            <v>2156201</v>
          </cell>
        </row>
        <row r="243">
          <cell r="B243" t="str">
            <v>2156202</v>
          </cell>
        </row>
        <row r="244">
          <cell r="B244" t="str">
            <v>2156299</v>
          </cell>
        </row>
        <row r="245">
          <cell r="B245" t="str">
            <v>2159801</v>
          </cell>
        </row>
        <row r="246">
          <cell r="B246" t="str">
            <v>2159802</v>
          </cell>
        </row>
        <row r="247">
          <cell r="B247" t="str">
            <v>2159803</v>
          </cell>
        </row>
        <row r="248">
          <cell r="B248" t="str">
            <v>2159899</v>
          </cell>
        </row>
        <row r="249">
          <cell r="B249" t="str">
            <v>2170402</v>
          </cell>
        </row>
        <row r="250">
          <cell r="B250" t="str">
            <v>2170403</v>
          </cell>
        </row>
        <row r="251">
          <cell r="B251" t="str">
            <v>2200601</v>
          </cell>
        </row>
        <row r="252">
          <cell r="B252" t="str">
            <v>2200602</v>
          </cell>
        </row>
        <row r="253">
          <cell r="B253" t="str">
            <v>2219801</v>
          </cell>
        </row>
        <row r="254">
          <cell r="B254" t="str">
            <v>2219899</v>
          </cell>
        </row>
        <row r="255">
          <cell r="B255" t="str">
            <v>2229801</v>
          </cell>
        </row>
        <row r="256">
          <cell r="B256" t="str">
            <v>2229899</v>
          </cell>
        </row>
        <row r="257">
          <cell r="B257" t="str">
            <v>2249801</v>
          </cell>
        </row>
        <row r="258">
          <cell r="B258" t="str">
            <v>2249802</v>
          </cell>
        </row>
        <row r="259">
          <cell r="B259" t="str">
            <v>2249899</v>
          </cell>
        </row>
        <row r="260">
          <cell r="B260" t="str">
            <v>2290401</v>
          </cell>
        </row>
        <row r="261">
          <cell r="B261" t="str">
            <v>2290402</v>
          </cell>
        </row>
        <row r="262">
          <cell r="B262" t="str">
            <v>2290403</v>
          </cell>
        </row>
        <row r="263">
          <cell r="B263" t="str">
            <v>2290802</v>
          </cell>
        </row>
        <row r="264">
          <cell r="B264" t="str">
            <v>2290803</v>
          </cell>
        </row>
        <row r="265">
          <cell r="B265" t="str">
            <v>2290804</v>
          </cell>
        </row>
        <row r="266">
          <cell r="B266" t="str">
            <v>2290805</v>
          </cell>
        </row>
        <row r="267">
          <cell r="B267" t="str">
            <v>2290806</v>
          </cell>
        </row>
        <row r="268">
          <cell r="B268" t="str">
            <v>2290807</v>
          </cell>
        </row>
        <row r="269">
          <cell r="B269" t="str">
            <v>2290808</v>
          </cell>
        </row>
        <row r="270">
          <cell r="B270" t="str">
            <v>2290899</v>
          </cell>
        </row>
        <row r="271">
          <cell r="B271" t="str">
            <v>2290901</v>
          </cell>
        </row>
        <row r="272">
          <cell r="B272" t="str">
            <v>2291001</v>
          </cell>
        </row>
        <row r="273">
          <cell r="B273" t="str">
            <v>2296001</v>
          </cell>
        </row>
        <row r="274">
          <cell r="B274" t="str">
            <v>2296002</v>
          </cell>
        </row>
        <row r="274">
          <cell r="F274">
            <v>22</v>
          </cell>
        </row>
        <row r="275">
          <cell r="B275" t="str">
            <v>2296003</v>
          </cell>
        </row>
        <row r="276">
          <cell r="B276" t="str">
            <v>2296004</v>
          </cell>
        </row>
        <row r="277">
          <cell r="B277" t="str">
            <v>2296005</v>
          </cell>
        </row>
        <row r="278">
          <cell r="B278" t="str">
            <v>2296006</v>
          </cell>
        </row>
        <row r="279">
          <cell r="B279" t="str">
            <v>2296010</v>
          </cell>
        </row>
        <row r="280">
          <cell r="B280" t="str">
            <v>2296011</v>
          </cell>
        </row>
        <row r="281">
          <cell r="B281" t="str">
            <v>2296012</v>
          </cell>
        </row>
        <row r="282">
          <cell r="B282" t="str">
            <v>2296013</v>
          </cell>
        </row>
        <row r="283">
          <cell r="B283" t="str">
            <v>2296099</v>
          </cell>
        </row>
        <row r="283">
          <cell r="F283">
            <v>350</v>
          </cell>
        </row>
        <row r="284">
          <cell r="B284" t="str">
            <v>2299899</v>
          </cell>
        </row>
        <row r="285">
          <cell r="B285" t="str">
            <v>2320401</v>
          </cell>
        </row>
        <row r="286">
          <cell r="B286" t="str">
            <v>2320405</v>
          </cell>
        </row>
        <row r="287">
          <cell r="B287" t="str">
            <v>2320411</v>
          </cell>
        </row>
        <row r="288">
          <cell r="B288" t="str">
            <v>2320413</v>
          </cell>
        </row>
        <row r="289">
          <cell r="B289" t="str">
            <v>2320414</v>
          </cell>
        </row>
        <row r="290">
          <cell r="B290" t="str">
            <v>2320416</v>
          </cell>
        </row>
        <row r="291">
          <cell r="B291" t="str">
            <v>2320417</v>
          </cell>
        </row>
        <row r="292">
          <cell r="B292" t="str">
            <v>2320418</v>
          </cell>
        </row>
        <row r="293">
          <cell r="B293" t="str">
            <v>2320419</v>
          </cell>
        </row>
        <row r="294">
          <cell r="B294" t="str">
            <v>2320420</v>
          </cell>
        </row>
        <row r="295">
          <cell r="B295" t="str">
            <v>2320431</v>
          </cell>
        </row>
        <row r="296">
          <cell r="B296" t="str">
            <v>2320432</v>
          </cell>
        </row>
        <row r="297">
          <cell r="B297" t="str">
            <v>2320433</v>
          </cell>
        </row>
        <row r="298">
          <cell r="B298" t="str">
            <v>2320498</v>
          </cell>
        </row>
        <row r="298">
          <cell r="F298">
            <v>231</v>
          </cell>
        </row>
        <row r="299">
          <cell r="B299" t="str">
            <v>2320499</v>
          </cell>
        </row>
        <row r="300">
          <cell r="B300" t="str">
            <v>2330401</v>
          </cell>
        </row>
        <row r="301">
          <cell r="B301" t="str">
            <v>2330405</v>
          </cell>
        </row>
        <row r="302">
          <cell r="B302" t="str">
            <v>2330411</v>
          </cell>
        </row>
        <row r="303">
          <cell r="B303" t="str">
            <v>2330413</v>
          </cell>
        </row>
        <row r="304">
          <cell r="B304" t="str">
            <v>2330414</v>
          </cell>
        </row>
        <row r="305">
          <cell r="B305" t="str">
            <v>2330416</v>
          </cell>
        </row>
        <row r="306">
          <cell r="B306" t="str">
            <v>2330417</v>
          </cell>
        </row>
        <row r="307">
          <cell r="B307" t="str">
            <v>2330418</v>
          </cell>
        </row>
        <row r="308">
          <cell r="B308" t="str">
            <v>2330419</v>
          </cell>
        </row>
        <row r="309">
          <cell r="B309" t="str">
            <v>2330420</v>
          </cell>
        </row>
        <row r="310">
          <cell r="B310" t="str">
            <v>2330431</v>
          </cell>
        </row>
        <row r="311">
          <cell r="B311" t="str">
            <v>2330432</v>
          </cell>
        </row>
        <row r="312">
          <cell r="B312" t="str">
            <v>2330433</v>
          </cell>
        </row>
        <row r="313">
          <cell r="B313" t="str">
            <v>2330498</v>
          </cell>
        </row>
        <row r="314">
          <cell r="B314" t="str">
            <v>2330499</v>
          </cell>
        </row>
        <row r="315">
          <cell r="B315" t="str">
            <v>2340101</v>
          </cell>
        </row>
        <row r="316">
          <cell r="B316" t="str">
            <v>2340102</v>
          </cell>
        </row>
        <row r="317">
          <cell r="B317" t="str">
            <v>2340103</v>
          </cell>
        </row>
        <row r="318">
          <cell r="B318" t="str">
            <v>2340104</v>
          </cell>
        </row>
        <row r="319">
          <cell r="B319" t="str">
            <v>2340105</v>
          </cell>
        </row>
        <row r="320">
          <cell r="B320" t="str">
            <v>2340106</v>
          </cell>
        </row>
        <row r="321">
          <cell r="B321" t="str">
            <v>2340107</v>
          </cell>
        </row>
        <row r="322">
          <cell r="B322" t="str">
            <v>2340108</v>
          </cell>
        </row>
        <row r="323">
          <cell r="B323" t="str">
            <v>2340109</v>
          </cell>
        </row>
        <row r="324">
          <cell r="B324" t="str">
            <v>2340110</v>
          </cell>
        </row>
        <row r="325">
          <cell r="B325" t="str">
            <v>2340111</v>
          </cell>
        </row>
        <row r="326">
          <cell r="B326" t="str">
            <v>2340199</v>
          </cell>
        </row>
        <row r="327">
          <cell r="B327" t="str">
            <v>2340201</v>
          </cell>
        </row>
        <row r="328">
          <cell r="B328" t="str">
            <v>2340202</v>
          </cell>
        </row>
        <row r="329">
          <cell r="B329" t="str">
            <v>2340203</v>
          </cell>
        </row>
        <row r="330">
          <cell r="B330" t="str">
            <v>2340204</v>
          </cell>
        </row>
        <row r="331">
          <cell r="B331" t="str">
            <v>2340205</v>
          </cell>
        </row>
        <row r="332">
          <cell r="B332" t="str">
            <v>2340299</v>
          </cell>
        </row>
        <row r="333">
          <cell r="B333" t="str">
            <v>23004</v>
          </cell>
        </row>
        <row r="334">
          <cell r="B334" t="str">
            <v>2300413</v>
          </cell>
        </row>
        <row r="335">
          <cell r="B335" t="str">
            <v>2300491</v>
          </cell>
        </row>
        <row r="336">
          <cell r="B336" t="str">
            <v>2300603</v>
          </cell>
        </row>
        <row r="337">
          <cell r="B337" t="str">
            <v>230060399</v>
          </cell>
        </row>
        <row r="338">
          <cell r="B338" t="str">
            <v>2300605</v>
          </cell>
        </row>
        <row r="339">
          <cell r="B339" t="str">
            <v>2300606</v>
          </cell>
        </row>
        <row r="340">
          <cell r="B340" t="str">
            <v>2300802</v>
          </cell>
        </row>
        <row r="341">
          <cell r="B341" t="str">
            <v>2300902</v>
          </cell>
        </row>
        <row r="342">
          <cell r="B342" t="str">
            <v>23011</v>
          </cell>
        </row>
        <row r="343">
          <cell r="B343" t="str">
            <v>2302201</v>
          </cell>
        </row>
        <row r="344">
          <cell r="B344" t="str">
            <v>23104</v>
          </cell>
        </row>
      </sheetData>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4" workbookViewId="0">
      <selection activeCell="A6" sqref="A6"/>
    </sheetView>
  </sheetViews>
  <sheetFormatPr defaultColWidth="9" defaultRowHeight="14.25" outlineLevelRow="2"/>
  <cols>
    <col min="1" max="1" width="123.125" style="23" customWidth="1"/>
    <col min="2" max="16384" width="9" style="23"/>
  </cols>
  <sheetData>
    <row r="1" s="23" customFormat="1" ht="159" customHeight="1" spans="1:1">
      <c r="A1" s="512" t="s">
        <v>0</v>
      </c>
    </row>
    <row r="2" s="23" customFormat="1" ht="75" customHeight="1" spans="1:1">
      <c r="A2" s="513"/>
    </row>
    <row r="3" s="23" customFormat="1" ht="75" customHeight="1" spans="1:1">
      <c r="A3" s="513"/>
    </row>
  </sheetData>
  <pageMargins left="0.75" right="0.75" top="1" bottom="1" header="0.511805555555556" footer="0.511805555555556"/>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4"/>
  <sheetViews>
    <sheetView workbookViewId="0">
      <selection activeCell="A2" sqref="A2:B2"/>
    </sheetView>
  </sheetViews>
  <sheetFormatPr defaultColWidth="9" defaultRowHeight="14.25" outlineLevelCol="1"/>
  <cols>
    <col min="1" max="1" width="53.6" style="23" customWidth="1"/>
    <col min="2" max="2" width="22.8" style="23" customWidth="1"/>
    <col min="3" max="16384" width="9" style="23"/>
  </cols>
  <sheetData>
    <row r="1" s="393" customFormat="1" ht="24" customHeight="1" spans="1:2">
      <c r="A1" s="398" t="s">
        <v>21</v>
      </c>
      <c r="B1" s="399"/>
    </row>
    <row r="2" s="394" customFormat="1" ht="60" customHeight="1" spans="1:2">
      <c r="A2" s="400" t="s">
        <v>785</v>
      </c>
      <c r="B2" s="400"/>
    </row>
    <row r="3" s="395" customFormat="1" ht="27" customHeight="1" spans="1:2">
      <c r="A3" s="401"/>
      <c r="B3" s="402" t="s">
        <v>97</v>
      </c>
    </row>
    <row r="4" s="396" customFormat="1" ht="25" customHeight="1" spans="1:2">
      <c r="A4" s="403" t="s">
        <v>748</v>
      </c>
      <c r="B4" s="404" t="s">
        <v>749</v>
      </c>
    </row>
    <row r="5" s="396" customFormat="1" ht="24" customHeight="1" spans="1:2">
      <c r="A5" s="403" t="s">
        <v>128</v>
      </c>
      <c r="B5" s="405"/>
    </row>
    <row r="6" s="396" customFormat="1" ht="24" customHeight="1" spans="1:2">
      <c r="A6" s="406" t="s">
        <v>786</v>
      </c>
      <c r="B6" s="407"/>
    </row>
    <row r="7" s="396" customFormat="1" ht="24" customHeight="1" spans="1:2">
      <c r="A7" s="406" t="s">
        <v>787</v>
      </c>
      <c r="B7" s="408"/>
    </row>
    <row r="8" s="396" customFormat="1" ht="24" customHeight="1" spans="1:2">
      <c r="A8" s="409" t="s">
        <v>788</v>
      </c>
      <c r="B8" s="408"/>
    </row>
    <row r="9" s="396" customFormat="1" ht="24" customHeight="1" spans="1:2">
      <c r="A9" s="409" t="s">
        <v>789</v>
      </c>
      <c r="B9" s="410"/>
    </row>
    <row r="10" s="396" customFormat="1" ht="24" customHeight="1" spans="1:2">
      <c r="A10" s="409" t="s">
        <v>790</v>
      </c>
      <c r="B10" s="408"/>
    </row>
    <row r="11" s="396" customFormat="1" ht="24" customHeight="1" spans="1:2">
      <c r="A11" s="406" t="s">
        <v>791</v>
      </c>
      <c r="B11" s="408"/>
    </row>
    <row r="12" s="396" customFormat="1" ht="24" customHeight="1" spans="1:2">
      <c r="A12" s="411" t="s">
        <v>792</v>
      </c>
      <c r="B12" s="408"/>
    </row>
    <row r="13" s="397" customFormat="1" ht="24" customHeight="1" spans="1:2">
      <c r="A13" s="411" t="s">
        <v>793</v>
      </c>
      <c r="B13" s="412"/>
    </row>
    <row r="14" s="397" customFormat="1" ht="24" customHeight="1" spans="1:2">
      <c r="A14" s="411" t="s">
        <v>794</v>
      </c>
      <c r="B14" s="412"/>
    </row>
    <row r="15" s="397" customFormat="1" ht="24" customHeight="1" spans="1:2">
      <c r="A15" s="411" t="s">
        <v>795</v>
      </c>
      <c r="B15" s="413"/>
    </row>
    <row r="16" s="396" customFormat="1" ht="24" customHeight="1" spans="1:2">
      <c r="A16" s="411" t="s">
        <v>796</v>
      </c>
      <c r="B16" s="414"/>
    </row>
    <row r="17" s="396" customFormat="1" ht="24" customHeight="1" spans="1:2">
      <c r="A17" s="411" t="s">
        <v>797</v>
      </c>
      <c r="B17" s="414"/>
    </row>
    <row r="18" s="396" customFormat="1" ht="24" customHeight="1" spans="1:2">
      <c r="A18" s="411" t="s">
        <v>798</v>
      </c>
      <c r="B18" s="414"/>
    </row>
    <row r="19" s="396" customFormat="1" ht="24" customHeight="1" spans="1:2">
      <c r="A19" s="411" t="s">
        <v>799</v>
      </c>
      <c r="B19" s="414"/>
    </row>
    <row r="20" s="396" customFormat="1" ht="24" customHeight="1" spans="1:2">
      <c r="A20" s="411" t="s">
        <v>800</v>
      </c>
      <c r="B20" s="414"/>
    </row>
    <row r="21" s="396" customFormat="1" ht="24" customHeight="1" spans="1:2">
      <c r="A21" s="411" t="s">
        <v>801</v>
      </c>
      <c r="B21" s="414"/>
    </row>
    <row r="22" s="396" customFormat="1" ht="24" customHeight="1" spans="1:2">
      <c r="A22" s="411" t="s">
        <v>802</v>
      </c>
      <c r="B22" s="414"/>
    </row>
    <row r="23" s="396" customFormat="1" ht="24" customHeight="1" spans="1:2">
      <c r="A23" s="415" t="s">
        <v>803</v>
      </c>
      <c r="B23" s="414"/>
    </row>
    <row r="24" s="396" customFormat="1" ht="24" customHeight="1" spans="1:2">
      <c r="A24" s="411" t="s">
        <v>804</v>
      </c>
      <c r="B24" s="414"/>
    </row>
    <row r="25" s="396" customFormat="1" ht="24" customHeight="1" spans="1:2">
      <c r="A25" s="411" t="s">
        <v>805</v>
      </c>
      <c r="B25" s="414"/>
    </row>
    <row r="26" s="396" customFormat="1" ht="24" customHeight="1" spans="1:2">
      <c r="A26" s="411" t="s">
        <v>806</v>
      </c>
      <c r="B26" s="414"/>
    </row>
    <row r="27" s="396" customFormat="1" ht="24" customHeight="1" spans="1:2">
      <c r="A27" s="411" t="s">
        <v>807</v>
      </c>
      <c r="B27" s="414"/>
    </row>
    <row r="28" s="23" customFormat="1" ht="24" customHeight="1" spans="1:2">
      <c r="A28" s="411" t="s">
        <v>808</v>
      </c>
      <c r="B28" s="251"/>
    </row>
    <row r="29" s="23" customFormat="1" ht="24" customHeight="1" spans="1:2">
      <c r="A29" s="411" t="s">
        <v>809</v>
      </c>
      <c r="B29" s="251"/>
    </row>
    <row r="30" s="23" customFormat="1" ht="24" customHeight="1" spans="1:2">
      <c r="A30" s="411" t="s">
        <v>810</v>
      </c>
      <c r="B30" s="251"/>
    </row>
    <row r="31" s="23" customFormat="1" ht="24" customHeight="1" spans="1:2">
      <c r="A31" s="411" t="s">
        <v>811</v>
      </c>
      <c r="B31" s="251"/>
    </row>
    <row r="32" s="23" customFormat="1" ht="24" customHeight="1" spans="1:2">
      <c r="A32" s="411" t="s">
        <v>812</v>
      </c>
      <c r="B32" s="251"/>
    </row>
    <row r="33" s="23" customFormat="1" ht="24" customHeight="1" spans="1:2">
      <c r="A33" s="411" t="s">
        <v>813</v>
      </c>
      <c r="B33" s="251"/>
    </row>
    <row r="34" s="23" customFormat="1" ht="24" customHeight="1" spans="1:2">
      <c r="A34" s="411" t="s">
        <v>814</v>
      </c>
      <c r="B34" s="251"/>
    </row>
    <row r="35" s="23" customFormat="1" ht="24" customHeight="1" spans="1:2">
      <c r="A35" s="411" t="s">
        <v>815</v>
      </c>
      <c r="B35" s="251"/>
    </row>
    <row r="36" s="23" customFormat="1" ht="24" customHeight="1" spans="1:2">
      <c r="A36" s="411" t="s">
        <v>816</v>
      </c>
      <c r="B36" s="251"/>
    </row>
    <row r="37" s="23" customFormat="1" ht="24" customHeight="1" spans="1:2">
      <c r="A37" s="411" t="s">
        <v>817</v>
      </c>
      <c r="B37" s="251"/>
    </row>
    <row r="38" s="23" customFormat="1" ht="24" customHeight="1" spans="1:2">
      <c r="A38" s="411" t="s">
        <v>818</v>
      </c>
      <c r="B38" s="251"/>
    </row>
    <row r="39" s="23" customFormat="1" ht="24" customHeight="1" spans="1:2">
      <c r="A39" s="411" t="s">
        <v>819</v>
      </c>
      <c r="B39" s="251"/>
    </row>
    <row r="40" s="23" customFormat="1" ht="24" customHeight="1" spans="1:2">
      <c r="A40" s="411" t="s">
        <v>820</v>
      </c>
      <c r="B40" s="251"/>
    </row>
    <row r="41" s="23" customFormat="1" ht="24" customHeight="1" spans="1:2">
      <c r="A41" s="411" t="s">
        <v>821</v>
      </c>
      <c r="B41" s="251"/>
    </row>
    <row r="42" s="23" customFormat="1" ht="24" customHeight="1" spans="1:2">
      <c r="A42" s="411" t="s">
        <v>822</v>
      </c>
      <c r="B42" s="251"/>
    </row>
    <row r="43" s="23" customFormat="1" ht="24" customHeight="1" spans="1:2">
      <c r="A43" s="411" t="s">
        <v>823</v>
      </c>
      <c r="B43" s="251"/>
    </row>
    <row r="44" s="23" customFormat="1" ht="24" customHeight="1" spans="1:2">
      <c r="A44" s="411" t="s">
        <v>824</v>
      </c>
      <c r="B44" s="251"/>
    </row>
    <row r="45" s="23" customFormat="1" ht="24" customHeight="1"/>
    <row r="46" s="23" customFormat="1" ht="24" customHeight="1"/>
    <row r="47" s="23" customFormat="1" ht="24" customHeight="1"/>
    <row r="48" s="23" customFormat="1" ht="24" customHeight="1"/>
    <row r="49" s="23" customFormat="1" ht="24" customHeight="1"/>
    <row r="50" s="23" customFormat="1" ht="24" customHeight="1"/>
    <row r="51" s="23" customFormat="1" ht="24" customHeight="1"/>
    <row r="52" s="23" customFormat="1" ht="24" customHeight="1"/>
    <row r="53" s="23" customFormat="1" ht="24" customHeight="1"/>
    <row r="54" s="23" customFormat="1" ht="24" customHeight="1"/>
    <row r="55" s="23" customFormat="1" ht="24" customHeight="1"/>
    <row r="56" s="23" customFormat="1" ht="24" customHeight="1"/>
    <row r="57" s="23" customFormat="1" ht="24" customHeight="1"/>
    <row r="58" s="23" customFormat="1" ht="24" customHeight="1"/>
    <row r="59" s="23" customFormat="1" ht="24" customHeight="1"/>
    <row r="60" s="23" customFormat="1" ht="24" customHeight="1"/>
    <row r="61" s="23" customFormat="1" ht="24" customHeight="1"/>
    <row r="62" s="23" customFormat="1" ht="24" customHeight="1"/>
    <row r="63" s="23" customFormat="1" ht="24" customHeight="1"/>
    <row r="64" s="23" customFormat="1" ht="24" customHeight="1"/>
    <row r="65" s="23" customFormat="1" ht="24" customHeight="1"/>
    <row r="66" s="23" customFormat="1" ht="24" customHeight="1"/>
    <row r="67" s="23" customFormat="1" ht="24" customHeight="1"/>
    <row r="68" s="23" customFormat="1" ht="24" customHeight="1"/>
    <row r="69" s="23" customFormat="1" ht="24" customHeight="1"/>
    <row r="70" s="23" customFormat="1" ht="24" customHeight="1"/>
    <row r="71" s="23" customFormat="1" ht="24" customHeight="1"/>
    <row r="72" s="23" customFormat="1" ht="24" customHeight="1"/>
    <row r="73" s="23" customFormat="1" ht="24" customHeight="1"/>
    <row r="74" s="23" customFormat="1" ht="24" customHeight="1"/>
    <row r="75" s="23" customFormat="1" ht="24" customHeight="1"/>
    <row r="76" s="23" customFormat="1" ht="24" customHeight="1"/>
    <row r="77" s="23" customFormat="1" ht="24" customHeight="1"/>
    <row r="78" s="23" customFormat="1" ht="24" customHeight="1"/>
    <row r="79" s="23" customFormat="1" ht="24" customHeight="1"/>
    <row r="80" s="23" customFormat="1" ht="24" customHeight="1"/>
    <row r="81" s="23" customFormat="1" ht="24" customHeight="1"/>
    <row r="82" s="23" customFormat="1" ht="24" customHeight="1"/>
    <row r="83" s="23" customFormat="1" ht="24" customHeight="1"/>
    <row r="84" s="23" customFormat="1" ht="24" customHeight="1"/>
    <row r="85" s="23" customFormat="1" ht="24" customHeight="1"/>
    <row r="86" s="23" customFormat="1" ht="24" customHeight="1"/>
    <row r="87" s="23" customFormat="1" ht="24" customHeight="1"/>
    <row r="88" s="23" customFormat="1" ht="24" customHeight="1"/>
    <row r="89" s="23" customFormat="1" ht="24" customHeight="1"/>
    <row r="90" s="23" customFormat="1" ht="24" customHeight="1"/>
    <row r="91" s="23" customFormat="1" ht="24" customHeight="1"/>
    <row r="92" s="23" customFormat="1" ht="24" customHeight="1"/>
    <row r="93" s="23" customFormat="1" ht="24" customHeight="1"/>
    <row r="94" s="23" customFormat="1" ht="24" customHeight="1"/>
  </sheetData>
  <mergeCells count="1">
    <mergeCell ref="A2:B2"/>
  </mergeCells>
  <pageMargins left="0.75" right="0.75" top="1" bottom="1" header="0.511805555555556" footer="0.511805555555556"/>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2"/>
  <sheetViews>
    <sheetView topLeftCell="A7" workbookViewId="0">
      <selection activeCell="A31" sqref="$A31:$XFD31"/>
    </sheetView>
  </sheetViews>
  <sheetFormatPr defaultColWidth="8.8" defaultRowHeight="13.5"/>
  <cols>
    <col min="1" max="1" width="4.65" style="375" customWidth="1"/>
    <col min="2" max="2" width="23.2" style="375" customWidth="1"/>
    <col min="3" max="3" width="11.8" style="375" customWidth="1"/>
    <col min="4" max="5" width="9.45" style="375" customWidth="1"/>
    <col min="6" max="6" width="8.45" style="375" customWidth="1"/>
    <col min="7" max="7" width="9.45" style="375" customWidth="1"/>
    <col min="8" max="8" width="10.45" style="375" customWidth="1"/>
    <col min="9" max="9" width="9.45" style="375" customWidth="1"/>
    <col min="10" max="10" width="8.375" style="375" customWidth="1"/>
    <col min="11" max="11" width="9.45" style="375" customWidth="1"/>
    <col min="12" max="12" width="10.45" style="375" customWidth="1"/>
    <col min="13" max="13" width="9.45" style="375" customWidth="1"/>
    <col min="14" max="14" width="12.125" style="375" customWidth="1"/>
    <col min="15" max="15" width="9.45" style="375" customWidth="1"/>
    <col min="16" max="16" width="11.125" style="375" customWidth="1"/>
    <col min="17" max="17" width="9.2" style="375" customWidth="1"/>
    <col min="18" max="18" width="9.55" style="375" customWidth="1"/>
    <col min="19" max="16384" width="8.8" style="375"/>
  </cols>
  <sheetData>
    <row r="1" s="371" customFormat="1" ht="24" customHeight="1" spans="1:1">
      <c r="A1" s="371" t="s">
        <v>23</v>
      </c>
    </row>
    <row r="2" s="372" customFormat="1" ht="60" customHeight="1" spans="1:18">
      <c r="A2" s="376" t="s">
        <v>825</v>
      </c>
      <c r="B2" s="376"/>
      <c r="C2" s="376"/>
      <c r="D2" s="376"/>
      <c r="E2" s="376"/>
      <c r="F2" s="376"/>
      <c r="G2" s="376"/>
      <c r="H2" s="376"/>
      <c r="I2" s="376"/>
      <c r="J2" s="376"/>
      <c r="K2" s="376"/>
      <c r="L2" s="376"/>
      <c r="M2" s="376"/>
      <c r="N2" s="376"/>
      <c r="O2" s="376"/>
      <c r="P2" s="376"/>
      <c r="Q2" s="376"/>
      <c r="R2" s="376"/>
    </row>
    <row r="3" s="373" customFormat="1" ht="27" customHeight="1" spans="2:18">
      <c r="B3" s="377"/>
      <c r="C3" s="377"/>
      <c r="D3" s="377"/>
      <c r="R3" s="392" t="s">
        <v>97</v>
      </c>
    </row>
    <row r="4" s="374" customFormat="1" ht="23.1" customHeight="1" spans="1:18">
      <c r="A4" s="378" t="s">
        <v>826</v>
      </c>
      <c r="B4" s="378"/>
      <c r="C4" s="378" t="s">
        <v>827</v>
      </c>
      <c r="D4" s="379">
        <v>501</v>
      </c>
      <c r="E4" s="379">
        <v>502</v>
      </c>
      <c r="F4" s="379">
        <v>503</v>
      </c>
      <c r="G4" s="379">
        <v>504</v>
      </c>
      <c r="H4" s="379">
        <v>505</v>
      </c>
      <c r="I4" s="379">
        <v>506</v>
      </c>
      <c r="J4" s="379">
        <v>507</v>
      </c>
      <c r="K4" s="379">
        <v>508</v>
      </c>
      <c r="L4" s="379">
        <v>509</v>
      </c>
      <c r="M4" s="379">
        <v>510</v>
      </c>
      <c r="N4" s="379">
        <v>511</v>
      </c>
      <c r="O4" s="379">
        <v>512</v>
      </c>
      <c r="P4" s="379">
        <v>513</v>
      </c>
      <c r="Q4" s="379">
        <v>514</v>
      </c>
      <c r="R4" s="379">
        <v>599</v>
      </c>
    </row>
    <row r="5" s="374" customFormat="1" ht="69" customHeight="1" spans="1:18">
      <c r="A5" s="378" t="s">
        <v>828</v>
      </c>
      <c r="B5" s="378" t="s">
        <v>829</v>
      </c>
      <c r="C5" s="378"/>
      <c r="D5" s="380" t="s">
        <v>830</v>
      </c>
      <c r="E5" s="380" t="s">
        <v>831</v>
      </c>
      <c r="F5" s="380" t="s">
        <v>832</v>
      </c>
      <c r="G5" s="380" t="s">
        <v>833</v>
      </c>
      <c r="H5" s="380" t="s">
        <v>834</v>
      </c>
      <c r="I5" s="380" t="s">
        <v>835</v>
      </c>
      <c r="J5" s="380" t="s">
        <v>836</v>
      </c>
      <c r="K5" s="380" t="s">
        <v>837</v>
      </c>
      <c r="L5" s="380" t="s">
        <v>838</v>
      </c>
      <c r="M5" s="380" t="s">
        <v>839</v>
      </c>
      <c r="N5" s="380" t="s">
        <v>840</v>
      </c>
      <c r="O5" s="380" t="s">
        <v>267</v>
      </c>
      <c r="P5" s="380" t="s">
        <v>240</v>
      </c>
      <c r="Q5" s="380" t="s">
        <v>841</v>
      </c>
      <c r="R5" s="380" t="s">
        <v>740</v>
      </c>
    </row>
    <row r="6" s="375" customFormat="1" ht="20.1" hidden="1" customHeight="1" spans="1:18">
      <c r="A6" s="381"/>
      <c r="B6" s="381"/>
      <c r="C6" s="381"/>
      <c r="D6" s="381"/>
      <c r="E6" s="381"/>
      <c r="F6" s="381"/>
      <c r="G6" s="381"/>
      <c r="H6" s="381"/>
      <c r="I6" s="381"/>
      <c r="J6" s="381"/>
      <c r="K6" s="381"/>
      <c r="L6" s="381"/>
      <c r="M6" s="381"/>
      <c r="N6" s="381"/>
      <c r="O6" s="381"/>
      <c r="P6" s="381"/>
      <c r="Q6" s="381"/>
      <c r="R6" s="381"/>
    </row>
    <row r="7" s="375" customFormat="1" ht="20.1" customHeight="1" spans="1:18">
      <c r="A7" s="381" t="s">
        <v>288</v>
      </c>
      <c r="B7" s="382" t="s">
        <v>289</v>
      </c>
      <c r="C7" s="317">
        <f>SUM(D7:R7)</f>
        <v>22622</v>
      </c>
      <c r="D7" s="383">
        <v>11420</v>
      </c>
      <c r="E7" s="383">
        <v>4654</v>
      </c>
      <c r="F7" s="383">
        <v>29</v>
      </c>
      <c r="G7" s="384">
        <v>1</v>
      </c>
      <c r="H7" s="384">
        <v>5491</v>
      </c>
      <c r="I7" s="384">
        <v>22</v>
      </c>
      <c r="J7" s="384"/>
      <c r="K7" s="384"/>
      <c r="L7" s="384">
        <v>1005</v>
      </c>
      <c r="M7" s="384"/>
      <c r="N7" s="388"/>
      <c r="O7" s="388"/>
      <c r="P7" s="388"/>
      <c r="Q7" s="388"/>
      <c r="R7" s="390">
        <v>0</v>
      </c>
    </row>
    <row r="8" s="375" customFormat="1" ht="20.1" customHeight="1" spans="1:18">
      <c r="A8" s="381" t="s">
        <v>842</v>
      </c>
      <c r="B8" s="382" t="s">
        <v>843</v>
      </c>
      <c r="C8" s="317">
        <f t="shared" ref="C8:C33" si="0">SUM(D8:R8)</f>
        <v>0</v>
      </c>
      <c r="D8" s="383"/>
      <c r="E8" s="383"/>
      <c r="F8" s="383"/>
      <c r="G8" s="384"/>
      <c r="H8" s="384"/>
      <c r="I8" s="384"/>
      <c r="J8" s="384"/>
      <c r="K8" s="384"/>
      <c r="L8" s="384"/>
      <c r="M8" s="384"/>
      <c r="N8" s="388"/>
      <c r="O8" s="388"/>
      <c r="P8" s="388"/>
      <c r="Q8" s="388"/>
      <c r="R8" s="390">
        <v>0</v>
      </c>
    </row>
    <row r="9" s="375" customFormat="1" ht="20.1" customHeight="1" spans="1:18">
      <c r="A9" s="381" t="s">
        <v>422</v>
      </c>
      <c r="B9" s="382" t="s">
        <v>423</v>
      </c>
      <c r="C9" s="317">
        <f t="shared" si="0"/>
        <v>100</v>
      </c>
      <c r="D9" s="383"/>
      <c r="E9" s="383">
        <v>33</v>
      </c>
      <c r="F9" s="383"/>
      <c r="G9" s="384"/>
      <c r="H9" s="384">
        <v>52</v>
      </c>
      <c r="I9" s="384"/>
      <c r="J9" s="384"/>
      <c r="K9" s="384"/>
      <c r="L9" s="384">
        <v>15</v>
      </c>
      <c r="M9" s="384"/>
      <c r="N9" s="388"/>
      <c r="O9" s="388"/>
      <c r="P9" s="388"/>
      <c r="Q9" s="388"/>
      <c r="R9" s="390">
        <v>0</v>
      </c>
    </row>
    <row r="10" s="375" customFormat="1" ht="20.1" customHeight="1" spans="1:18">
      <c r="A10" s="381" t="s">
        <v>431</v>
      </c>
      <c r="B10" s="382" t="s">
        <v>432</v>
      </c>
      <c r="C10" s="317">
        <f t="shared" si="0"/>
        <v>6322</v>
      </c>
      <c r="D10" s="383">
        <v>5329</v>
      </c>
      <c r="E10" s="383">
        <v>784</v>
      </c>
      <c r="F10" s="383">
        <v>4</v>
      </c>
      <c r="G10" s="384">
        <v>5</v>
      </c>
      <c r="H10" s="384">
        <v>84</v>
      </c>
      <c r="I10" s="384"/>
      <c r="J10" s="384"/>
      <c r="K10" s="384"/>
      <c r="L10" s="384">
        <v>116</v>
      </c>
      <c r="M10" s="384"/>
      <c r="N10" s="388"/>
      <c r="O10" s="388"/>
      <c r="P10" s="388"/>
      <c r="Q10" s="388"/>
      <c r="R10" s="390">
        <v>0</v>
      </c>
    </row>
    <row r="11" s="375" customFormat="1" ht="20.1" customHeight="1" spans="1:18">
      <c r="A11" s="381" t="s">
        <v>454</v>
      </c>
      <c r="B11" s="382" t="s">
        <v>455</v>
      </c>
      <c r="C11" s="317">
        <f t="shared" si="0"/>
        <v>24222</v>
      </c>
      <c r="D11" s="383">
        <v>287</v>
      </c>
      <c r="E11" s="383">
        <v>59</v>
      </c>
      <c r="F11" s="383"/>
      <c r="G11" s="383"/>
      <c r="H11" s="384">
        <v>20141</v>
      </c>
      <c r="I11" s="384"/>
      <c r="J11" s="384"/>
      <c r="K11" s="384"/>
      <c r="L11" s="384">
        <v>3735</v>
      </c>
      <c r="M11" s="384"/>
      <c r="N11" s="388"/>
      <c r="O11" s="388"/>
      <c r="P11" s="388"/>
      <c r="Q11" s="388"/>
      <c r="R11" s="390">
        <v>0</v>
      </c>
    </row>
    <row r="12" s="375" customFormat="1" ht="20.1" customHeight="1" spans="1:18">
      <c r="A12" s="381" t="s">
        <v>474</v>
      </c>
      <c r="B12" s="382" t="s">
        <v>475</v>
      </c>
      <c r="C12" s="317">
        <f t="shared" si="0"/>
        <v>145</v>
      </c>
      <c r="D12" s="383">
        <v>70</v>
      </c>
      <c r="E12" s="383">
        <v>24</v>
      </c>
      <c r="F12" s="383"/>
      <c r="G12" s="384"/>
      <c r="H12" s="383">
        <v>50</v>
      </c>
      <c r="I12" s="384"/>
      <c r="J12" s="384"/>
      <c r="K12" s="384"/>
      <c r="L12" s="384">
        <v>1</v>
      </c>
      <c r="M12" s="384"/>
      <c r="N12" s="388"/>
      <c r="O12" s="388"/>
      <c r="P12" s="388"/>
      <c r="Q12" s="388"/>
      <c r="R12" s="390">
        <v>0</v>
      </c>
    </row>
    <row r="13" s="375" customFormat="1" ht="20.1" customHeight="1" spans="1:18">
      <c r="A13" s="381" t="s">
        <v>482</v>
      </c>
      <c r="B13" s="382" t="s">
        <v>483</v>
      </c>
      <c r="C13" s="317">
        <f t="shared" si="0"/>
        <v>787</v>
      </c>
      <c r="D13" s="383">
        <v>311</v>
      </c>
      <c r="E13" s="383">
        <v>153</v>
      </c>
      <c r="F13" s="383"/>
      <c r="G13" s="384"/>
      <c r="H13" s="384">
        <v>293</v>
      </c>
      <c r="I13" s="383"/>
      <c r="J13" s="384"/>
      <c r="K13" s="384"/>
      <c r="L13" s="384">
        <v>30</v>
      </c>
      <c r="M13" s="384"/>
      <c r="N13" s="388"/>
      <c r="O13" s="388"/>
      <c r="P13" s="388"/>
      <c r="Q13" s="388"/>
      <c r="R13" s="390">
        <v>0</v>
      </c>
    </row>
    <row r="14" s="375" customFormat="1" ht="20.1" customHeight="1" spans="1:18">
      <c r="A14" s="381" t="s">
        <v>501</v>
      </c>
      <c r="B14" s="382" t="s">
        <v>502</v>
      </c>
      <c r="C14" s="317">
        <f t="shared" si="0"/>
        <v>14532</v>
      </c>
      <c r="D14" s="383">
        <v>5394</v>
      </c>
      <c r="E14" s="383">
        <v>228</v>
      </c>
      <c r="F14" s="383"/>
      <c r="G14" s="384"/>
      <c r="H14" s="384">
        <v>7506</v>
      </c>
      <c r="I14" s="384"/>
      <c r="J14" s="383"/>
      <c r="K14" s="384"/>
      <c r="L14" s="384">
        <v>1306</v>
      </c>
      <c r="M14" s="384">
        <v>98</v>
      </c>
      <c r="N14" s="388"/>
      <c r="O14" s="388"/>
      <c r="P14" s="388"/>
      <c r="Q14" s="388"/>
      <c r="R14" s="390">
        <v>0</v>
      </c>
    </row>
    <row r="15" s="375" customFormat="1" ht="20.1" customHeight="1" spans="1:18">
      <c r="A15" s="381" t="s">
        <v>575</v>
      </c>
      <c r="B15" s="382" t="s">
        <v>576</v>
      </c>
      <c r="C15" s="317">
        <f t="shared" si="0"/>
        <v>10796</v>
      </c>
      <c r="D15" s="383">
        <v>2055</v>
      </c>
      <c r="E15" s="383">
        <v>83</v>
      </c>
      <c r="F15" s="383"/>
      <c r="G15" s="384"/>
      <c r="H15" s="384">
        <v>8243</v>
      </c>
      <c r="I15" s="384"/>
      <c r="J15" s="384"/>
      <c r="K15" s="383"/>
      <c r="L15" s="384">
        <v>405</v>
      </c>
      <c r="M15" s="384">
        <v>10</v>
      </c>
      <c r="N15" s="388"/>
      <c r="O15" s="388"/>
      <c r="P15" s="388"/>
      <c r="Q15" s="388"/>
      <c r="R15" s="390">
        <v>0</v>
      </c>
    </row>
    <row r="16" s="375" customFormat="1" ht="20.1" customHeight="1" spans="1:18">
      <c r="A16" s="381" t="s">
        <v>625</v>
      </c>
      <c r="B16" s="382" t="s">
        <v>626</v>
      </c>
      <c r="C16" s="317">
        <f t="shared" si="0"/>
        <v>113</v>
      </c>
      <c r="D16" s="383">
        <v>52</v>
      </c>
      <c r="E16" s="383"/>
      <c r="F16" s="383"/>
      <c r="G16" s="384"/>
      <c r="H16" s="384">
        <v>58</v>
      </c>
      <c r="I16" s="384"/>
      <c r="J16" s="384"/>
      <c r="K16" s="384"/>
      <c r="L16" s="383">
        <v>3</v>
      </c>
      <c r="M16" s="384"/>
      <c r="N16" s="388"/>
      <c r="O16" s="388"/>
      <c r="P16" s="388"/>
      <c r="Q16" s="388"/>
      <c r="R16" s="390">
        <v>0</v>
      </c>
    </row>
    <row r="17" s="375" customFormat="1" ht="20.1" customHeight="1" spans="1:18">
      <c r="A17" s="381" t="s">
        <v>630</v>
      </c>
      <c r="B17" s="382" t="s">
        <v>631</v>
      </c>
      <c r="C17" s="317">
        <f t="shared" si="0"/>
        <v>3666</v>
      </c>
      <c r="D17" s="383">
        <v>612</v>
      </c>
      <c r="E17" s="383">
        <v>3044</v>
      </c>
      <c r="F17" s="383"/>
      <c r="G17" s="384"/>
      <c r="H17" s="384"/>
      <c r="I17" s="384"/>
      <c r="J17" s="384"/>
      <c r="K17" s="384"/>
      <c r="L17" s="384">
        <v>10</v>
      </c>
      <c r="M17" s="383"/>
      <c r="N17" s="388"/>
      <c r="O17" s="388"/>
      <c r="P17" s="388"/>
      <c r="Q17" s="388"/>
      <c r="R17" s="390">
        <v>0</v>
      </c>
    </row>
    <row r="18" s="375" customFormat="1" ht="20.1" customHeight="1" spans="1:18">
      <c r="A18" s="381" t="s">
        <v>641</v>
      </c>
      <c r="B18" s="382" t="s">
        <v>642</v>
      </c>
      <c r="C18" s="317">
        <f t="shared" si="0"/>
        <v>9893</v>
      </c>
      <c r="D18" s="383">
        <v>1219</v>
      </c>
      <c r="E18" s="383">
        <v>740</v>
      </c>
      <c r="F18" s="383"/>
      <c r="G18" s="384"/>
      <c r="H18" s="384">
        <v>2319</v>
      </c>
      <c r="I18" s="384"/>
      <c r="J18" s="384">
        <v>3415</v>
      </c>
      <c r="K18" s="384"/>
      <c r="L18" s="384">
        <v>2020</v>
      </c>
      <c r="M18" s="384"/>
      <c r="N18" s="388"/>
      <c r="O18" s="388"/>
      <c r="P18" s="388"/>
      <c r="Q18" s="388"/>
      <c r="R18" s="390">
        <v>180</v>
      </c>
    </row>
    <row r="19" s="375" customFormat="1" ht="20.1" customHeight="1" spans="1:18">
      <c r="A19" s="381" t="s">
        <v>683</v>
      </c>
      <c r="B19" s="382" t="s">
        <v>684</v>
      </c>
      <c r="C19" s="317">
        <f t="shared" si="0"/>
        <v>1133</v>
      </c>
      <c r="D19" s="383">
        <v>192</v>
      </c>
      <c r="E19" s="383">
        <v>47</v>
      </c>
      <c r="F19" s="383"/>
      <c r="G19" s="384"/>
      <c r="H19" s="384">
        <v>872</v>
      </c>
      <c r="I19" s="384"/>
      <c r="J19" s="384"/>
      <c r="K19" s="384"/>
      <c r="L19" s="384">
        <v>22</v>
      </c>
      <c r="M19" s="384"/>
      <c r="N19" s="388"/>
      <c r="O19" s="388"/>
      <c r="P19" s="388"/>
      <c r="Q19" s="388"/>
      <c r="R19" s="390">
        <v>0</v>
      </c>
    </row>
    <row r="20" s="375" customFormat="1" ht="20.1" customHeight="1" spans="1:18">
      <c r="A20" s="381" t="s">
        <v>844</v>
      </c>
      <c r="B20" s="385" t="s">
        <v>845</v>
      </c>
      <c r="C20" s="317">
        <f t="shared" si="0"/>
        <v>0</v>
      </c>
      <c r="D20" s="386"/>
      <c r="E20" s="383"/>
      <c r="F20" s="383"/>
      <c r="G20" s="384"/>
      <c r="H20" s="384"/>
      <c r="I20" s="384"/>
      <c r="J20" s="384"/>
      <c r="K20" s="384"/>
      <c r="L20" s="384"/>
      <c r="M20" s="384"/>
      <c r="N20" s="388"/>
      <c r="O20" s="388"/>
      <c r="P20" s="388"/>
      <c r="Q20" s="388"/>
      <c r="R20" s="390">
        <v>0</v>
      </c>
    </row>
    <row r="21" s="375" customFormat="1" ht="20.1" customHeight="1" spans="1:18">
      <c r="A21" s="381" t="s">
        <v>691</v>
      </c>
      <c r="B21" s="385" t="s">
        <v>692</v>
      </c>
      <c r="C21" s="317">
        <f t="shared" si="0"/>
        <v>140</v>
      </c>
      <c r="D21" s="383">
        <v>98</v>
      </c>
      <c r="E21" s="383">
        <v>18</v>
      </c>
      <c r="F21" s="383"/>
      <c r="G21" s="383"/>
      <c r="H21" s="383"/>
      <c r="I21" s="383"/>
      <c r="J21" s="383">
        <v>4</v>
      </c>
      <c r="K21" s="383"/>
      <c r="L21" s="383">
        <v>20</v>
      </c>
      <c r="M21" s="383"/>
      <c r="N21" s="388"/>
      <c r="O21" s="388"/>
      <c r="P21" s="388"/>
      <c r="Q21" s="388"/>
      <c r="R21" s="390">
        <v>0</v>
      </c>
    </row>
    <row r="22" s="375" customFormat="1" ht="20.1" customHeight="1" spans="1:18">
      <c r="A22" s="381" t="s">
        <v>846</v>
      </c>
      <c r="B22" s="387" t="s">
        <v>847</v>
      </c>
      <c r="C22" s="317">
        <f t="shared" si="0"/>
        <v>0</v>
      </c>
      <c r="D22" s="383"/>
      <c r="E22" s="383"/>
      <c r="F22" s="383"/>
      <c r="G22" s="384"/>
      <c r="H22" s="384"/>
      <c r="I22" s="384"/>
      <c r="J22" s="384"/>
      <c r="K22" s="384"/>
      <c r="L22" s="384"/>
      <c r="M22" s="384"/>
      <c r="N22" s="388"/>
      <c r="O22" s="388"/>
      <c r="P22" s="388"/>
      <c r="Q22" s="388"/>
      <c r="R22" s="390">
        <v>0</v>
      </c>
    </row>
    <row r="23" s="375" customFormat="1" ht="20.1" customHeight="1" spans="1:18">
      <c r="A23" s="381" t="s">
        <v>848</v>
      </c>
      <c r="B23" s="385" t="s">
        <v>251</v>
      </c>
      <c r="C23" s="317">
        <f t="shared" si="0"/>
        <v>0</v>
      </c>
      <c r="D23" s="383"/>
      <c r="E23" s="383"/>
      <c r="F23" s="383"/>
      <c r="G23" s="384"/>
      <c r="H23" s="384"/>
      <c r="I23" s="384"/>
      <c r="J23" s="384"/>
      <c r="K23" s="384"/>
      <c r="L23" s="384"/>
      <c r="M23" s="384"/>
      <c r="N23" s="388"/>
      <c r="O23" s="388"/>
      <c r="P23" s="388"/>
      <c r="Q23" s="388"/>
      <c r="R23" s="390">
        <v>0</v>
      </c>
    </row>
    <row r="24" s="375" customFormat="1" ht="20.1" customHeight="1" spans="1:18">
      <c r="A24" s="381" t="s">
        <v>697</v>
      </c>
      <c r="B24" s="385" t="s">
        <v>698</v>
      </c>
      <c r="C24" s="317">
        <f t="shared" si="0"/>
        <v>544</v>
      </c>
      <c r="D24" s="383">
        <v>81</v>
      </c>
      <c r="E24" s="383">
        <v>168</v>
      </c>
      <c r="F24" s="383"/>
      <c r="G24" s="384"/>
      <c r="H24" s="384">
        <v>284</v>
      </c>
      <c r="I24" s="384"/>
      <c r="J24" s="384"/>
      <c r="K24" s="384"/>
      <c r="L24" s="384">
        <v>11</v>
      </c>
      <c r="M24" s="384"/>
      <c r="N24" s="388"/>
      <c r="O24" s="388"/>
      <c r="P24" s="388"/>
      <c r="Q24" s="388"/>
      <c r="R24" s="390">
        <v>0</v>
      </c>
    </row>
    <row r="25" s="375" customFormat="1" ht="20.1" customHeight="1" spans="1:18">
      <c r="A25" s="381" t="s">
        <v>711</v>
      </c>
      <c r="B25" s="385" t="s">
        <v>712</v>
      </c>
      <c r="C25" s="317">
        <f t="shared" si="0"/>
        <v>6004</v>
      </c>
      <c r="D25" s="383">
        <v>2371</v>
      </c>
      <c r="E25" s="383"/>
      <c r="F25" s="383"/>
      <c r="G25" s="384"/>
      <c r="H25" s="384">
        <v>3633</v>
      </c>
      <c r="I25" s="384"/>
      <c r="J25" s="384"/>
      <c r="K25" s="384"/>
      <c r="L25" s="384"/>
      <c r="M25" s="384"/>
      <c r="N25" s="388"/>
      <c r="O25" s="388"/>
      <c r="P25" s="388"/>
      <c r="Q25" s="388"/>
      <c r="R25" s="390">
        <v>0</v>
      </c>
    </row>
    <row r="26" s="375" customFormat="1" ht="20.1" customHeight="1" spans="1:18">
      <c r="A26" s="381" t="s">
        <v>716</v>
      </c>
      <c r="B26" s="385" t="s">
        <v>717</v>
      </c>
      <c r="C26" s="317">
        <f t="shared" si="0"/>
        <v>286</v>
      </c>
      <c r="D26" s="383">
        <v>130</v>
      </c>
      <c r="E26" s="383">
        <v>33</v>
      </c>
      <c r="F26" s="383"/>
      <c r="G26" s="384"/>
      <c r="H26" s="384"/>
      <c r="I26" s="384"/>
      <c r="J26" s="384">
        <v>93</v>
      </c>
      <c r="K26" s="384"/>
      <c r="L26" s="384">
        <v>30</v>
      </c>
      <c r="M26" s="384"/>
      <c r="N26" s="388"/>
      <c r="O26" s="388"/>
      <c r="P26" s="388"/>
      <c r="Q26" s="388"/>
      <c r="R26" s="390">
        <v>0</v>
      </c>
    </row>
    <row r="27" s="375" customFormat="1" ht="20.1" customHeight="1" spans="1:18">
      <c r="A27" s="381" t="s">
        <v>726</v>
      </c>
      <c r="B27" s="385" t="s">
        <v>727</v>
      </c>
      <c r="C27" s="317">
        <f t="shared" si="0"/>
        <v>1745</v>
      </c>
      <c r="D27" s="383">
        <v>305</v>
      </c>
      <c r="E27" s="383">
        <v>302</v>
      </c>
      <c r="F27" s="383"/>
      <c r="G27" s="384"/>
      <c r="H27" s="384">
        <v>320</v>
      </c>
      <c r="I27" s="384"/>
      <c r="J27" s="384"/>
      <c r="K27" s="384"/>
      <c r="L27" s="384">
        <v>11</v>
      </c>
      <c r="M27" s="384"/>
      <c r="N27" s="388"/>
      <c r="O27" s="388"/>
      <c r="P27" s="388"/>
      <c r="Q27" s="388"/>
      <c r="R27" s="390">
        <v>807</v>
      </c>
    </row>
    <row r="28" s="375" customFormat="1" ht="20.1" customHeight="1" spans="1:18">
      <c r="A28" s="381" t="s">
        <v>737</v>
      </c>
      <c r="B28" s="387" t="s">
        <v>738</v>
      </c>
      <c r="C28" s="317">
        <f t="shared" si="0"/>
        <v>1128</v>
      </c>
      <c r="D28" s="388"/>
      <c r="E28" s="388"/>
      <c r="F28" s="388"/>
      <c r="G28" s="388"/>
      <c r="H28" s="388"/>
      <c r="I28" s="388"/>
      <c r="J28" s="388"/>
      <c r="K28" s="388"/>
      <c r="L28" s="388"/>
      <c r="M28" s="388"/>
      <c r="N28" s="388"/>
      <c r="O28" s="388"/>
      <c r="P28" s="388"/>
      <c r="Q28" s="390">
        <v>1128</v>
      </c>
      <c r="R28" s="388"/>
    </row>
    <row r="29" s="375" customFormat="1" ht="20.1" customHeight="1" spans="1:18">
      <c r="A29" s="381" t="s">
        <v>739</v>
      </c>
      <c r="B29" s="382" t="s">
        <v>740</v>
      </c>
      <c r="C29" s="317">
        <f t="shared" si="0"/>
        <v>1241</v>
      </c>
      <c r="D29" s="383"/>
      <c r="E29" s="383"/>
      <c r="F29" s="383"/>
      <c r="G29" s="384"/>
      <c r="H29" s="384"/>
      <c r="I29" s="384"/>
      <c r="J29" s="384"/>
      <c r="K29" s="384"/>
      <c r="L29" s="384"/>
      <c r="M29" s="384"/>
      <c r="N29" s="388"/>
      <c r="O29" s="388"/>
      <c r="P29" s="388"/>
      <c r="Q29" s="390">
        <v>1241</v>
      </c>
      <c r="R29" s="390">
        <v>0</v>
      </c>
    </row>
    <row r="30" s="375" customFormat="1" ht="20.1" customHeight="1" spans="1:18">
      <c r="A30" s="381" t="s">
        <v>743</v>
      </c>
      <c r="B30" s="385" t="s">
        <v>744</v>
      </c>
      <c r="C30" s="317">
        <f t="shared" si="0"/>
        <v>620</v>
      </c>
      <c r="D30" s="388"/>
      <c r="E30" s="388"/>
      <c r="F30" s="388"/>
      <c r="G30" s="388"/>
      <c r="H30" s="388"/>
      <c r="I30" s="388"/>
      <c r="J30" s="388"/>
      <c r="K30" s="388"/>
      <c r="L30" s="388"/>
      <c r="M30" s="388"/>
      <c r="N30" s="390">
        <v>620</v>
      </c>
      <c r="O30" s="388"/>
      <c r="P30" s="388"/>
      <c r="Q30" s="388"/>
      <c r="R30" s="388"/>
    </row>
    <row r="31" s="375" customFormat="1" ht="20.1" customHeight="1" spans="1:18">
      <c r="A31" s="389" t="s">
        <v>849</v>
      </c>
      <c r="B31" s="389"/>
      <c r="C31" s="317">
        <f t="shared" si="0"/>
        <v>106039</v>
      </c>
      <c r="D31" s="317">
        <f>SUM(D7:D30)</f>
        <v>29926</v>
      </c>
      <c r="E31" s="317">
        <f t="shared" ref="E31:R31" si="1">SUM(E7:E30)</f>
        <v>10370</v>
      </c>
      <c r="F31" s="317">
        <f t="shared" si="1"/>
        <v>33</v>
      </c>
      <c r="G31" s="317">
        <f t="shared" si="1"/>
        <v>6</v>
      </c>
      <c r="H31" s="317">
        <f t="shared" si="1"/>
        <v>49346</v>
      </c>
      <c r="I31" s="317">
        <f t="shared" si="1"/>
        <v>22</v>
      </c>
      <c r="J31" s="317">
        <f t="shared" si="1"/>
        <v>3512</v>
      </c>
      <c r="K31" s="317">
        <f t="shared" si="1"/>
        <v>0</v>
      </c>
      <c r="L31" s="317">
        <f t="shared" si="1"/>
        <v>8740</v>
      </c>
      <c r="M31" s="317">
        <f t="shared" si="1"/>
        <v>108</v>
      </c>
      <c r="N31" s="317">
        <f t="shared" si="1"/>
        <v>620</v>
      </c>
      <c r="O31" s="317">
        <f t="shared" si="1"/>
        <v>0</v>
      </c>
      <c r="P31" s="317">
        <f t="shared" si="1"/>
        <v>0</v>
      </c>
      <c r="Q31" s="317">
        <f t="shared" si="1"/>
        <v>2369</v>
      </c>
      <c r="R31" s="317">
        <f t="shared" si="1"/>
        <v>987</v>
      </c>
    </row>
    <row r="32" s="375" customFormat="1" spans="14:14">
      <c r="N32" s="391"/>
    </row>
  </sheetData>
  <mergeCells count="4">
    <mergeCell ref="A2:R2"/>
    <mergeCell ref="A4:B4"/>
    <mergeCell ref="A31:B31"/>
    <mergeCell ref="C4:C5"/>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3"/>
  <sheetViews>
    <sheetView workbookViewId="0">
      <selection activeCell="A2" sqref="A2:B2"/>
    </sheetView>
  </sheetViews>
  <sheetFormatPr defaultColWidth="9" defaultRowHeight="13.5" outlineLevelCol="1"/>
  <cols>
    <col min="1" max="1" width="50" style="335" customWidth="1"/>
    <col min="2" max="2" width="21.9" style="131" customWidth="1"/>
    <col min="3" max="16384" width="9" style="131"/>
  </cols>
  <sheetData>
    <row r="1" s="332" customFormat="1" ht="24" customHeight="1" spans="1:1">
      <c r="A1" s="336">
        <v>10</v>
      </c>
    </row>
    <row r="2" s="164" customFormat="1" ht="60" customHeight="1" spans="1:2">
      <c r="A2" s="167" t="s">
        <v>24</v>
      </c>
      <c r="B2" s="167"/>
    </row>
    <row r="3" s="165" customFormat="1" ht="27" customHeight="1" spans="1:2">
      <c r="A3" s="363"/>
      <c r="B3" s="165" t="s">
        <v>850</v>
      </c>
    </row>
    <row r="4" s="360" customFormat="1" ht="33" customHeight="1" spans="1:2">
      <c r="A4" s="364" t="s">
        <v>851</v>
      </c>
      <c r="B4" s="364" t="s">
        <v>749</v>
      </c>
    </row>
    <row r="5" s="131" customFormat="1" ht="24" customHeight="1" spans="1:2">
      <c r="A5" s="364" t="s">
        <v>128</v>
      </c>
      <c r="B5" s="365"/>
    </row>
    <row r="6" s="361" customFormat="1" ht="24" customHeight="1" spans="1:2">
      <c r="A6" s="366" t="s">
        <v>852</v>
      </c>
      <c r="B6" s="367">
        <v>0</v>
      </c>
    </row>
    <row r="7" s="361" customFormat="1" ht="24" customHeight="1" spans="1:2">
      <c r="A7" s="368" t="s">
        <v>853</v>
      </c>
      <c r="B7" s="367"/>
    </row>
    <row r="8" s="361" customFormat="1" ht="24" customHeight="1" spans="1:2">
      <c r="A8" s="368" t="s">
        <v>854</v>
      </c>
      <c r="B8" s="367"/>
    </row>
    <row r="9" s="131" customFormat="1" ht="24" customHeight="1" spans="1:2">
      <c r="A9" s="368" t="s">
        <v>855</v>
      </c>
      <c r="B9" s="367"/>
    </row>
    <row r="10" s="131" customFormat="1" ht="24" customHeight="1" spans="1:2">
      <c r="A10" s="368" t="s">
        <v>856</v>
      </c>
      <c r="B10" s="367"/>
    </row>
    <row r="11" s="131" customFormat="1" ht="24" customHeight="1" spans="1:2">
      <c r="A11" s="368" t="s">
        <v>857</v>
      </c>
      <c r="B11" s="367"/>
    </row>
    <row r="12" s="362" customFormat="1" ht="24" customHeight="1" spans="1:2">
      <c r="A12" s="368" t="s">
        <v>858</v>
      </c>
      <c r="B12" s="369"/>
    </row>
    <row r="13" s="362" customFormat="1" ht="24" customHeight="1" spans="1:2">
      <c r="A13" s="368" t="s">
        <v>859</v>
      </c>
      <c r="B13" s="369"/>
    </row>
    <row r="14" s="362" customFormat="1" ht="24" customHeight="1" spans="1:2">
      <c r="A14" s="368" t="s">
        <v>860</v>
      </c>
      <c r="B14" s="369"/>
    </row>
    <row r="15" s="362" customFormat="1" ht="24" customHeight="1" spans="1:2">
      <c r="A15" s="368" t="s">
        <v>861</v>
      </c>
      <c r="B15" s="369"/>
    </row>
    <row r="16" s="362" customFormat="1" ht="24" customHeight="1" spans="1:2">
      <c r="A16" s="368" t="s">
        <v>862</v>
      </c>
      <c r="B16" s="369"/>
    </row>
    <row r="17" s="362" customFormat="1" ht="24" customHeight="1" spans="1:2">
      <c r="A17" s="368" t="s">
        <v>863</v>
      </c>
      <c r="B17" s="369"/>
    </row>
    <row r="18" s="362" customFormat="1" ht="24" customHeight="1" spans="1:2">
      <c r="A18" s="368" t="s">
        <v>864</v>
      </c>
      <c r="B18" s="369"/>
    </row>
    <row r="19" s="362" customFormat="1" ht="24" customHeight="1" spans="1:2">
      <c r="A19" s="368" t="s">
        <v>865</v>
      </c>
      <c r="B19" s="369"/>
    </row>
    <row r="20" s="362" customFormat="1" ht="24" customHeight="1" spans="1:2">
      <c r="A20" s="368" t="s">
        <v>866</v>
      </c>
      <c r="B20" s="369"/>
    </row>
    <row r="21" s="362" customFormat="1" ht="24" customHeight="1" spans="1:2">
      <c r="A21" s="368" t="s">
        <v>867</v>
      </c>
      <c r="B21" s="369"/>
    </row>
    <row r="22" s="362" customFormat="1" ht="24" customHeight="1" spans="1:2">
      <c r="A22" s="368" t="s">
        <v>868</v>
      </c>
      <c r="B22" s="369"/>
    </row>
    <row r="23" s="362" customFormat="1" ht="24" customHeight="1" spans="1:2">
      <c r="A23" s="368" t="s">
        <v>869</v>
      </c>
      <c r="B23" s="369"/>
    </row>
    <row r="24" s="362" customFormat="1" ht="24" customHeight="1" spans="1:2">
      <c r="A24" s="368" t="s">
        <v>870</v>
      </c>
      <c r="B24" s="369"/>
    </row>
    <row r="25" s="362" customFormat="1" ht="24" customHeight="1" spans="1:2">
      <c r="A25" s="368" t="s">
        <v>871</v>
      </c>
      <c r="B25" s="369"/>
    </row>
    <row r="26" s="131" customFormat="1" ht="24" customHeight="1" spans="1:2">
      <c r="A26" s="366" t="s">
        <v>872</v>
      </c>
      <c r="B26" s="370"/>
    </row>
    <row r="27" s="131" customFormat="1" ht="24" customHeight="1" spans="1:2">
      <c r="A27" s="335"/>
      <c r="B27" s="359"/>
    </row>
    <row r="28" s="131" customFormat="1" ht="24" customHeight="1" spans="1:2">
      <c r="A28" s="335"/>
      <c r="B28" s="359"/>
    </row>
    <row r="29" s="131" customFormat="1" ht="24" customHeight="1" spans="1:2">
      <c r="A29" s="335"/>
      <c r="B29" s="359"/>
    </row>
    <row r="30" s="131" customFormat="1" ht="24" customHeight="1" spans="1:2">
      <c r="A30" s="335"/>
      <c r="B30" s="359"/>
    </row>
    <row r="31" s="131" customFormat="1" ht="24" customHeight="1" spans="1:2">
      <c r="A31" s="335"/>
      <c r="B31" s="359"/>
    </row>
    <row r="32" s="131" customFormat="1" ht="24" customHeight="1" spans="1:2">
      <c r="A32" s="335"/>
      <c r="B32" s="359"/>
    </row>
    <row r="33" s="131" customFormat="1" ht="24" customHeight="1" spans="1:2">
      <c r="A33" s="335"/>
      <c r="B33" s="359"/>
    </row>
    <row r="34" s="131" customFormat="1" ht="24" customHeight="1" spans="1:2">
      <c r="A34" s="335"/>
      <c r="B34" s="359"/>
    </row>
    <row r="35" s="131" customFormat="1" ht="24" customHeight="1" spans="1:2">
      <c r="A35" s="335"/>
      <c r="B35" s="359"/>
    </row>
    <row r="36" s="131" customFormat="1" ht="24" customHeight="1" spans="1:2">
      <c r="A36" s="335"/>
      <c r="B36" s="359"/>
    </row>
    <row r="37" s="131" customFormat="1" spans="1:2">
      <c r="A37" s="335"/>
      <c r="B37" s="359"/>
    </row>
    <row r="38" s="131" customFormat="1" spans="1:2">
      <c r="A38" s="335"/>
      <c r="B38" s="359"/>
    </row>
    <row r="39" s="131" customFormat="1" spans="1:2">
      <c r="A39" s="335"/>
      <c r="B39" s="359"/>
    </row>
    <row r="40" s="131" customFormat="1" spans="1:2">
      <c r="A40" s="335"/>
      <c r="B40" s="359"/>
    </row>
    <row r="41" s="131" customFormat="1" spans="1:2">
      <c r="A41" s="335"/>
      <c r="B41" s="359"/>
    </row>
    <row r="42" s="131" customFormat="1" spans="1:2">
      <c r="A42" s="335"/>
      <c r="B42" s="359"/>
    </row>
    <row r="43" s="131" customFormat="1" spans="1:2">
      <c r="A43" s="335"/>
      <c r="B43" s="359"/>
    </row>
  </sheetData>
  <mergeCells count="1">
    <mergeCell ref="A2:B2"/>
  </mergeCells>
  <pageMargins left="0.75" right="0.75" top="1" bottom="1" header="0.511805555555556" footer="0.511805555555556"/>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1"/>
  <sheetViews>
    <sheetView workbookViewId="0">
      <selection activeCell="M12" sqref="M12"/>
    </sheetView>
  </sheetViews>
  <sheetFormatPr defaultColWidth="9" defaultRowHeight="13.5"/>
  <cols>
    <col min="1" max="1" width="30" style="131" customWidth="1"/>
    <col min="2" max="3" width="5.625" style="131" customWidth="1"/>
    <col min="4" max="4" width="8.125" style="131" customWidth="1"/>
    <col min="5" max="5" width="6.375" style="131" customWidth="1"/>
    <col min="6" max="6" width="8.375" style="131" customWidth="1"/>
    <col min="7" max="7" width="9.625" style="131" customWidth="1"/>
    <col min="8" max="8" width="19.125" style="131" customWidth="1"/>
    <col min="9" max="9" width="19.75" style="131" customWidth="1"/>
    <col min="10" max="10" width="10.625" style="131" customWidth="1"/>
    <col min="11" max="11" width="9" style="131"/>
    <col min="12" max="12" width="11.875" style="131" customWidth="1"/>
    <col min="13" max="16384" width="9" style="131"/>
  </cols>
  <sheetData>
    <row r="1" s="332" customFormat="1" ht="24" customHeight="1" spans="1:1">
      <c r="A1" s="336" t="s">
        <v>27</v>
      </c>
    </row>
    <row r="2" s="164" customFormat="1" ht="42" customHeight="1" spans="1:10">
      <c r="A2" s="337" t="s">
        <v>26</v>
      </c>
      <c r="B2" s="337"/>
      <c r="C2" s="337"/>
      <c r="D2" s="337"/>
      <c r="E2" s="337"/>
      <c r="F2" s="337"/>
      <c r="G2" s="337"/>
      <c r="H2" s="337"/>
      <c r="I2" s="337"/>
      <c r="J2" s="337"/>
    </row>
    <row r="3" s="165" customFormat="1" ht="27" customHeight="1" spans="10:10">
      <c r="J3" s="165" t="s">
        <v>97</v>
      </c>
    </row>
    <row r="4" s="333" customFormat="1" ht="30" customHeight="1" spans="1:10">
      <c r="A4" s="71" t="s">
        <v>873</v>
      </c>
      <c r="B4" s="71" t="s">
        <v>874</v>
      </c>
      <c r="C4" s="71" t="s">
        <v>875</v>
      </c>
      <c r="D4" s="71" t="s">
        <v>876</v>
      </c>
      <c r="E4" s="71" t="s">
        <v>877</v>
      </c>
      <c r="F4" s="71"/>
      <c r="G4" s="71"/>
      <c r="H4" s="71" t="s">
        <v>878</v>
      </c>
      <c r="I4" s="71"/>
      <c r="J4" s="71" t="s">
        <v>879</v>
      </c>
    </row>
    <row r="5" s="333" customFormat="1" ht="32" customHeight="1" spans="1:10">
      <c r="A5" s="71"/>
      <c r="B5" s="71"/>
      <c r="C5" s="71"/>
      <c r="D5" s="71"/>
      <c r="E5" s="71" t="s">
        <v>880</v>
      </c>
      <c r="F5" s="71" t="s">
        <v>881</v>
      </c>
      <c r="G5" s="71" t="s">
        <v>882</v>
      </c>
      <c r="H5" s="71" t="s">
        <v>883</v>
      </c>
      <c r="I5" s="71" t="s">
        <v>884</v>
      </c>
      <c r="J5" s="71"/>
    </row>
    <row r="6" s="334" customFormat="1" ht="24" customHeight="1" spans="1:10">
      <c r="A6" s="48" t="s">
        <v>885</v>
      </c>
      <c r="B6" s="48"/>
      <c r="C6" s="48"/>
      <c r="D6" s="338"/>
      <c r="E6" s="338"/>
      <c r="F6" s="338"/>
      <c r="G6" s="338"/>
      <c r="H6" s="48"/>
      <c r="I6" s="48"/>
      <c r="J6" s="48"/>
    </row>
    <row r="7" s="335" customFormat="1" ht="54" spans="1:10">
      <c r="A7" s="339" t="s">
        <v>886</v>
      </c>
      <c r="B7" s="340" t="s">
        <v>887</v>
      </c>
      <c r="C7" s="341"/>
      <c r="D7" s="342">
        <v>15000</v>
      </c>
      <c r="E7" s="343">
        <v>3730</v>
      </c>
      <c r="F7" s="344">
        <v>621.72</v>
      </c>
      <c r="G7" s="343">
        <f>E7-F7</f>
        <v>3108.28</v>
      </c>
      <c r="H7" s="345" t="s">
        <v>888</v>
      </c>
      <c r="I7" s="345" t="s">
        <v>888</v>
      </c>
      <c r="J7" s="52"/>
    </row>
    <row r="8" s="335" customFormat="1" ht="73" customHeight="1" spans="1:10">
      <c r="A8" s="346" t="s">
        <v>889</v>
      </c>
      <c r="B8" s="49" t="s">
        <v>887</v>
      </c>
      <c r="C8" s="347"/>
      <c r="D8" s="347">
        <v>39900</v>
      </c>
      <c r="E8" s="347">
        <v>5000</v>
      </c>
      <c r="F8" s="347"/>
      <c r="G8" s="347">
        <v>5000</v>
      </c>
      <c r="H8" s="52" t="s">
        <v>890</v>
      </c>
      <c r="I8" s="52" t="s">
        <v>890</v>
      </c>
      <c r="J8" s="52"/>
    </row>
    <row r="9" s="334" customFormat="1" ht="24" customHeight="1" spans="1:10">
      <c r="A9" s="48" t="s">
        <v>891</v>
      </c>
      <c r="B9" s="48"/>
      <c r="C9" s="48"/>
      <c r="D9" s="338"/>
      <c r="E9" s="338"/>
      <c r="F9" s="338"/>
      <c r="G9" s="338"/>
      <c r="H9" s="48"/>
      <c r="I9" s="48"/>
      <c r="J9" s="48"/>
    </row>
    <row r="10" s="335" customFormat="1" ht="20" customHeight="1" spans="1:10">
      <c r="A10" s="49"/>
      <c r="B10" s="49"/>
      <c r="C10" s="348"/>
      <c r="D10" s="349"/>
      <c r="E10" s="350"/>
      <c r="F10" s="351"/>
      <c r="G10" s="350"/>
      <c r="H10" s="352"/>
      <c r="I10" s="352"/>
      <c r="J10" s="52"/>
    </row>
    <row r="11" s="335" customFormat="1" ht="20" customHeight="1" spans="1:10">
      <c r="A11" s="346"/>
      <c r="B11" s="353"/>
      <c r="C11" s="354"/>
      <c r="D11" s="355"/>
      <c r="E11" s="355"/>
      <c r="F11" s="351"/>
      <c r="G11" s="355"/>
      <c r="H11" s="354"/>
      <c r="I11" s="116"/>
      <c r="J11" s="52"/>
    </row>
    <row r="12" s="334" customFormat="1" ht="24" customHeight="1" spans="1:10">
      <c r="A12" s="48" t="s">
        <v>892</v>
      </c>
      <c r="B12" s="48"/>
      <c r="C12" s="48"/>
      <c r="D12" s="338"/>
      <c r="E12" s="338"/>
      <c r="F12" s="338"/>
      <c r="G12" s="338"/>
      <c r="H12" s="48"/>
      <c r="I12" s="48"/>
      <c r="J12" s="48"/>
    </row>
    <row r="13" s="335" customFormat="1" ht="20" customHeight="1" spans="1:10">
      <c r="A13" s="49"/>
      <c r="B13" s="353"/>
      <c r="C13" s="356"/>
      <c r="D13" s="357"/>
      <c r="E13" s="355"/>
      <c r="F13" s="351"/>
      <c r="G13" s="355"/>
      <c r="H13" s="354"/>
      <c r="I13" s="354"/>
      <c r="J13" s="52"/>
    </row>
    <row r="14" s="335" customFormat="1" ht="20" customHeight="1" spans="1:10">
      <c r="A14" s="346"/>
      <c r="B14" s="353"/>
      <c r="C14" s="354"/>
      <c r="D14" s="355"/>
      <c r="E14" s="355"/>
      <c r="F14" s="351"/>
      <c r="G14" s="355"/>
      <c r="H14" s="354"/>
      <c r="I14" s="116"/>
      <c r="J14" s="52"/>
    </row>
    <row r="15" s="333" customFormat="1" ht="24" customHeight="1" spans="1:10">
      <c r="A15" s="71" t="s">
        <v>893</v>
      </c>
      <c r="B15" s="71"/>
      <c r="C15" s="71"/>
      <c r="D15" s="338">
        <f t="shared" ref="D15:G15" si="0">D7+D10+D13</f>
        <v>15000</v>
      </c>
      <c r="E15" s="338">
        <f t="shared" si="0"/>
        <v>3730</v>
      </c>
      <c r="F15" s="338">
        <f t="shared" si="0"/>
        <v>621.72</v>
      </c>
      <c r="G15" s="338">
        <f t="shared" si="0"/>
        <v>3108.28</v>
      </c>
      <c r="H15" s="71"/>
      <c r="I15" s="71"/>
      <c r="J15" s="71"/>
    </row>
    <row r="16" s="335" customFormat="1" ht="24" customHeight="1" spans="4:7">
      <c r="D16" s="358"/>
      <c r="E16" s="358"/>
      <c r="F16" s="358"/>
      <c r="G16" s="358"/>
    </row>
    <row r="17" s="335" customFormat="1" ht="24" customHeight="1" spans="4:7">
      <c r="D17" s="359"/>
      <c r="E17" s="359"/>
      <c r="F17" s="359"/>
      <c r="G17" s="359"/>
    </row>
    <row r="18" s="335" customFormat="1" ht="24" customHeight="1" spans="4:7">
      <c r="D18" s="359"/>
      <c r="E18" s="359"/>
      <c r="F18" s="359"/>
      <c r="G18" s="359"/>
    </row>
    <row r="19" s="335" customFormat="1" ht="24" customHeight="1" spans="4:7">
      <c r="D19" s="359"/>
      <c r="E19" s="359"/>
      <c r="F19" s="359"/>
      <c r="G19" s="359"/>
    </row>
    <row r="20" s="131" customFormat="1" ht="24" customHeight="1" spans="4:7">
      <c r="D20" s="359"/>
      <c r="E20" s="359"/>
      <c r="F20" s="359"/>
      <c r="G20" s="359"/>
    </row>
    <row r="21" s="131" customFormat="1" ht="24" customHeight="1" spans="4:7">
      <c r="D21" s="359"/>
      <c r="E21" s="359"/>
      <c r="F21" s="359"/>
      <c r="G21" s="359"/>
    </row>
    <row r="22" s="131" customFormat="1" ht="24" customHeight="1" spans="4:7">
      <c r="D22" s="359"/>
      <c r="E22" s="359"/>
      <c r="F22" s="359"/>
      <c r="G22" s="359"/>
    </row>
    <row r="23" s="131" customFormat="1" ht="24" customHeight="1" spans="4:7">
      <c r="D23" s="359"/>
      <c r="E23" s="359"/>
      <c r="F23" s="359"/>
      <c r="G23" s="359"/>
    </row>
    <row r="24" s="131" customFormat="1" ht="24" customHeight="1" spans="4:7">
      <c r="D24" s="359"/>
      <c r="E24" s="359"/>
      <c r="F24" s="359"/>
      <c r="G24" s="359"/>
    </row>
    <row r="25" s="131" customFormat="1" ht="24" customHeight="1" spans="4:7">
      <c r="D25" s="359"/>
      <c r="E25" s="359"/>
      <c r="F25" s="359"/>
      <c r="G25" s="359"/>
    </row>
    <row r="26" s="131" customFormat="1" ht="24" customHeight="1" spans="4:7">
      <c r="D26" s="359"/>
      <c r="E26" s="359"/>
      <c r="F26" s="359"/>
      <c r="G26" s="359"/>
    </row>
    <row r="27" s="131" customFormat="1" ht="24" customHeight="1" spans="4:7">
      <c r="D27" s="359"/>
      <c r="E27" s="359"/>
      <c r="F27" s="359"/>
      <c r="G27" s="359"/>
    </row>
    <row r="28" s="131" customFormat="1" ht="24" customHeight="1" spans="4:7">
      <c r="D28" s="359"/>
      <c r="E28" s="359"/>
      <c r="F28" s="359"/>
      <c r="G28" s="359"/>
    </row>
    <row r="29" s="131" customFormat="1" ht="24" customHeight="1" spans="4:7">
      <c r="D29" s="359"/>
      <c r="E29" s="359"/>
      <c r="F29" s="359"/>
      <c r="G29" s="359"/>
    </row>
    <row r="30" s="131" customFormat="1" ht="24" customHeight="1" spans="4:7">
      <c r="D30" s="359"/>
      <c r="E30" s="359"/>
      <c r="F30" s="359"/>
      <c r="G30" s="359"/>
    </row>
    <row r="31" s="131" customFormat="1" ht="24" customHeight="1" spans="4:7">
      <c r="D31" s="359"/>
      <c r="E31" s="359"/>
      <c r="F31" s="359"/>
      <c r="G31" s="359"/>
    </row>
    <row r="32" s="131" customFormat="1" ht="24" customHeight="1" spans="4:7">
      <c r="D32" s="359"/>
      <c r="E32" s="359"/>
      <c r="F32" s="359"/>
      <c r="G32" s="359"/>
    </row>
    <row r="33" s="131" customFormat="1" ht="24" customHeight="1" spans="4:7">
      <c r="D33" s="359"/>
      <c r="E33" s="359"/>
      <c r="F33" s="359"/>
      <c r="G33" s="359"/>
    </row>
    <row r="34" s="131" customFormat="1" ht="24" customHeight="1" spans="4:7">
      <c r="D34" s="359"/>
      <c r="E34" s="359"/>
      <c r="F34" s="359"/>
      <c r="G34" s="359"/>
    </row>
    <row r="35" s="131" customFormat="1" ht="24" customHeight="1" spans="4:7">
      <c r="D35" s="359"/>
      <c r="E35" s="359"/>
      <c r="F35" s="359"/>
      <c r="G35" s="359"/>
    </row>
    <row r="36" s="131" customFormat="1" ht="24" customHeight="1" spans="4:7">
      <c r="D36" s="359"/>
      <c r="E36" s="359"/>
      <c r="F36" s="359"/>
      <c r="G36" s="359"/>
    </row>
    <row r="37" s="131" customFormat="1" ht="24" customHeight="1"/>
    <row r="38" s="131" customFormat="1" ht="24" customHeight="1"/>
    <row r="39" s="131" customFormat="1" ht="24" customHeight="1"/>
    <row r="40" s="131" customFormat="1" ht="24" customHeight="1"/>
    <row r="41" s="131" customFormat="1" ht="24" customHeight="1"/>
    <row r="42" s="131" customFormat="1" ht="24" customHeight="1"/>
    <row r="43" s="131" customFormat="1" ht="24" customHeight="1"/>
    <row r="44" s="131" customFormat="1" ht="24" customHeight="1"/>
    <row r="45" s="131" customFormat="1" ht="24" customHeight="1"/>
    <row r="46" s="131" customFormat="1" ht="24" customHeight="1"/>
    <row r="47" s="131" customFormat="1" ht="24" customHeight="1"/>
    <row r="48" s="131" customFormat="1" ht="24" customHeight="1"/>
    <row r="49" s="131" customFormat="1" ht="24" customHeight="1"/>
    <row r="50" s="131" customFormat="1" ht="24" customHeight="1"/>
    <row r="51" s="131" customFormat="1" ht="24" customHeight="1"/>
    <row r="52" s="131" customFormat="1" ht="24" customHeight="1"/>
    <row r="53" s="131" customFormat="1" ht="24" customHeight="1"/>
    <row r="54" s="131" customFormat="1" ht="24" customHeight="1"/>
    <row r="55" s="131" customFormat="1" ht="24" customHeight="1"/>
    <row r="56" s="131" customFormat="1" ht="24" customHeight="1"/>
    <row r="57" s="131" customFormat="1" ht="24" customHeight="1"/>
    <row r="58" s="131" customFormat="1" ht="24" customHeight="1"/>
    <row r="59" s="131" customFormat="1" ht="24" customHeight="1"/>
    <row r="60" s="131" customFormat="1" ht="24" customHeight="1"/>
    <row r="61" s="131" customFormat="1" ht="24" customHeight="1"/>
    <row r="62" s="131" customFormat="1" ht="24" customHeight="1"/>
    <row r="63" s="131" customFormat="1" ht="24" customHeight="1"/>
    <row r="64" s="131" customFormat="1" ht="24" customHeight="1"/>
    <row r="65" s="131" customFormat="1" ht="24" customHeight="1"/>
    <row r="66" s="131" customFormat="1" ht="24" customHeight="1"/>
    <row r="67" s="131" customFormat="1" ht="24" customHeight="1"/>
    <row r="68" s="131" customFormat="1" ht="24" customHeight="1"/>
    <row r="69" s="131" customFormat="1" ht="24" customHeight="1"/>
    <row r="70" s="131" customFormat="1" ht="24" customHeight="1"/>
    <row r="71" s="131" customFormat="1" ht="24" customHeight="1"/>
    <row r="72" s="131" customFormat="1" ht="24" customHeight="1"/>
    <row r="73" s="131" customFormat="1" ht="24" customHeight="1"/>
    <row r="74" s="131" customFormat="1" ht="24" customHeight="1"/>
    <row r="75" s="131" customFormat="1" ht="24" customHeight="1"/>
    <row r="76" s="131" customFormat="1" ht="24" customHeight="1"/>
    <row r="77" s="131" customFormat="1" ht="24" customHeight="1"/>
    <row r="78" s="131" customFormat="1" ht="24" customHeight="1"/>
    <row r="79" s="131" customFormat="1" ht="24" customHeight="1"/>
    <row r="80" s="131" customFormat="1" ht="24" customHeight="1"/>
    <row r="81" s="131" customFormat="1" ht="24" customHeight="1"/>
    <row r="82" s="131" customFormat="1" ht="24" customHeight="1"/>
    <row r="83" s="131" customFormat="1" ht="24" customHeight="1"/>
    <row r="84" s="131" customFormat="1" ht="24" customHeight="1"/>
    <row r="85" s="131" customFormat="1" ht="24" customHeight="1"/>
    <row r="86" s="131" customFormat="1" ht="24" customHeight="1"/>
    <row r="87" s="131" customFormat="1" ht="24" customHeight="1"/>
    <row r="88" s="131" customFormat="1" ht="24" customHeight="1"/>
    <row r="89" s="131" customFormat="1" ht="24" customHeight="1"/>
    <row r="90" s="131" customFormat="1" ht="24" customHeight="1"/>
    <row r="91" s="131" customFormat="1" ht="24" customHeight="1"/>
  </sheetData>
  <mergeCells count="8">
    <mergeCell ref="A2:J2"/>
    <mergeCell ref="E4:G4"/>
    <mergeCell ref="H4:I4"/>
    <mergeCell ref="A4:A5"/>
    <mergeCell ref="B4:B5"/>
    <mergeCell ref="C4:C5"/>
    <mergeCell ref="D4:D5"/>
    <mergeCell ref="J4:J5"/>
  </mergeCells>
  <pageMargins left="0.75" right="0.75" top="1" bottom="1" header="0.511805555555556" footer="0.511805555555556"/>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7"/>
  <sheetViews>
    <sheetView topLeftCell="A31" workbookViewId="0">
      <selection activeCell="C52" sqref="C52"/>
    </sheetView>
  </sheetViews>
  <sheetFormatPr defaultColWidth="8.8" defaultRowHeight="13.5" outlineLevelCol="3"/>
  <cols>
    <col min="1" max="1" width="9.9" style="307" customWidth="1"/>
    <col min="2" max="2" width="60.375" style="307" customWidth="1"/>
    <col min="3" max="3" width="21.875" style="307" customWidth="1"/>
    <col min="4" max="16373" width="8.8" style="307"/>
    <col min="16374" max="16384" width="8.8" style="329"/>
  </cols>
  <sheetData>
    <row r="1" s="321" customFormat="1" ht="24" customHeight="1" spans="1:2">
      <c r="A1" s="324" t="s">
        <v>30</v>
      </c>
      <c r="B1" s="325"/>
    </row>
    <row r="2" s="322" customFormat="1" ht="42" customHeight="1" spans="1:3">
      <c r="A2" s="326" t="s">
        <v>29</v>
      </c>
      <c r="B2" s="326"/>
      <c r="C2" s="326"/>
    </row>
    <row r="3" s="310" customFormat="1" ht="27" customHeight="1" spans="3:3">
      <c r="C3" s="331" t="s">
        <v>97</v>
      </c>
    </row>
    <row r="4" s="306" customFormat="1" ht="19.5" customHeight="1" spans="1:3">
      <c r="A4" s="312" t="s">
        <v>287</v>
      </c>
      <c r="B4" s="313" t="s">
        <v>98</v>
      </c>
      <c r="C4" s="312" t="s">
        <v>99</v>
      </c>
    </row>
    <row r="5" s="307" customFormat="1" ht="17.1" customHeight="1" spans="1:3">
      <c r="A5" s="327" t="s">
        <v>894</v>
      </c>
      <c r="B5" s="328" t="s">
        <v>895</v>
      </c>
      <c r="C5" s="316">
        <f>SUMPRODUCT('[1]表九（录入表）'!F$6:F$345*(LEFT('[1]表九（录入表）'!$B$6:$B$345,LEN($A5))=$A5))</f>
        <v>125</v>
      </c>
    </row>
    <row r="6" s="307" customFormat="1" ht="17.1" customHeight="1" spans="1:3">
      <c r="A6" s="327" t="s">
        <v>896</v>
      </c>
      <c r="B6" s="315" t="s">
        <v>897</v>
      </c>
      <c r="C6" s="317">
        <f>SUMPRODUCT('[1]表九（录入表）'!F$6:F$345*(LEFT('[1]表九（录入表）'!$B$6:$B$345,LEN($A6))=$A6))</f>
        <v>0</v>
      </c>
    </row>
    <row r="7" s="307" customFormat="1" ht="17.1" customHeight="1" spans="1:3">
      <c r="A7" s="327" t="s">
        <v>898</v>
      </c>
      <c r="B7" s="315" t="s">
        <v>899</v>
      </c>
      <c r="C7" s="317">
        <f>SUMPRODUCT('[1]表九（录入表）'!F$6:F$345*(LEFT('[1]表九（录入表）'!$B$6:$B$345,LEN($A7))=$A7))</f>
        <v>0</v>
      </c>
    </row>
    <row r="8" s="307" customFormat="1" ht="17.1" customHeight="1" spans="1:3">
      <c r="A8" s="327" t="s">
        <v>900</v>
      </c>
      <c r="B8" s="315" t="s">
        <v>901</v>
      </c>
      <c r="C8" s="316">
        <f>SUMPRODUCT('[1]表九（录入表）'!F$6:F$345*(LEFT('[1]表九（录入表）'!$B$6:$B$345,LEN($A8))=$A8))</f>
        <v>0</v>
      </c>
    </row>
    <row r="9" s="307" customFormat="1" ht="17.1" customHeight="1" spans="1:3">
      <c r="A9" s="327" t="s">
        <v>902</v>
      </c>
      <c r="B9" s="315" t="s">
        <v>903</v>
      </c>
      <c r="C9" s="316">
        <f>SUMPRODUCT('[1]表九（录入表）'!F$6:F$345*(LEFT('[1]表九（录入表）'!$B$6:$B$345,LEN($A9))=$A9))</f>
        <v>0</v>
      </c>
    </row>
    <row r="10" s="307" customFormat="1" ht="17.1" customHeight="1" spans="1:3">
      <c r="A10" s="327" t="s">
        <v>904</v>
      </c>
      <c r="B10" s="315" t="s">
        <v>905</v>
      </c>
      <c r="C10" s="316">
        <f>SUMPRODUCT('[1]表九（录入表）'!F$6:F$345*(LEFT('[1]表九（录入表）'!$B$6:$B$345,LEN($A10))=$A10))</f>
        <v>0</v>
      </c>
    </row>
    <row r="11" s="307" customFormat="1" ht="17.1" customHeight="1" spans="1:3">
      <c r="A11" s="327" t="s">
        <v>906</v>
      </c>
      <c r="B11" s="315" t="s">
        <v>907</v>
      </c>
      <c r="C11" s="316">
        <f>SUMPRODUCT('[1]表九（录入表）'!F$6:F$345*(LEFT('[1]表九（录入表）'!$B$6:$B$345,LEN($A11))=$A11))</f>
        <v>0</v>
      </c>
    </row>
    <row r="12" s="307" customFormat="1" ht="17.1" customHeight="1" spans="1:3">
      <c r="A12" s="327" t="s">
        <v>908</v>
      </c>
      <c r="B12" s="315" t="s">
        <v>909</v>
      </c>
      <c r="C12" s="317">
        <f>SUMPRODUCT('[1]表九（录入表）'!F$6:F$345*(LEFT('[1]表九（录入表）'!$B$6:$B$345,LEN($A12))=$A12))</f>
        <v>125</v>
      </c>
    </row>
    <row r="13" s="307" customFormat="1" ht="17.1" customHeight="1" spans="1:3">
      <c r="A13" s="327" t="s">
        <v>910</v>
      </c>
      <c r="B13" s="315" t="s">
        <v>911</v>
      </c>
      <c r="C13" s="316">
        <f>SUMPRODUCT('[1]表九（录入表）'!F$6:F$345*(LEFT('[1]表九（录入表）'!$B$6:$B$345,LEN($A13))=$A13))</f>
        <v>125</v>
      </c>
    </row>
    <row r="14" s="307" customFormat="1" ht="17.1" customHeight="1" spans="1:3">
      <c r="A14" s="327" t="s">
        <v>912</v>
      </c>
      <c r="B14" s="315" t="s">
        <v>913</v>
      </c>
      <c r="C14" s="316">
        <f>SUMPRODUCT('[1]表九（录入表）'!F$6:F$345*(LEFT('[1]表九（录入表）'!$B$6:$B$345,LEN($A14))=$A14))</f>
        <v>0</v>
      </c>
    </row>
    <row r="15" s="307" customFormat="1" ht="17.1" customHeight="1" spans="1:3">
      <c r="A15" s="327" t="s">
        <v>914</v>
      </c>
      <c r="B15" s="315" t="s">
        <v>915</v>
      </c>
      <c r="C15" s="316">
        <f>SUMPRODUCT('[1]表九（录入表）'!F$6:F$345*(LEFT('[1]表九（录入表）'!$B$6:$B$345,LEN($A15))=$A15))</f>
        <v>0</v>
      </c>
    </row>
    <row r="16" s="307" customFormat="1" ht="17.1" customHeight="1" spans="1:3">
      <c r="A16" s="327" t="s">
        <v>916</v>
      </c>
      <c r="B16" s="315" t="s">
        <v>917</v>
      </c>
      <c r="C16" s="316">
        <f>SUMPRODUCT('[1]表九（录入表）'!F$6:F$345*(LEFT('[1]表九（录入表）'!$B$6:$B$345,LEN($A16))=$A16))</f>
        <v>0</v>
      </c>
    </row>
    <row r="17" s="307" customFormat="1" ht="17.1" customHeight="1" spans="1:3">
      <c r="A17" s="327" t="s">
        <v>918</v>
      </c>
      <c r="B17" s="315" t="s">
        <v>919</v>
      </c>
      <c r="C17" s="316">
        <f>SUMPRODUCT('[1]表九（录入表）'!F$6:F$345*(LEFT('[1]表九（录入表）'!$B$6:$B$345,LEN($A17))=$A17))</f>
        <v>0</v>
      </c>
    </row>
    <row r="18" s="307" customFormat="1" ht="17.1" customHeight="1" spans="1:3">
      <c r="A18" s="327" t="s">
        <v>920</v>
      </c>
      <c r="B18" s="315" t="s">
        <v>921</v>
      </c>
      <c r="C18" s="317">
        <f>SUMPRODUCT('[1]表九（录入表）'!F$6:F$345*(LEFT('[1]表九（录入表）'!$B$6:$B$345,LEN($A18))=$A18))</f>
        <v>0</v>
      </c>
    </row>
    <row r="19" s="307" customFormat="1" ht="17.1" customHeight="1" spans="1:3">
      <c r="A19" s="327" t="s">
        <v>922</v>
      </c>
      <c r="B19" s="315" t="s">
        <v>923</v>
      </c>
      <c r="C19" s="316">
        <f>SUMPRODUCT('[1]表九（录入表）'!F$6:F$345*(LEFT('[1]表九（录入表）'!$B$6:$B$345,LEN($A19))=$A19))</f>
        <v>0</v>
      </c>
    </row>
    <row r="20" s="307" customFormat="1" ht="17.1" customHeight="1" spans="1:3">
      <c r="A20" s="327" t="s">
        <v>924</v>
      </c>
      <c r="B20" s="315" t="s">
        <v>925</v>
      </c>
      <c r="C20" s="317">
        <f>SUMPRODUCT('[1]表九（录入表）'!F$6:F$345*(LEFT('[1]表九（录入表）'!$B$6:$B$345,LEN($A20))=$A20))</f>
        <v>0</v>
      </c>
    </row>
    <row r="21" s="307" customFormat="1" ht="17.1" customHeight="1" spans="1:3">
      <c r="A21" s="327" t="s">
        <v>926</v>
      </c>
      <c r="B21" s="315" t="s">
        <v>927</v>
      </c>
      <c r="C21" s="316">
        <f>SUMPRODUCT('[1]表九（录入表）'!F$6:F$345*(LEFT('[1]表九（录入表）'!$B$6:$B$345,LEN($A21))=$A21))</f>
        <v>0</v>
      </c>
    </row>
    <row r="22" s="307" customFormat="1" ht="17.1" customHeight="1" spans="1:3">
      <c r="A22" s="327" t="s">
        <v>928</v>
      </c>
      <c r="B22" s="315" t="s">
        <v>929</v>
      </c>
      <c r="C22" s="316">
        <f>SUMPRODUCT('[1]表九（录入表）'!F$6:F$345*(LEFT('[1]表九（录入表）'!$B$6:$B$345,LEN($A22))=$A22))</f>
        <v>0</v>
      </c>
    </row>
    <row r="23" s="307" customFormat="1" ht="17.1" customHeight="1" spans="1:3">
      <c r="A23" s="327" t="s">
        <v>930</v>
      </c>
      <c r="B23" s="315" t="s">
        <v>931</v>
      </c>
      <c r="C23" s="316">
        <f>SUMPRODUCT('[1]表九（录入表）'!F$6:F$345*(LEFT('[1]表九（录入表）'!$B$6:$B$345,LEN($A23))=$A23))</f>
        <v>0</v>
      </c>
    </row>
    <row r="24" s="307" customFormat="1" ht="17.1" customHeight="1" spans="1:3">
      <c r="A24" s="327" t="s">
        <v>932</v>
      </c>
      <c r="B24" s="315" t="s">
        <v>933</v>
      </c>
      <c r="C24" s="316">
        <f>SUMPRODUCT('[1]表九（录入表）'!F$6:F$345*(LEFT('[1]表九（录入表）'!$B$6:$B$345,LEN($A24))=$A24))</f>
        <v>0</v>
      </c>
    </row>
    <row r="25" s="307" customFormat="1" ht="17.1" customHeight="1" spans="1:3">
      <c r="A25" s="327" t="s">
        <v>934</v>
      </c>
      <c r="B25" s="315" t="s">
        <v>935</v>
      </c>
      <c r="C25" s="317">
        <f>SUMPRODUCT('[1]表九（录入表）'!F$6:F$345*(LEFT('[1]表九（录入表）'!$B$6:$B$345,LEN($A25))=$A25))</f>
        <v>0</v>
      </c>
    </row>
    <row r="26" s="307" customFormat="1" ht="17.1" customHeight="1" spans="1:3">
      <c r="A26" s="327" t="s">
        <v>936</v>
      </c>
      <c r="B26" s="315" t="s">
        <v>937</v>
      </c>
      <c r="C26" s="316">
        <f>SUMPRODUCT('[1]表九（录入表）'!F$6:F$345*(LEFT('[1]表九（录入表）'!$B$6:$B$345,LEN($A26))=$A26))</f>
        <v>0</v>
      </c>
    </row>
    <row r="27" s="307" customFormat="1" ht="17.1" customHeight="1" spans="1:3">
      <c r="A27" s="327" t="s">
        <v>938</v>
      </c>
      <c r="B27" s="315" t="s">
        <v>939</v>
      </c>
      <c r="C27" s="316">
        <f>SUMPRODUCT('[1]表九（录入表）'!F$6:F$345*(LEFT('[1]表九（录入表）'!$B$6:$B$345,LEN($A27))=$A27))</f>
        <v>0</v>
      </c>
    </row>
    <row r="28" s="307" customFormat="1" ht="17.1" customHeight="1" spans="1:3">
      <c r="A28" s="327" t="s">
        <v>940</v>
      </c>
      <c r="B28" s="315" t="s">
        <v>941</v>
      </c>
      <c r="C28" s="316">
        <f>SUMPRODUCT('[1]表九（录入表）'!F$6:F$345*(LEFT('[1]表九（录入表）'!$B$6:$B$345,LEN($A28))=$A28))</f>
        <v>0</v>
      </c>
    </row>
    <row r="29" s="307" customFormat="1" ht="17.1" customHeight="1" spans="1:3">
      <c r="A29" s="327" t="s">
        <v>942</v>
      </c>
      <c r="B29" s="315" t="s">
        <v>943</v>
      </c>
      <c r="C29" s="317">
        <f>SUMPRODUCT('[1]表九（录入表）'!F$6:F$345*(LEFT('[1]表九（录入表）'!$B$6:$B$345,LEN($A29))=$A29))</f>
        <v>0</v>
      </c>
    </row>
    <row r="30" s="307" customFormat="1" ht="17.1" customHeight="1" spans="1:3">
      <c r="A30" s="327" t="s">
        <v>944</v>
      </c>
      <c r="B30" s="315" t="s">
        <v>945</v>
      </c>
      <c r="C30" s="316">
        <f>SUMPRODUCT('[1]表九（录入表）'!F$6:F$345*(LEFT('[1]表九（录入表）'!$B$6:$B$345,LEN($A30))=$A30))</f>
        <v>0</v>
      </c>
    </row>
    <row r="31" s="307" customFormat="1" ht="17.1" customHeight="1" spans="1:3">
      <c r="A31" s="327" t="s">
        <v>946</v>
      </c>
      <c r="B31" s="315" t="s">
        <v>947</v>
      </c>
      <c r="C31" s="316">
        <f>SUMPRODUCT('[1]表九（录入表）'!F$6:F$345*(LEFT('[1]表九（录入表）'!$B$6:$B$345,LEN($A31))=$A31))</f>
        <v>0</v>
      </c>
    </row>
    <row r="32" s="307" customFormat="1" ht="17.1" customHeight="1" spans="1:3">
      <c r="A32" s="327" t="s">
        <v>948</v>
      </c>
      <c r="B32" s="315" t="s">
        <v>949</v>
      </c>
      <c r="C32" s="316">
        <f>SUMPRODUCT('[1]表九（录入表）'!F$6:F$345*(LEFT('[1]表九（录入表）'!$B$6:$B$345,LEN($A32))=$A32))</f>
        <v>0</v>
      </c>
    </row>
    <row r="33" s="307" customFormat="1" ht="17.1" customHeight="1" spans="1:4">
      <c r="A33" s="327" t="s">
        <v>950</v>
      </c>
      <c r="B33" s="315" t="s">
        <v>951</v>
      </c>
      <c r="C33" s="316">
        <f>SUMPRODUCT('[1]表九（录入表）'!F$6:F$345*(LEFT('[1]表九（录入表）'!$B$6:$B$345,LEN($A33))=$A33))</f>
        <v>0</v>
      </c>
      <c r="D33" s="308"/>
    </row>
    <row r="34" s="307" customFormat="1" ht="17.1" customHeight="1" spans="1:3">
      <c r="A34" s="327" t="s">
        <v>952</v>
      </c>
      <c r="B34" s="315" t="s">
        <v>953</v>
      </c>
      <c r="C34" s="316">
        <f>SUMPRODUCT('[1]表九（录入表）'!F$6:F$345*(LEFT('[1]表九（录入表）'!$B$6:$B$345,LEN($A34))=$A34))</f>
        <v>0</v>
      </c>
    </row>
    <row r="35" s="307" customFormat="1" ht="17.1" customHeight="1" spans="1:3">
      <c r="A35" s="327" t="s">
        <v>954</v>
      </c>
      <c r="B35" s="315" t="s">
        <v>955</v>
      </c>
      <c r="C35" s="316">
        <f>SUMPRODUCT('[1]表九（录入表）'!F$6:F$345*(LEFT('[1]表九（录入表）'!$B$6:$B$345,LEN($A35))=$A35))</f>
        <v>0</v>
      </c>
    </row>
    <row r="36" s="307" customFormat="1" ht="17.1" customHeight="1" spans="1:3">
      <c r="A36" s="327" t="s">
        <v>956</v>
      </c>
      <c r="B36" s="315" t="s">
        <v>957</v>
      </c>
      <c r="C36" s="316">
        <f>SUMPRODUCT('[1]表九（录入表）'!F$6:F$345*(LEFT('[1]表九（录入表）'!$B$6:$B$345,LEN($A36))=$A36))</f>
        <v>0</v>
      </c>
    </row>
    <row r="37" s="307" customFormat="1" ht="17.1" customHeight="1" spans="1:3">
      <c r="A37" s="327" t="s">
        <v>958</v>
      </c>
      <c r="B37" s="315" t="s">
        <v>959</v>
      </c>
      <c r="C37" s="316">
        <f>SUMPRODUCT('[1]表九（录入表）'!F$6:F$345*(LEFT('[1]表九（录入表）'!$B$6:$B$345,LEN($A37))=$A37))</f>
        <v>0</v>
      </c>
    </row>
    <row r="38" s="307" customFormat="1" ht="17.1" customHeight="1" spans="1:3">
      <c r="A38" s="327" t="s">
        <v>960</v>
      </c>
      <c r="B38" s="315" t="s">
        <v>961</v>
      </c>
      <c r="C38" s="317">
        <f>SUMPRODUCT('[1]表九（录入表）'!F$6:F$345*(LEFT('[1]表九（录入表）'!$B$6:$B$345,LEN($A38))=$A38))</f>
        <v>0</v>
      </c>
    </row>
    <row r="39" s="307" customFormat="1" ht="17.1" customHeight="1" spans="1:3">
      <c r="A39" s="327" t="s">
        <v>962</v>
      </c>
      <c r="B39" s="315" t="s">
        <v>963</v>
      </c>
      <c r="C39" s="316">
        <f>SUMPRODUCT('[1]表九（录入表）'!F$6:F$345*(LEFT('[1]表九（录入表）'!$B$6:$B$345,LEN($A39))=$A39))</f>
        <v>0</v>
      </c>
    </row>
    <row r="40" s="307" customFormat="1" ht="17.1" customHeight="1" spans="1:3">
      <c r="A40" s="327" t="s">
        <v>964</v>
      </c>
      <c r="B40" s="315" t="s">
        <v>965</v>
      </c>
      <c r="C40" s="316">
        <f>SUMPRODUCT('[1]表九（录入表）'!F$6:F$345*(LEFT('[1]表九（录入表）'!$B$6:$B$345,LEN($A40))=$A40))</f>
        <v>0</v>
      </c>
    </row>
    <row r="41" s="307" customFormat="1" ht="17.1" customHeight="1" spans="1:3">
      <c r="A41" s="327" t="s">
        <v>966</v>
      </c>
      <c r="B41" s="315" t="s">
        <v>967</v>
      </c>
      <c r="C41" s="317">
        <f>SUMPRODUCT('[1]表九（录入表）'!F$6:F$345*(LEFT('[1]表九（录入表）'!$B$6:$B$345,LEN($A41))=$A41))</f>
        <v>0</v>
      </c>
    </row>
    <row r="42" s="307" customFormat="1" ht="17.1" customHeight="1" spans="1:3">
      <c r="A42" s="327" t="s">
        <v>968</v>
      </c>
      <c r="B42" s="315" t="s">
        <v>969</v>
      </c>
      <c r="C42" s="316">
        <f>SUMPRODUCT('[1]表九（录入表）'!F$6:F$345*(LEFT('[1]表九（录入表）'!$B$6:$B$345,LEN($A42))=$A42))</f>
        <v>0</v>
      </c>
    </row>
    <row r="43" s="307" customFormat="1" ht="17.1" customHeight="1" spans="1:3">
      <c r="A43" s="327" t="s">
        <v>970</v>
      </c>
      <c r="B43" s="315" t="s">
        <v>971</v>
      </c>
      <c r="C43" s="316">
        <f>SUMPRODUCT('[1]表九（录入表）'!F$6:F$345*(LEFT('[1]表九（录入表）'!$B$6:$B$345,LEN($A43))=$A43))</f>
        <v>0</v>
      </c>
    </row>
    <row r="44" s="307" customFormat="1" ht="17.1" customHeight="1" spans="1:3">
      <c r="A44" s="327" t="s">
        <v>972</v>
      </c>
      <c r="B44" s="315" t="s">
        <v>973</v>
      </c>
      <c r="C44" s="316">
        <f>SUMPRODUCT('[1]表九（录入表）'!F$6:F$345*(LEFT('[1]表九（录入表）'!$B$6:$B$345,LEN($A44))=$A44))</f>
        <v>0</v>
      </c>
    </row>
    <row r="45" s="308" customFormat="1" ht="17.1" customHeight="1" spans="1:4">
      <c r="A45" s="327" t="s">
        <v>974</v>
      </c>
      <c r="B45" s="315" t="s">
        <v>975</v>
      </c>
      <c r="C45" s="316">
        <f>SUMPRODUCT('[1]表九（录入表）'!F$6:F$345*(LEFT('[1]表九（录入表）'!$B$6:$B$345,LEN($A45))=$A45))</f>
        <v>0</v>
      </c>
      <c r="D45" s="307"/>
    </row>
    <row r="46" s="307" customFormat="1" ht="17.1" customHeight="1" spans="1:3">
      <c r="A46" s="327" t="s">
        <v>976</v>
      </c>
      <c r="B46" s="315" t="s">
        <v>977</v>
      </c>
      <c r="C46" s="316">
        <f>SUMPRODUCT('[1]表九（录入表）'!F$6:F$345*(LEFT('[1]表九（录入表）'!$B$6:$B$345,LEN($A46))=$A46))</f>
        <v>0</v>
      </c>
    </row>
    <row r="47" s="307" customFormat="1" ht="17.1" customHeight="1" spans="1:3">
      <c r="A47" s="327" t="s">
        <v>978</v>
      </c>
      <c r="B47" s="315" t="s">
        <v>979</v>
      </c>
      <c r="C47" s="316">
        <f>SUMPRODUCT('[1]表九（录入表）'!F$6:F$345*(LEFT('[1]表九（录入表）'!$B$6:$B$345,LEN($A47))=$A47))</f>
        <v>0</v>
      </c>
    </row>
    <row r="48" s="307" customFormat="1" ht="15.75" customHeight="1" spans="1:3">
      <c r="A48" s="327" t="s">
        <v>980</v>
      </c>
      <c r="B48" s="315" t="s">
        <v>981</v>
      </c>
      <c r="C48" s="316">
        <f>SUMPRODUCT('[1]表九（录入表）'!F$6:F$345*(LEFT('[1]表九（录入表）'!$B$6:$B$345,LEN($A48))=$A48))</f>
        <v>0</v>
      </c>
    </row>
    <row r="49" s="307" customFormat="1" ht="17.1" customHeight="1" spans="1:3">
      <c r="A49" s="327" t="s">
        <v>982</v>
      </c>
      <c r="B49" s="315" t="s">
        <v>983</v>
      </c>
      <c r="C49" s="316">
        <f>SUMPRODUCT('[1]表九（录入表）'!F$6:F$345*(LEFT('[1]表九（录入表）'!$B$6:$B$345,LEN($A49))=$A49))</f>
        <v>0</v>
      </c>
    </row>
    <row r="50" s="307" customFormat="1" ht="17.1" customHeight="1" spans="1:3">
      <c r="A50" s="327" t="s">
        <v>984</v>
      </c>
      <c r="B50" s="315" t="s">
        <v>985</v>
      </c>
      <c r="C50" s="317">
        <f>SUMPRODUCT('[1]表九（录入表）'!F$6:F$345*(LEFT('[1]表九（录入表）'!$B$6:$B$345,LEN($A50))=$A50))</f>
        <v>0</v>
      </c>
    </row>
    <row r="51" s="307" customFormat="1" ht="17.1" customHeight="1" spans="1:3">
      <c r="A51" s="327" t="s">
        <v>986</v>
      </c>
      <c r="B51" s="315" t="s">
        <v>987</v>
      </c>
      <c r="C51" s="316">
        <f>SUMPRODUCT('[1]表九（录入表）'!F$6:F$345*(LEFT('[1]表九（录入表）'!$B$6:$B$345,LEN($A51))=$A51))</f>
        <v>0</v>
      </c>
    </row>
    <row r="52" s="307" customFormat="1" ht="17.1" customHeight="1" spans="1:3">
      <c r="A52" s="327" t="s">
        <v>988</v>
      </c>
      <c r="B52" s="315" t="s">
        <v>989</v>
      </c>
      <c r="C52" s="316">
        <f>SUMPRODUCT('[1]表九（录入表）'!F$6:F$345*(LEFT('[1]表九（录入表）'!$B$6:$B$345,LEN($A52))=$A52))</f>
        <v>0</v>
      </c>
    </row>
    <row r="53" s="307" customFormat="1" ht="17.1" customHeight="1" spans="1:3">
      <c r="A53" s="327" t="s">
        <v>990</v>
      </c>
      <c r="B53" s="315" t="s">
        <v>991</v>
      </c>
      <c r="C53" s="316">
        <f>SUMPRODUCT('[1]表九（录入表）'!F$6:F$345*(LEFT('[1]表九（录入表）'!$B$6:$B$345,LEN($A53))=$A53))</f>
        <v>0</v>
      </c>
    </row>
    <row r="54" s="307" customFormat="1" ht="17.1" customHeight="1" spans="1:3">
      <c r="A54" s="327" t="s">
        <v>992</v>
      </c>
      <c r="B54" s="315" t="s">
        <v>993</v>
      </c>
      <c r="C54" s="317">
        <f>SUMPRODUCT('[1]表九（录入表）'!F$6:F$345*(LEFT('[1]表九（录入表）'!$B$6:$B$345,LEN($A54))=$A54))</f>
        <v>0</v>
      </c>
    </row>
    <row r="55" s="307" customFormat="1" ht="17.1" customHeight="1" spans="1:3">
      <c r="A55" s="327" t="s">
        <v>994</v>
      </c>
      <c r="B55" s="315" t="s">
        <v>995</v>
      </c>
      <c r="C55" s="316">
        <f>SUMPRODUCT('[1]表九（录入表）'!F$6:F$345*(LEFT('[1]表九（录入表）'!$B$6:$B$345,LEN($A55))=$A55))</f>
        <v>0</v>
      </c>
    </row>
    <row r="56" s="307" customFormat="1" ht="17.1" customHeight="1" spans="1:3">
      <c r="A56" s="327" t="s">
        <v>996</v>
      </c>
      <c r="B56" s="315" t="s">
        <v>993</v>
      </c>
      <c r="C56" s="316">
        <f>SUMPRODUCT('[1]表九（录入表）'!F$6:F$345*(LEFT('[1]表九（录入表）'!$B$6:$B$345,LEN($A56))=$A56))</f>
        <v>0</v>
      </c>
    </row>
    <row r="57" s="307" customFormat="1" ht="17.1" customHeight="1" spans="1:3">
      <c r="A57" s="314"/>
      <c r="B57" s="320" t="s">
        <v>997</v>
      </c>
      <c r="C57" s="316">
        <f>SUM(C5,C38)</f>
        <v>125</v>
      </c>
    </row>
  </sheetData>
  <mergeCells count="1">
    <mergeCell ref="A2:C2"/>
  </mergeCells>
  <pageMargins left="0.75" right="0.75" top="1" bottom="1" header="0.511805555555556" footer="0.511805555555556"/>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7"/>
  <sheetViews>
    <sheetView topLeftCell="A37" workbookViewId="0">
      <selection activeCell="B6" sqref="B6"/>
    </sheetView>
  </sheetViews>
  <sheetFormatPr defaultColWidth="8.8" defaultRowHeight="13.5" outlineLevelCol="3"/>
  <cols>
    <col min="1" max="1" width="9.9" style="307" customWidth="1"/>
    <col min="2" max="2" width="64.1" style="307" customWidth="1"/>
    <col min="3" max="3" width="10.8" style="307" customWidth="1"/>
    <col min="4" max="16373" width="8.8" style="307"/>
    <col min="16374" max="16384" width="8.8" style="329"/>
  </cols>
  <sheetData>
    <row r="1" s="321" customFormat="1" ht="24" customHeight="1" spans="1:2">
      <c r="A1" s="324" t="s">
        <v>32</v>
      </c>
      <c r="B1" s="325"/>
    </row>
    <row r="2" s="322" customFormat="1" ht="42" customHeight="1" spans="1:2">
      <c r="A2" s="326" t="s">
        <v>31</v>
      </c>
      <c r="B2" s="330"/>
    </row>
    <row r="3" s="310" customFormat="1" ht="27" customHeight="1" spans="3:3">
      <c r="C3" s="311" t="s">
        <v>97</v>
      </c>
    </row>
    <row r="4" s="306" customFormat="1" ht="19.5" customHeight="1" spans="1:3">
      <c r="A4" s="312" t="s">
        <v>287</v>
      </c>
      <c r="B4" s="313" t="s">
        <v>98</v>
      </c>
      <c r="C4" s="312" t="s">
        <v>99</v>
      </c>
    </row>
    <row r="5" s="307" customFormat="1" ht="17.1" customHeight="1" spans="1:3">
      <c r="A5" s="314" t="s">
        <v>454</v>
      </c>
      <c r="B5" s="315" t="s">
        <v>455</v>
      </c>
      <c r="C5" s="316"/>
    </row>
    <row r="6" s="307" customFormat="1" ht="17.1" customHeight="1" spans="1:3">
      <c r="A6" s="314" t="s">
        <v>998</v>
      </c>
      <c r="B6" s="315" t="s">
        <v>999</v>
      </c>
      <c r="C6" s="317"/>
    </row>
    <row r="7" s="307" customFormat="1" ht="17.1" customHeight="1" spans="1:3">
      <c r="A7" s="314" t="s">
        <v>1000</v>
      </c>
      <c r="B7" s="315" t="s">
        <v>1001</v>
      </c>
      <c r="C7" s="317"/>
    </row>
    <row r="8" s="307" customFormat="1" ht="17.1" customHeight="1" spans="1:3">
      <c r="A8" s="314" t="s">
        <v>1002</v>
      </c>
      <c r="B8" s="315" t="s">
        <v>1003</v>
      </c>
      <c r="C8" s="317"/>
    </row>
    <row r="9" s="307" customFormat="1" ht="17.1" customHeight="1" spans="1:3">
      <c r="A9" s="314" t="s">
        <v>1004</v>
      </c>
      <c r="B9" s="315" t="s">
        <v>1005</v>
      </c>
      <c r="C9" s="317"/>
    </row>
    <row r="10" s="307" customFormat="1" ht="17.1" customHeight="1" spans="1:3">
      <c r="A10" s="314" t="s">
        <v>1006</v>
      </c>
      <c r="B10" s="315" t="s">
        <v>1007</v>
      </c>
      <c r="C10" s="317"/>
    </row>
    <row r="11" s="307" customFormat="1" ht="17.1" customHeight="1" spans="1:3">
      <c r="A11" s="314" t="s">
        <v>1008</v>
      </c>
      <c r="B11" s="315" t="s">
        <v>1009</v>
      </c>
      <c r="C11" s="317"/>
    </row>
    <row r="12" s="307" customFormat="1" ht="17.1" customHeight="1" spans="1:3">
      <c r="A12" s="314" t="s">
        <v>474</v>
      </c>
      <c r="B12" s="315" t="s">
        <v>475</v>
      </c>
      <c r="C12" s="317"/>
    </row>
    <row r="13" s="307" customFormat="1" ht="17.1" customHeight="1" spans="1:3">
      <c r="A13" s="314" t="s">
        <v>1010</v>
      </c>
      <c r="B13" s="315" t="s">
        <v>1011</v>
      </c>
      <c r="C13" s="316"/>
    </row>
    <row r="14" s="307" customFormat="1" ht="17.1" customHeight="1" spans="1:3">
      <c r="A14" s="314" t="s">
        <v>1012</v>
      </c>
      <c r="B14" s="315" t="s">
        <v>1013</v>
      </c>
      <c r="C14" s="316"/>
    </row>
    <row r="15" s="307" customFormat="1" ht="17.1" customHeight="1" spans="1:3">
      <c r="A15" s="314" t="s">
        <v>1014</v>
      </c>
      <c r="B15" s="315" t="s">
        <v>1015</v>
      </c>
      <c r="C15" s="317"/>
    </row>
    <row r="16" s="307" customFormat="1" ht="17.1" customHeight="1" spans="1:3">
      <c r="A16" s="314" t="s">
        <v>1016</v>
      </c>
      <c r="B16" s="315" t="s">
        <v>1017</v>
      </c>
      <c r="C16" s="317"/>
    </row>
    <row r="17" s="307" customFormat="1" ht="17.1" customHeight="1" spans="1:3">
      <c r="A17" s="314" t="s">
        <v>1018</v>
      </c>
      <c r="B17" s="315" t="s">
        <v>1019</v>
      </c>
      <c r="C17" s="317"/>
    </row>
    <row r="18" s="307" customFormat="1" ht="17.1" customHeight="1" spans="1:3">
      <c r="A18" s="314" t="s">
        <v>1020</v>
      </c>
      <c r="B18" s="315" t="s">
        <v>1021</v>
      </c>
      <c r="C18" s="317"/>
    </row>
    <row r="19" s="307" customFormat="1" ht="17.1" customHeight="1" spans="1:3">
      <c r="A19" s="314" t="s">
        <v>1022</v>
      </c>
      <c r="B19" s="318" t="s">
        <v>1023</v>
      </c>
      <c r="C19" s="317"/>
    </row>
    <row r="20" s="307" customFormat="1" ht="17.1" customHeight="1" spans="1:3">
      <c r="A20" s="314" t="s">
        <v>1024</v>
      </c>
      <c r="B20" s="318" t="s">
        <v>999</v>
      </c>
      <c r="C20" s="316"/>
    </row>
    <row r="21" s="307" customFormat="1" ht="17.1" customHeight="1" spans="1:3">
      <c r="A21" s="314" t="s">
        <v>1025</v>
      </c>
      <c r="B21" s="315" t="s">
        <v>1026</v>
      </c>
      <c r="C21" s="317"/>
    </row>
    <row r="22" s="307" customFormat="1" ht="17.1" customHeight="1" spans="1:3">
      <c r="A22" s="314" t="s">
        <v>1027</v>
      </c>
      <c r="B22" s="315" t="s">
        <v>1028</v>
      </c>
      <c r="C22" s="317"/>
    </row>
    <row r="23" s="307" customFormat="1" ht="17.1" customHeight="1" spans="1:3">
      <c r="A23" s="314" t="s">
        <v>1029</v>
      </c>
      <c r="B23" s="315" t="s">
        <v>1030</v>
      </c>
      <c r="C23" s="317"/>
    </row>
    <row r="24" s="307" customFormat="1" ht="17.1" customHeight="1" spans="1:3">
      <c r="A24" s="314" t="s">
        <v>1031</v>
      </c>
      <c r="B24" s="315" t="s">
        <v>1032</v>
      </c>
      <c r="C24" s="317"/>
    </row>
    <row r="25" s="307" customFormat="1" ht="17.1" customHeight="1" spans="1:3">
      <c r="A25" s="314" t="s">
        <v>1033</v>
      </c>
      <c r="B25" s="315" t="s">
        <v>1034</v>
      </c>
      <c r="C25" s="317"/>
    </row>
    <row r="26" s="307" customFormat="1" ht="17.1" customHeight="1" spans="1:3">
      <c r="A26" s="314" t="s">
        <v>1035</v>
      </c>
      <c r="B26" s="315" t="s">
        <v>1036</v>
      </c>
      <c r="C26" s="316"/>
    </row>
    <row r="27" s="307" customFormat="1" ht="17.1" customHeight="1" spans="1:3">
      <c r="A27" s="314" t="s">
        <v>482</v>
      </c>
      <c r="B27" s="315" t="s">
        <v>483</v>
      </c>
      <c r="C27" s="317"/>
    </row>
    <row r="28" s="307" customFormat="1" ht="17.1" customHeight="1" spans="1:3">
      <c r="A28" s="314" t="s">
        <v>1037</v>
      </c>
      <c r="B28" s="315" t="s">
        <v>1038</v>
      </c>
      <c r="C28" s="317"/>
    </row>
    <row r="29" s="307" customFormat="1" ht="17.1" customHeight="1" spans="1:3">
      <c r="A29" s="314" t="s">
        <v>1039</v>
      </c>
      <c r="B29" s="315" t="s">
        <v>1040</v>
      </c>
      <c r="C29" s="316"/>
    </row>
    <row r="30" s="307" customFormat="1" ht="17.1" customHeight="1" spans="1:3">
      <c r="A30" s="314" t="s">
        <v>1041</v>
      </c>
      <c r="B30" s="315" t="s">
        <v>1042</v>
      </c>
      <c r="C30" s="316"/>
    </row>
    <row r="31" s="307" customFormat="1" ht="17.1" customHeight="1" spans="1:3">
      <c r="A31" s="314" t="s">
        <v>1043</v>
      </c>
      <c r="B31" s="315" t="s">
        <v>1044</v>
      </c>
      <c r="C31" s="317"/>
    </row>
    <row r="32" s="307" customFormat="1" ht="17.1" customHeight="1" spans="1:3">
      <c r="A32" s="314" t="s">
        <v>1045</v>
      </c>
      <c r="B32" s="315" t="s">
        <v>1046</v>
      </c>
      <c r="C32" s="317"/>
    </row>
    <row r="33" s="307" customFormat="1" ht="17.1" customHeight="1" spans="1:4">
      <c r="A33" s="314" t="s">
        <v>1047</v>
      </c>
      <c r="B33" s="315" t="s">
        <v>1048</v>
      </c>
      <c r="C33" s="317"/>
      <c r="D33" s="308"/>
    </row>
    <row r="34" s="307" customFormat="1" ht="17.1" customHeight="1" spans="1:3">
      <c r="A34" s="314" t="s">
        <v>1049</v>
      </c>
      <c r="B34" s="315" t="s">
        <v>1050</v>
      </c>
      <c r="C34" s="317"/>
    </row>
    <row r="35" s="307" customFormat="1" ht="17.1" customHeight="1" spans="1:3">
      <c r="A35" s="314" t="s">
        <v>1051</v>
      </c>
      <c r="B35" s="315" t="s">
        <v>1052</v>
      </c>
      <c r="C35" s="316"/>
    </row>
    <row r="36" s="307" customFormat="1" ht="17.1" customHeight="1" spans="1:3">
      <c r="A36" s="314" t="s">
        <v>1053</v>
      </c>
      <c r="B36" s="315" t="s">
        <v>1054</v>
      </c>
      <c r="C36" s="317"/>
    </row>
    <row r="37" s="307" customFormat="1" ht="17.1" customHeight="1" spans="1:3">
      <c r="A37" s="314" t="s">
        <v>1055</v>
      </c>
      <c r="B37" s="315" t="s">
        <v>1056</v>
      </c>
      <c r="C37" s="317"/>
    </row>
    <row r="38" s="307" customFormat="1" ht="17.1" customHeight="1" spans="1:3">
      <c r="A38" s="314" t="s">
        <v>1057</v>
      </c>
      <c r="B38" s="315" t="s">
        <v>1058</v>
      </c>
      <c r="C38" s="317"/>
    </row>
    <row r="39" s="307" customFormat="1" ht="17.1" customHeight="1" spans="1:3">
      <c r="A39" s="314" t="s">
        <v>1059</v>
      </c>
      <c r="B39" s="315" t="s">
        <v>1060</v>
      </c>
      <c r="C39" s="317"/>
    </row>
    <row r="40" s="307" customFormat="1" ht="17.1" customHeight="1" spans="1:3">
      <c r="A40" s="314" t="s">
        <v>1061</v>
      </c>
      <c r="B40" s="315" t="s">
        <v>1062</v>
      </c>
      <c r="C40" s="316"/>
    </row>
    <row r="41" s="307" customFormat="1" ht="17.1" customHeight="1" spans="1:3">
      <c r="A41" s="314" t="s">
        <v>1063</v>
      </c>
      <c r="B41" s="315" t="s">
        <v>1064</v>
      </c>
      <c r="C41" s="316"/>
    </row>
    <row r="42" s="307" customFormat="1" ht="17.1" customHeight="1" spans="1:3">
      <c r="A42" s="314" t="s">
        <v>1065</v>
      </c>
      <c r="B42" s="315" t="s">
        <v>1066</v>
      </c>
      <c r="C42" s="317"/>
    </row>
    <row r="43" s="307" customFormat="1" ht="17.1" customHeight="1" spans="1:3">
      <c r="A43" s="314" t="s">
        <v>1067</v>
      </c>
      <c r="B43" s="315" t="s">
        <v>999</v>
      </c>
      <c r="C43" s="317"/>
    </row>
    <row r="44" s="307" customFormat="1" ht="17.1" customHeight="1" spans="1:3">
      <c r="A44" s="314" t="s">
        <v>1068</v>
      </c>
      <c r="B44" s="315" t="s">
        <v>173</v>
      </c>
      <c r="C44" s="317"/>
    </row>
    <row r="45" s="308" customFormat="1" ht="17.1" customHeight="1" spans="1:4">
      <c r="A45" s="314" t="s">
        <v>1069</v>
      </c>
      <c r="B45" s="315" t="s">
        <v>1070</v>
      </c>
      <c r="C45" s="317"/>
      <c r="D45" s="307"/>
    </row>
    <row r="46" s="307" customFormat="1" ht="17.1" customHeight="1" spans="1:3">
      <c r="A46" s="314" t="s">
        <v>1071</v>
      </c>
      <c r="B46" s="315" t="s">
        <v>1072</v>
      </c>
      <c r="C46" s="317"/>
    </row>
    <row r="47" s="307" customFormat="1" ht="17.1" customHeight="1" spans="1:3">
      <c r="A47" s="314" t="s">
        <v>1073</v>
      </c>
      <c r="B47" s="315" t="s">
        <v>174</v>
      </c>
      <c r="C47" s="317"/>
    </row>
    <row r="48" s="307" customFormat="1" ht="15.75" customHeight="1" spans="1:3">
      <c r="A48" s="314" t="s">
        <v>1074</v>
      </c>
      <c r="B48" s="315" t="s">
        <v>1075</v>
      </c>
      <c r="C48" s="317"/>
    </row>
    <row r="49" s="307" customFormat="1" ht="17.1" customHeight="1" spans="1:3">
      <c r="A49" s="314" t="s">
        <v>1076</v>
      </c>
      <c r="B49" s="315" t="s">
        <v>1077</v>
      </c>
      <c r="C49" s="317"/>
    </row>
    <row r="50" s="307" customFormat="1" ht="17.1" customHeight="1" spans="1:3">
      <c r="A50" s="314" t="s">
        <v>501</v>
      </c>
      <c r="B50" s="315" t="s">
        <v>502</v>
      </c>
      <c r="C50" s="317"/>
    </row>
    <row r="51" s="307" customFormat="1" ht="17.1" customHeight="1" spans="1:3">
      <c r="A51" s="314" t="s">
        <v>1078</v>
      </c>
      <c r="B51" s="315" t="s">
        <v>999</v>
      </c>
      <c r="C51" s="317"/>
    </row>
    <row r="52" s="307" customFormat="1" ht="17.1" customHeight="1" spans="1:3">
      <c r="A52" s="314" t="s">
        <v>1079</v>
      </c>
      <c r="B52" s="315" t="s">
        <v>1080</v>
      </c>
      <c r="C52" s="317"/>
    </row>
    <row r="53" s="307" customFormat="1" ht="17.1" customHeight="1" spans="1:3">
      <c r="A53" s="314" t="s">
        <v>1081</v>
      </c>
      <c r="B53" s="315" t="s">
        <v>1082</v>
      </c>
      <c r="C53" s="317"/>
    </row>
    <row r="54" s="307" customFormat="1" ht="17.1" customHeight="1" spans="1:3">
      <c r="A54" s="314" t="s">
        <v>1083</v>
      </c>
      <c r="B54" s="315" t="s">
        <v>1084</v>
      </c>
      <c r="C54" s="317"/>
    </row>
    <row r="55" s="307" customFormat="1" ht="17.1" customHeight="1" spans="1:3">
      <c r="A55" s="314" t="s">
        <v>575</v>
      </c>
      <c r="B55" s="315" t="s">
        <v>576</v>
      </c>
      <c r="C55" s="317"/>
    </row>
    <row r="56" s="307" customFormat="1" ht="17.1" customHeight="1" spans="1:3">
      <c r="A56" s="314" t="s">
        <v>1085</v>
      </c>
      <c r="B56" s="315" t="s">
        <v>999</v>
      </c>
      <c r="C56" s="317"/>
    </row>
    <row r="57" s="307" customFormat="1" ht="17.1" customHeight="1" spans="1:3">
      <c r="A57" s="314" t="s">
        <v>1086</v>
      </c>
      <c r="B57" s="315" t="s">
        <v>192</v>
      </c>
      <c r="C57" s="316"/>
    </row>
    <row r="58" s="307" customFormat="1" ht="17.1" customHeight="1" spans="1:3">
      <c r="A58" s="314" t="s">
        <v>1087</v>
      </c>
      <c r="B58" s="315" t="s">
        <v>193</v>
      </c>
      <c r="C58" s="317"/>
    </row>
    <row r="59" s="307" customFormat="1" ht="17.1" customHeight="1" spans="1:3">
      <c r="A59" s="314" t="s">
        <v>1088</v>
      </c>
      <c r="B59" s="315" t="s">
        <v>1089</v>
      </c>
      <c r="C59" s="317"/>
    </row>
    <row r="60" s="307" customFormat="1" ht="17.1" customHeight="1" spans="1:3">
      <c r="A60" s="314" t="s">
        <v>1090</v>
      </c>
      <c r="B60" s="315" t="s">
        <v>1091</v>
      </c>
      <c r="C60" s="317"/>
    </row>
    <row r="61" s="307" customFormat="1" ht="17.1" customHeight="1" spans="1:3">
      <c r="A61" s="314" t="s">
        <v>1092</v>
      </c>
      <c r="B61" s="315" t="s">
        <v>200</v>
      </c>
      <c r="C61" s="317"/>
    </row>
    <row r="62" s="307" customFormat="1" ht="17.1" customHeight="1" spans="1:3">
      <c r="A62" s="314" t="s">
        <v>625</v>
      </c>
      <c r="B62" s="315" t="s">
        <v>626</v>
      </c>
      <c r="C62" s="316"/>
    </row>
    <row r="63" s="307" customFormat="1" ht="17.1" customHeight="1" spans="1:3">
      <c r="A63" s="314" t="s">
        <v>1093</v>
      </c>
      <c r="B63" s="315" t="s">
        <v>1094</v>
      </c>
      <c r="C63" s="317"/>
    </row>
    <row r="64" s="307" customFormat="1" ht="17.1" customHeight="1" spans="1:3">
      <c r="A64" s="314" t="s">
        <v>1095</v>
      </c>
      <c r="B64" s="315" t="s">
        <v>1096</v>
      </c>
      <c r="C64" s="317"/>
    </row>
    <row r="65" s="307" customFormat="1" ht="17.1" customHeight="1" spans="1:3">
      <c r="A65" s="314" t="s">
        <v>1097</v>
      </c>
      <c r="B65" s="315" t="s">
        <v>1098</v>
      </c>
      <c r="C65" s="317"/>
    </row>
    <row r="66" s="307" customFormat="1" ht="17.1" customHeight="1" spans="1:3">
      <c r="A66" s="314" t="s">
        <v>1099</v>
      </c>
      <c r="B66" s="315" t="s">
        <v>1100</v>
      </c>
      <c r="C66" s="317"/>
    </row>
    <row r="67" s="307" customFormat="1" ht="17.1" customHeight="1" spans="1:3">
      <c r="A67" s="314" t="s">
        <v>1101</v>
      </c>
      <c r="B67" s="315" t="s">
        <v>1102</v>
      </c>
      <c r="C67" s="317"/>
    </row>
    <row r="68" s="307" customFormat="1" ht="17.1" customHeight="1" spans="1:3">
      <c r="A68" s="314" t="s">
        <v>1103</v>
      </c>
      <c r="B68" s="315" t="s">
        <v>1104</v>
      </c>
      <c r="C68" s="316"/>
    </row>
    <row r="69" s="307" customFormat="1" ht="17.1" customHeight="1" spans="1:3">
      <c r="A69" s="314" t="s">
        <v>1105</v>
      </c>
      <c r="B69" s="315" t="s">
        <v>1106</v>
      </c>
      <c r="C69" s="317"/>
    </row>
    <row r="70" s="307" customFormat="1" ht="17.1" customHeight="1" spans="1:3">
      <c r="A70" s="314" t="s">
        <v>1107</v>
      </c>
      <c r="B70" s="315" t="s">
        <v>1108</v>
      </c>
      <c r="C70" s="317"/>
    </row>
    <row r="71" s="307" customFormat="1" ht="17.1" customHeight="1" spans="1:3">
      <c r="A71" s="314" t="s">
        <v>1109</v>
      </c>
      <c r="B71" s="315" t="s">
        <v>1110</v>
      </c>
      <c r="C71" s="317"/>
    </row>
    <row r="72" s="307" customFormat="1" ht="17.1" customHeight="1" spans="1:3">
      <c r="A72" s="314" t="s">
        <v>1111</v>
      </c>
      <c r="B72" s="315" t="s">
        <v>1112</v>
      </c>
      <c r="C72" s="316"/>
    </row>
    <row r="73" s="307" customFormat="1" ht="17.1" customHeight="1" spans="1:3">
      <c r="A73" s="314" t="s">
        <v>1113</v>
      </c>
      <c r="B73" s="315" t="s">
        <v>999</v>
      </c>
      <c r="C73" s="317"/>
    </row>
    <row r="74" s="307" customFormat="1" ht="17.1" customHeight="1" spans="1:3">
      <c r="A74" s="314" t="s">
        <v>1114</v>
      </c>
      <c r="B74" s="315" t="s">
        <v>1115</v>
      </c>
      <c r="C74" s="317"/>
    </row>
    <row r="75" s="307" customFormat="1" ht="17.1" customHeight="1" spans="1:3">
      <c r="A75" s="314" t="s">
        <v>1116</v>
      </c>
      <c r="B75" s="315" t="s">
        <v>1117</v>
      </c>
      <c r="C75" s="317"/>
    </row>
    <row r="76" s="307" customFormat="1" ht="17.1" customHeight="1" spans="1:3">
      <c r="A76" s="314" t="s">
        <v>1118</v>
      </c>
      <c r="B76" s="315" t="s">
        <v>1119</v>
      </c>
      <c r="C76" s="316"/>
    </row>
    <row r="77" s="307" customFormat="1" ht="17.1" customHeight="1" spans="1:3">
      <c r="A77" s="314" t="s">
        <v>1120</v>
      </c>
      <c r="B77" s="315" t="s">
        <v>1121</v>
      </c>
      <c r="C77" s="317"/>
    </row>
    <row r="78" s="307" customFormat="1" ht="17.1" customHeight="1" spans="1:3">
      <c r="A78" s="314" t="s">
        <v>630</v>
      </c>
      <c r="B78" s="315" t="s">
        <v>631</v>
      </c>
      <c r="C78" s="317"/>
    </row>
    <row r="79" s="307" customFormat="1" ht="17.1" customHeight="1" spans="1:3">
      <c r="A79" s="314" t="s">
        <v>1122</v>
      </c>
      <c r="B79" s="315" t="s">
        <v>1123</v>
      </c>
      <c r="C79" s="317"/>
    </row>
    <row r="80" s="307" customFormat="1" ht="17.1" customHeight="1" spans="1:3">
      <c r="A80" s="314" t="s">
        <v>1124</v>
      </c>
      <c r="B80" s="315" t="s">
        <v>1125</v>
      </c>
      <c r="C80" s="316"/>
    </row>
    <row r="81" s="307" customFormat="1" ht="17.1" customHeight="1" spans="1:3">
      <c r="A81" s="314" t="s">
        <v>1126</v>
      </c>
      <c r="B81" s="315" t="s">
        <v>1127</v>
      </c>
      <c r="C81" s="317"/>
    </row>
    <row r="82" s="307" customFormat="1" ht="17.1" customHeight="1" spans="1:3">
      <c r="A82" s="314" t="s">
        <v>1128</v>
      </c>
      <c r="B82" s="315" t="s">
        <v>1129</v>
      </c>
      <c r="C82" s="317"/>
    </row>
    <row r="83" s="307" customFormat="1" ht="17.1" customHeight="1" spans="1:3">
      <c r="A83" s="314" t="s">
        <v>1130</v>
      </c>
      <c r="B83" s="315" t="s">
        <v>1131</v>
      </c>
      <c r="C83" s="317"/>
    </row>
    <row r="84" s="307" customFormat="1" ht="17.1" customHeight="1" spans="1:3">
      <c r="A84" s="314" t="s">
        <v>1132</v>
      </c>
      <c r="B84" s="315" t="s">
        <v>1133</v>
      </c>
      <c r="C84" s="317"/>
    </row>
    <row r="85" s="307" customFormat="1" ht="17.1" customHeight="1" spans="1:3">
      <c r="A85" s="314" t="s">
        <v>1134</v>
      </c>
      <c r="B85" s="315" t="s">
        <v>1135</v>
      </c>
      <c r="C85" s="317"/>
    </row>
    <row r="86" s="307" customFormat="1" ht="17.1" customHeight="1" spans="1:3">
      <c r="A86" s="314" t="s">
        <v>1136</v>
      </c>
      <c r="B86" s="315" t="s">
        <v>1137</v>
      </c>
      <c r="C86" s="316"/>
    </row>
    <row r="87" s="307" customFormat="1" ht="17.1" customHeight="1" spans="1:3">
      <c r="A87" s="314" t="s">
        <v>1138</v>
      </c>
      <c r="B87" s="315" t="s">
        <v>1139</v>
      </c>
      <c r="C87" s="317"/>
    </row>
    <row r="88" s="307" customFormat="1" ht="17.1" customHeight="1" spans="1:3">
      <c r="A88" s="314" t="s">
        <v>1140</v>
      </c>
      <c r="B88" s="315" t="s">
        <v>1141</v>
      </c>
      <c r="C88" s="317"/>
    </row>
    <row r="89" s="307" customFormat="1" ht="17.1" customHeight="1" spans="1:3">
      <c r="A89" s="314" t="s">
        <v>1142</v>
      </c>
      <c r="B89" s="315" t="s">
        <v>1143</v>
      </c>
      <c r="C89" s="316"/>
    </row>
    <row r="90" s="307" customFormat="1" ht="17.1" customHeight="1" spans="1:3">
      <c r="A90" s="314" t="s">
        <v>1144</v>
      </c>
      <c r="B90" s="318" t="s">
        <v>1145</v>
      </c>
      <c r="C90" s="317"/>
    </row>
    <row r="91" s="307" customFormat="1" ht="17.1" customHeight="1" spans="1:3">
      <c r="A91" s="314" t="s">
        <v>1146</v>
      </c>
      <c r="B91" s="318" t="s">
        <v>1147</v>
      </c>
      <c r="C91" s="317"/>
    </row>
    <row r="92" s="307" customFormat="1" ht="17.1" customHeight="1" spans="1:3">
      <c r="A92" s="314" t="s">
        <v>1148</v>
      </c>
      <c r="B92" s="318" t="s">
        <v>1149</v>
      </c>
      <c r="C92" s="317"/>
    </row>
    <row r="93" s="307" customFormat="1" ht="17.1" customHeight="1" spans="1:3">
      <c r="A93" s="314" t="s">
        <v>1150</v>
      </c>
      <c r="B93" s="315" t="s">
        <v>1151</v>
      </c>
      <c r="C93" s="317"/>
    </row>
    <row r="94" s="307" customFormat="1" ht="17.1" customHeight="1" spans="1:3">
      <c r="A94" s="314" t="s">
        <v>1152</v>
      </c>
      <c r="B94" s="318" t="s">
        <v>1153</v>
      </c>
      <c r="C94" s="317"/>
    </row>
    <row r="95" s="307" customFormat="1" ht="17.1" customHeight="1" spans="1:3">
      <c r="A95" s="314" t="s">
        <v>1154</v>
      </c>
      <c r="B95" s="318" t="s">
        <v>1155</v>
      </c>
      <c r="C95" s="317"/>
    </row>
    <row r="96" s="307" customFormat="1" ht="17.1" customHeight="1" spans="1:3">
      <c r="A96" s="314" t="s">
        <v>1156</v>
      </c>
      <c r="B96" s="318" t="s">
        <v>1125</v>
      </c>
      <c r="C96" s="317"/>
    </row>
    <row r="97" s="307" customFormat="1" ht="17.1" customHeight="1" spans="1:3">
      <c r="A97" s="314" t="s">
        <v>1157</v>
      </c>
      <c r="B97" s="315" t="s">
        <v>1127</v>
      </c>
      <c r="C97" s="317"/>
    </row>
    <row r="98" s="307" customFormat="1" ht="17.1" customHeight="1" spans="1:3">
      <c r="A98" s="314" t="s">
        <v>1158</v>
      </c>
      <c r="B98" s="318" t="s">
        <v>1159</v>
      </c>
      <c r="C98" s="316"/>
    </row>
    <row r="99" s="307" customFormat="1" ht="17.1" customHeight="1" spans="1:3">
      <c r="A99" s="314" t="s">
        <v>1160</v>
      </c>
      <c r="B99" s="318" t="s">
        <v>1161</v>
      </c>
      <c r="C99" s="316"/>
    </row>
    <row r="100" s="307" customFormat="1" ht="17.1" customHeight="1" spans="1:3">
      <c r="A100" s="314" t="s">
        <v>1162</v>
      </c>
      <c r="B100" s="318" t="s">
        <v>1163</v>
      </c>
      <c r="C100" s="317"/>
    </row>
    <row r="101" s="307" customFormat="1" ht="17.1" customHeight="1" spans="1:3">
      <c r="A101" s="314" t="s">
        <v>1164</v>
      </c>
      <c r="B101" s="318" t="s">
        <v>1165</v>
      </c>
      <c r="C101" s="317"/>
    </row>
    <row r="102" s="307" customFormat="1" ht="17.1" customHeight="1" spans="1:3">
      <c r="A102" s="314" t="s">
        <v>1166</v>
      </c>
      <c r="B102" s="318" t="s">
        <v>1167</v>
      </c>
      <c r="C102" s="317"/>
    </row>
    <row r="103" s="307" customFormat="1" ht="17.1" customHeight="1" spans="1:3">
      <c r="A103" s="314" t="s">
        <v>1168</v>
      </c>
      <c r="B103" s="315" t="s">
        <v>1169</v>
      </c>
      <c r="C103" s="317"/>
    </row>
    <row r="104" s="307" customFormat="1" ht="17.1" customHeight="1" spans="1:3">
      <c r="A104" s="314" t="s">
        <v>1170</v>
      </c>
      <c r="B104" s="318" t="s">
        <v>1171</v>
      </c>
      <c r="C104" s="316"/>
    </row>
    <row r="105" s="307" customFormat="1" ht="17.1" customHeight="1" spans="1:3">
      <c r="A105" s="314" t="s">
        <v>1172</v>
      </c>
      <c r="B105" s="318" t="s">
        <v>1173</v>
      </c>
      <c r="C105" s="317"/>
    </row>
    <row r="106" s="307" customFormat="1" ht="17.1" customHeight="1" spans="1:3">
      <c r="A106" s="314" t="s">
        <v>1174</v>
      </c>
      <c r="B106" s="318" t="s">
        <v>1175</v>
      </c>
      <c r="C106" s="317"/>
    </row>
    <row r="107" s="307" customFormat="1" ht="17.1" customHeight="1" spans="1:3">
      <c r="A107" s="314" t="s">
        <v>1176</v>
      </c>
      <c r="B107" s="318" t="s">
        <v>1177</v>
      </c>
      <c r="C107" s="317"/>
    </row>
    <row r="108" s="307" customFormat="1" ht="17.1" customHeight="1" spans="1:3">
      <c r="A108" s="314" t="s">
        <v>1178</v>
      </c>
      <c r="B108" s="318" t="s">
        <v>1179</v>
      </c>
      <c r="C108" s="317"/>
    </row>
    <row r="109" s="307" customFormat="1" ht="17.1" customHeight="1" spans="1:3">
      <c r="A109" s="314" t="s">
        <v>1180</v>
      </c>
      <c r="B109" s="318" t="s">
        <v>1181</v>
      </c>
      <c r="C109" s="316"/>
    </row>
    <row r="110" s="307" customFormat="1" ht="17.1" customHeight="1" spans="1:3">
      <c r="A110" s="314" t="s">
        <v>1182</v>
      </c>
      <c r="B110" s="318" t="s">
        <v>1183</v>
      </c>
      <c r="C110" s="317"/>
    </row>
    <row r="111" s="307" customFormat="1" ht="17.1" customHeight="1" spans="1:3">
      <c r="A111" s="314" t="s">
        <v>1184</v>
      </c>
      <c r="B111" s="318" t="s">
        <v>1125</v>
      </c>
      <c r="C111" s="317"/>
    </row>
    <row r="112" s="307" customFormat="1" ht="17.1" customHeight="1" spans="1:3">
      <c r="A112" s="314" t="s">
        <v>1185</v>
      </c>
      <c r="B112" s="318" t="s">
        <v>1127</v>
      </c>
      <c r="C112" s="317"/>
    </row>
    <row r="113" s="307" customFormat="1" ht="17.1" customHeight="1" spans="1:3">
      <c r="A113" s="314" t="s">
        <v>1186</v>
      </c>
      <c r="B113" s="318" t="s">
        <v>1187</v>
      </c>
      <c r="C113" s="317"/>
    </row>
    <row r="114" s="307" customFormat="1" ht="17.1" customHeight="1" spans="1:3">
      <c r="A114" s="314" t="s">
        <v>1188</v>
      </c>
      <c r="B114" s="318" t="s">
        <v>1189</v>
      </c>
      <c r="C114" s="316"/>
    </row>
    <row r="115" s="307" customFormat="1" ht="17.1" customHeight="1" spans="1:3">
      <c r="A115" s="314" t="s">
        <v>1190</v>
      </c>
      <c r="B115" s="315" t="s">
        <v>1125</v>
      </c>
      <c r="C115" s="317"/>
    </row>
    <row r="116" s="307" customFormat="1" ht="17.1" customHeight="1" spans="1:3">
      <c r="A116" s="314" t="s">
        <v>1191</v>
      </c>
      <c r="B116" s="315" t="s">
        <v>1127</v>
      </c>
      <c r="C116" s="317"/>
    </row>
    <row r="117" s="307" customFormat="1" ht="17.1" customHeight="1" spans="1:3">
      <c r="A117" s="314" t="s">
        <v>1192</v>
      </c>
      <c r="B117" s="315" t="s">
        <v>1193</v>
      </c>
      <c r="C117" s="316"/>
    </row>
    <row r="118" s="307" customFormat="1" ht="17.1" customHeight="1" spans="1:3">
      <c r="A118" s="314" t="s">
        <v>1194</v>
      </c>
      <c r="B118" s="315" t="s">
        <v>1195</v>
      </c>
      <c r="C118" s="317"/>
    </row>
    <row r="119" s="307" customFormat="1" ht="17.1" customHeight="1" spans="1:3">
      <c r="A119" s="314" t="s">
        <v>1196</v>
      </c>
      <c r="B119" s="315" t="s">
        <v>1165</v>
      </c>
      <c r="C119" s="317"/>
    </row>
    <row r="120" s="307" customFormat="1" ht="17.1" customHeight="1" spans="1:3">
      <c r="A120" s="314" t="s">
        <v>1197</v>
      </c>
      <c r="B120" s="315" t="s">
        <v>1167</v>
      </c>
      <c r="C120" s="317"/>
    </row>
    <row r="121" s="307" customFormat="1" ht="17.1" customHeight="1" spans="1:3">
      <c r="A121" s="314" t="s">
        <v>1198</v>
      </c>
      <c r="B121" s="315" t="s">
        <v>1169</v>
      </c>
      <c r="C121" s="317"/>
    </row>
    <row r="122" s="307" customFormat="1" ht="17.1" customHeight="1" spans="1:3">
      <c r="A122" s="314" t="s">
        <v>1199</v>
      </c>
      <c r="B122" s="315" t="s">
        <v>1171</v>
      </c>
      <c r="C122" s="316"/>
    </row>
    <row r="123" s="307" customFormat="1" ht="17.1" customHeight="1" spans="1:3">
      <c r="A123" s="514" t="s">
        <v>1200</v>
      </c>
      <c r="B123" s="315" t="s">
        <v>1201</v>
      </c>
      <c r="C123" s="317"/>
    </row>
    <row r="124" s="307" customFormat="1" ht="17.1" customHeight="1" spans="1:3">
      <c r="A124" s="514" t="s">
        <v>1202</v>
      </c>
      <c r="B124" s="315" t="s">
        <v>1203</v>
      </c>
      <c r="C124" s="317"/>
    </row>
    <row r="125" s="307" customFormat="1" ht="17.1" customHeight="1" spans="1:3">
      <c r="A125" s="514" t="s">
        <v>1204</v>
      </c>
      <c r="B125" s="315" t="s">
        <v>1177</v>
      </c>
      <c r="C125" s="317"/>
    </row>
    <row r="126" s="307" customFormat="1" ht="17.1" customHeight="1" spans="1:3">
      <c r="A126" s="514" t="s">
        <v>1205</v>
      </c>
      <c r="B126" s="315" t="s">
        <v>1206</v>
      </c>
      <c r="C126" s="316"/>
    </row>
    <row r="127" s="307" customFormat="1" ht="17.1" customHeight="1" spans="1:3">
      <c r="A127" s="514" t="s">
        <v>1207</v>
      </c>
      <c r="B127" s="315" t="s">
        <v>1208</v>
      </c>
      <c r="C127" s="317"/>
    </row>
    <row r="128" s="307" customFormat="1" ht="17.1" customHeight="1" spans="1:3">
      <c r="A128" s="514" t="s">
        <v>1209</v>
      </c>
      <c r="B128" s="315" t="s">
        <v>1125</v>
      </c>
      <c r="C128" s="317"/>
    </row>
    <row r="129" s="307" customFormat="1" ht="17.1" customHeight="1" spans="1:3">
      <c r="A129" s="514" t="s">
        <v>1210</v>
      </c>
      <c r="B129" s="315" t="s">
        <v>1127</v>
      </c>
      <c r="C129" s="317"/>
    </row>
    <row r="130" s="307" customFormat="1" ht="17.1" customHeight="1" spans="1:3">
      <c r="A130" s="514" t="s">
        <v>1211</v>
      </c>
      <c r="B130" s="315" t="s">
        <v>1129</v>
      </c>
      <c r="C130" s="316"/>
    </row>
    <row r="131" s="307" customFormat="1" ht="17.1" customHeight="1" spans="1:3">
      <c r="A131" s="514" t="s">
        <v>1212</v>
      </c>
      <c r="B131" s="315" t="s">
        <v>1131</v>
      </c>
      <c r="C131" s="317"/>
    </row>
    <row r="132" s="307" customFormat="1" ht="17.1" customHeight="1" spans="1:3">
      <c r="A132" s="514" t="s">
        <v>1213</v>
      </c>
      <c r="B132" s="315" t="s">
        <v>1137</v>
      </c>
      <c r="C132" s="317"/>
    </row>
    <row r="133" s="307" customFormat="1" ht="17.1" customHeight="1" spans="1:3">
      <c r="A133" s="314" t="s">
        <v>1214</v>
      </c>
      <c r="B133" s="315" t="s">
        <v>1141</v>
      </c>
      <c r="C133" s="316"/>
    </row>
    <row r="134" s="307" customFormat="1" ht="17.1" customHeight="1" spans="1:3">
      <c r="A134" s="314" t="s">
        <v>1215</v>
      </c>
      <c r="B134" s="315" t="s">
        <v>1143</v>
      </c>
      <c r="C134" s="316"/>
    </row>
    <row r="135" s="307" customFormat="1" ht="17.1" customHeight="1" spans="1:3">
      <c r="A135" s="314" t="s">
        <v>1216</v>
      </c>
      <c r="B135" s="315" t="s">
        <v>1217</v>
      </c>
      <c r="C135" s="317"/>
    </row>
    <row r="136" s="307" customFormat="1" ht="17.1" customHeight="1" spans="1:3">
      <c r="A136" s="314" t="s">
        <v>1218</v>
      </c>
      <c r="B136" s="315" t="s">
        <v>999</v>
      </c>
      <c r="C136" s="317"/>
    </row>
    <row r="137" s="307" customFormat="1" ht="17.1" customHeight="1" spans="1:3">
      <c r="A137" s="314" t="s">
        <v>1219</v>
      </c>
      <c r="B137" s="315" t="s">
        <v>206</v>
      </c>
      <c r="C137" s="317"/>
    </row>
    <row r="138" s="307" customFormat="1" ht="17.1" customHeight="1" spans="1:3">
      <c r="A138" s="314" t="s">
        <v>1220</v>
      </c>
      <c r="B138" s="315" t="s">
        <v>1221</v>
      </c>
      <c r="C138" s="317"/>
    </row>
    <row r="139" s="307" customFormat="1" ht="17.1" customHeight="1" spans="1:3">
      <c r="A139" s="314" t="s">
        <v>641</v>
      </c>
      <c r="B139" s="315" t="s">
        <v>642</v>
      </c>
      <c r="C139" s="316"/>
    </row>
    <row r="140" s="307" customFormat="1" ht="17.1" customHeight="1" spans="1:3">
      <c r="A140" s="314" t="s">
        <v>1222</v>
      </c>
      <c r="B140" s="315" t="s">
        <v>1223</v>
      </c>
      <c r="C140" s="317"/>
    </row>
    <row r="141" s="307" customFormat="1" ht="17.1" customHeight="1" spans="1:3">
      <c r="A141" s="314" t="s">
        <v>1224</v>
      </c>
      <c r="B141" s="315" t="s">
        <v>1225</v>
      </c>
      <c r="C141" s="317"/>
    </row>
    <row r="142" s="307" customFormat="1" ht="17.1" customHeight="1" spans="1:3">
      <c r="A142" s="314" t="s">
        <v>1226</v>
      </c>
      <c r="B142" s="315" t="s">
        <v>1227</v>
      </c>
      <c r="C142" s="317"/>
    </row>
    <row r="143" s="307" customFormat="1" ht="17.1" customHeight="1" spans="1:3">
      <c r="A143" s="314" t="s">
        <v>1228</v>
      </c>
      <c r="B143" s="315" t="s">
        <v>1229</v>
      </c>
      <c r="C143" s="317"/>
    </row>
    <row r="144" s="307" customFormat="1" ht="17.1" customHeight="1" spans="1:3">
      <c r="A144" s="314" t="s">
        <v>1230</v>
      </c>
      <c r="B144" s="315" t="s">
        <v>1231</v>
      </c>
      <c r="C144" s="316"/>
    </row>
    <row r="145" s="307" customFormat="1" ht="17.1" customHeight="1" spans="1:3">
      <c r="A145" s="314" t="s">
        <v>1232</v>
      </c>
      <c r="B145" s="315" t="s">
        <v>1233</v>
      </c>
      <c r="C145" s="317"/>
    </row>
    <row r="146" s="307" customFormat="1" ht="17.1" customHeight="1" spans="1:3">
      <c r="A146" s="314" t="s">
        <v>1234</v>
      </c>
      <c r="B146" s="315" t="s">
        <v>1225</v>
      </c>
      <c r="C146" s="317"/>
    </row>
    <row r="147" s="307" customFormat="1" ht="17.1" customHeight="1" spans="1:3">
      <c r="A147" s="314" t="s">
        <v>1235</v>
      </c>
      <c r="B147" s="315" t="s">
        <v>1227</v>
      </c>
      <c r="C147" s="317"/>
    </row>
    <row r="148" s="307" customFormat="1" ht="17.1" customHeight="1" spans="1:3">
      <c r="A148" s="314" t="s">
        <v>1236</v>
      </c>
      <c r="B148" s="315" t="s">
        <v>1237</v>
      </c>
      <c r="C148" s="317"/>
    </row>
    <row r="149" s="307" customFormat="1" ht="17.1" customHeight="1" spans="1:3">
      <c r="A149" s="314" t="s">
        <v>1238</v>
      </c>
      <c r="B149" s="315" t="s">
        <v>1239</v>
      </c>
      <c r="C149" s="317"/>
    </row>
    <row r="150" s="307" customFormat="1" ht="17.1" customHeight="1" spans="1:3">
      <c r="A150" s="314" t="s">
        <v>1240</v>
      </c>
      <c r="B150" s="315" t="s">
        <v>1241</v>
      </c>
      <c r="C150" s="317"/>
    </row>
    <row r="151" s="307" customFormat="1" ht="17.1" customHeight="1" spans="1:3">
      <c r="A151" s="314" t="s">
        <v>1242</v>
      </c>
      <c r="B151" s="315" t="s">
        <v>1243</v>
      </c>
      <c r="C151" s="317"/>
    </row>
    <row r="152" s="307" customFormat="1" ht="17.1" customHeight="1" spans="1:3">
      <c r="A152" s="314" t="s">
        <v>1244</v>
      </c>
      <c r="B152" s="315" t="s">
        <v>1245</v>
      </c>
      <c r="C152" s="317"/>
    </row>
    <row r="153" s="307" customFormat="1" ht="17.1" customHeight="1" spans="1:3">
      <c r="A153" s="314" t="s">
        <v>1246</v>
      </c>
      <c r="B153" s="315" t="s">
        <v>1247</v>
      </c>
      <c r="C153" s="316"/>
    </row>
    <row r="154" s="307" customFormat="1" ht="17.1" customHeight="1" spans="1:3">
      <c r="A154" s="314" t="s">
        <v>1248</v>
      </c>
      <c r="B154" s="315" t="s">
        <v>1249</v>
      </c>
      <c r="C154" s="317"/>
    </row>
    <row r="155" s="307" customFormat="1" ht="17.1" customHeight="1" spans="1:3">
      <c r="A155" s="314" t="s">
        <v>1250</v>
      </c>
      <c r="B155" s="315" t="s">
        <v>1251</v>
      </c>
      <c r="C155" s="317"/>
    </row>
    <row r="156" s="307" customFormat="1" ht="17.1" customHeight="1" spans="1:3">
      <c r="A156" s="314" t="s">
        <v>1252</v>
      </c>
      <c r="B156" s="315" t="s">
        <v>1225</v>
      </c>
      <c r="C156" s="317"/>
    </row>
    <row r="157" s="307" customFormat="1" ht="17.1" customHeight="1" spans="1:3">
      <c r="A157" s="314" t="s">
        <v>1253</v>
      </c>
      <c r="B157" s="315" t="s">
        <v>1254</v>
      </c>
      <c r="C157" s="317"/>
    </row>
    <row r="158" s="307" customFormat="1" ht="17.1" customHeight="1" spans="1:3">
      <c r="A158" s="314" t="s">
        <v>1255</v>
      </c>
      <c r="B158" s="315" t="s">
        <v>1256</v>
      </c>
      <c r="C158" s="317"/>
    </row>
    <row r="159" s="307" customFormat="1" ht="17.1" customHeight="1" spans="1:3">
      <c r="A159" s="314" t="s">
        <v>1257</v>
      </c>
      <c r="B159" s="315" t="s">
        <v>1243</v>
      </c>
      <c r="C159" s="317"/>
    </row>
    <row r="160" s="307" customFormat="1" ht="17.1" customHeight="1" spans="1:3">
      <c r="A160" s="314" t="s">
        <v>1258</v>
      </c>
      <c r="B160" s="315" t="s">
        <v>1259</v>
      </c>
      <c r="C160" s="316"/>
    </row>
    <row r="161" s="307" customFormat="1" ht="17.1" customHeight="1" spans="1:3">
      <c r="A161" s="314" t="s">
        <v>1260</v>
      </c>
      <c r="B161" s="315" t="s">
        <v>1247</v>
      </c>
      <c r="C161" s="317"/>
    </row>
    <row r="162" s="307" customFormat="1" ht="17.1" customHeight="1" spans="1:3">
      <c r="A162" s="314" t="s">
        <v>1261</v>
      </c>
      <c r="B162" s="315" t="s">
        <v>1262</v>
      </c>
      <c r="C162" s="317"/>
    </row>
    <row r="163" s="307" customFormat="1" ht="17.1" customHeight="1" spans="1:3">
      <c r="A163" s="314" t="s">
        <v>1263</v>
      </c>
      <c r="B163" s="315" t="s">
        <v>1264</v>
      </c>
      <c r="C163" s="317"/>
    </row>
    <row r="164" s="307" customFormat="1" ht="17.1" customHeight="1" spans="1:3">
      <c r="A164" s="314" t="s">
        <v>1265</v>
      </c>
      <c r="B164" s="315" t="s">
        <v>1266</v>
      </c>
      <c r="C164" s="317"/>
    </row>
    <row r="165" s="307" customFormat="1" ht="17.1" customHeight="1" spans="1:3">
      <c r="A165" s="314" t="s">
        <v>1267</v>
      </c>
      <c r="B165" s="315" t="s">
        <v>1225</v>
      </c>
      <c r="C165" s="317"/>
    </row>
    <row r="166" s="307" customFormat="1" ht="17.1" customHeight="1" spans="1:3">
      <c r="A166" s="314" t="s">
        <v>1268</v>
      </c>
      <c r="B166" s="315" t="s">
        <v>1269</v>
      </c>
      <c r="C166" s="317"/>
    </row>
    <row r="167" s="307" customFormat="1" ht="17.1" customHeight="1" spans="1:3">
      <c r="A167" s="314" t="s">
        <v>1270</v>
      </c>
      <c r="B167" s="315" t="s">
        <v>1271</v>
      </c>
      <c r="C167" s="317"/>
    </row>
    <row r="168" s="307" customFormat="1" ht="17.1" customHeight="1" spans="1:3">
      <c r="A168" s="314" t="s">
        <v>1272</v>
      </c>
      <c r="B168" s="315" t="s">
        <v>1266</v>
      </c>
      <c r="C168" s="317"/>
    </row>
    <row r="169" s="307" customFormat="1" ht="17.1" customHeight="1" spans="1:3">
      <c r="A169" s="314" t="s">
        <v>1273</v>
      </c>
      <c r="B169" s="315" t="s">
        <v>1225</v>
      </c>
      <c r="C169" s="317"/>
    </row>
    <row r="170" s="307" customFormat="1" ht="17.1" customHeight="1" spans="1:3">
      <c r="A170" s="314" t="s">
        <v>1274</v>
      </c>
      <c r="B170" s="315" t="s">
        <v>1275</v>
      </c>
      <c r="C170" s="316"/>
    </row>
    <row r="171" s="307" customFormat="1" ht="17.1" customHeight="1" spans="1:3">
      <c r="A171" s="314" t="s">
        <v>1276</v>
      </c>
      <c r="B171" s="315" t="s">
        <v>1277</v>
      </c>
      <c r="C171" s="317"/>
    </row>
    <row r="172" s="307" customFormat="1" ht="17.1" customHeight="1" spans="1:3">
      <c r="A172" s="314" t="s">
        <v>1278</v>
      </c>
      <c r="B172" s="315" t="s">
        <v>1225</v>
      </c>
      <c r="C172" s="317"/>
    </row>
    <row r="173" s="307" customFormat="1" ht="17.1" customHeight="1" spans="1:3">
      <c r="A173" s="314" t="s">
        <v>1279</v>
      </c>
      <c r="B173" s="315" t="s">
        <v>1280</v>
      </c>
      <c r="C173" s="316"/>
    </row>
    <row r="174" s="307" customFormat="1" ht="17.1" customHeight="1" spans="1:3">
      <c r="A174" s="314" t="s">
        <v>1281</v>
      </c>
      <c r="B174" s="315" t="s">
        <v>999</v>
      </c>
      <c r="C174" s="317"/>
    </row>
    <row r="175" s="307" customFormat="1" ht="17.1" customHeight="1" spans="1:3">
      <c r="A175" s="314" t="s">
        <v>1282</v>
      </c>
      <c r="B175" s="315" t="s">
        <v>1283</v>
      </c>
      <c r="C175" s="317"/>
    </row>
    <row r="176" s="307" customFormat="1" ht="17.1" customHeight="1" spans="1:3">
      <c r="A176" s="314" t="s">
        <v>1284</v>
      </c>
      <c r="B176" s="315" t="s">
        <v>1285</v>
      </c>
      <c r="C176" s="317"/>
    </row>
    <row r="177" s="307" customFormat="1" ht="17.1" customHeight="1" spans="1:3">
      <c r="A177" s="314" t="s">
        <v>1286</v>
      </c>
      <c r="B177" s="315" t="s">
        <v>1287</v>
      </c>
      <c r="C177" s="316"/>
    </row>
    <row r="178" s="307" customFormat="1" ht="17.1" customHeight="1" spans="1:3">
      <c r="A178" s="314" t="s">
        <v>683</v>
      </c>
      <c r="B178" s="315" t="s">
        <v>684</v>
      </c>
      <c r="C178" s="316"/>
    </row>
    <row r="179" s="307" customFormat="1" ht="17.1" customHeight="1" spans="1:3">
      <c r="A179" s="314" t="s">
        <v>1288</v>
      </c>
      <c r="B179" s="315" t="s">
        <v>1289</v>
      </c>
      <c r="C179" s="317"/>
    </row>
    <row r="180" s="307" customFormat="1" ht="17.1" customHeight="1" spans="1:3">
      <c r="A180" s="314" t="s">
        <v>1290</v>
      </c>
      <c r="B180" s="318" t="s">
        <v>1291</v>
      </c>
      <c r="C180" s="317"/>
    </row>
    <row r="181" s="307" customFormat="1" ht="17.1" customHeight="1" spans="1:3">
      <c r="A181" s="314" t="s">
        <v>1292</v>
      </c>
      <c r="B181" s="318" t="s">
        <v>690</v>
      </c>
      <c r="C181" s="317"/>
    </row>
    <row r="182" s="307" customFormat="1" ht="17.1" customHeight="1" spans="1:3">
      <c r="A182" s="314" t="s">
        <v>1293</v>
      </c>
      <c r="B182" s="315" t="s">
        <v>1294</v>
      </c>
      <c r="C182" s="316"/>
    </row>
    <row r="183" s="307" customFormat="1" ht="17.1" customHeight="1" spans="1:3">
      <c r="A183" s="514" t="s">
        <v>1295</v>
      </c>
      <c r="B183" s="315" t="s">
        <v>1296</v>
      </c>
      <c r="C183" s="316"/>
    </row>
    <row r="184" s="307" customFormat="1" ht="17.1" customHeight="1" spans="1:3">
      <c r="A184" s="314" t="s">
        <v>1297</v>
      </c>
      <c r="B184" s="318" t="s">
        <v>1298</v>
      </c>
      <c r="C184" s="317"/>
    </row>
    <row r="185" s="307" customFormat="1" ht="17.1" customHeight="1" spans="1:3">
      <c r="A185" s="314" t="s">
        <v>1299</v>
      </c>
      <c r="B185" s="318" t="s">
        <v>1294</v>
      </c>
      <c r="C185" s="317"/>
    </row>
    <row r="186" s="307" customFormat="1" ht="17.1" customHeight="1" spans="1:3">
      <c r="A186" s="314" t="s">
        <v>1300</v>
      </c>
      <c r="B186" s="315" t="s">
        <v>1301</v>
      </c>
      <c r="C186" s="316"/>
    </row>
    <row r="187" s="307" customFormat="1" ht="17.1" customHeight="1" spans="1:3">
      <c r="A187" s="314" t="s">
        <v>1302</v>
      </c>
      <c r="B187" s="315" t="s">
        <v>1303</v>
      </c>
      <c r="C187" s="316"/>
    </row>
    <row r="188" s="307" customFormat="1" ht="17.1" customHeight="1" spans="1:3">
      <c r="A188" s="314" t="s">
        <v>1304</v>
      </c>
      <c r="B188" s="315" t="s">
        <v>1305</v>
      </c>
      <c r="C188" s="317"/>
    </row>
    <row r="189" s="307" customFormat="1" ht="17.1" customHeight="1" spans="1:3">
      <c r="A189" s="314" t="s">
        <v>1306</v>
      </c>
      <c r="B189" s="315" t="s">
        <v>1307</v>
      </c>
      <c r="C189" s="317"/>
    </row>
    <row r="190" s="307" customFormat="1" ht="17.1" customHeight="1" spans="1:3">
      <c r="A190" s="314" t="s">
        <v>1308</v>
      </c>
      <c r="B190" s="315" t="s">
        <v>1309</v>
      </c>
      <c r="C190" s="317"/>
    </row>
    <row r="191" s="307" customFormat="1" ht="17.1" customHeight="1" spans="1:3">
      <c r="A191" s="314" t="s">
        <v>1310</v>
      </c>
      <c r="B191" s="315" t="s">
        <v>1311</v>
      </c>
      <c r="C191" s="316"/>
    </row>
    <row r="192" s="307" customFormat="1" ht="17.1" customHeight="1" spans="1:3">
      <c r="A192" s="314" t="s">
        <v>1312</v>
      </c>
      <c r="B192" s="315" t="s">
        <v>1313</v>
      </c>
      <c r="C192" s="317"/>
    </row>
    <row r="193" s="307" customFormat="1" ht="17.1" customHeight="1" spans="1:3">
      <c r="A193" s="314" t="s">
        <v>1314</v>
      </c>
      <c r="B193" s="315" t="s">
        <v>1315</v>
      </c>
      <c r="C193" s="317"/>
    </row>
    <row r="194" s="307" customFormat="1" ht="17.1" customHeight="1" spans="1:3">
      <c r="A194" s="314" t="s">
        <v>1316</v>
      </c>
      <c r="B194" s="315" t="s">
        <v>1317</v>
      </c>
      <c r="C194" s="317"/>
    </row>
    <row r="195" s="307" customFormat="1" ht="17.1" customHeight="1" spans="1:3">
      <c r="A195" s="314" t="s">
        <v>1318</v>
      </c>
      <c r="B195" s="315" t="s">
        <v>1319</v>
      </c>
      <c r="C195" s="317"/>
    </row>
    <row r="196" s="307" customFormat="1" ht="17.1" customHeight="1" spans="1:3">
      <c r="A196" s="314" t="s">
        <v>1320</v>
      </c>
      <c r="B196" s="315" t="s">
        <v>1321</v>
      </c>
      <c r="C196" s="317"/>
    </row>
    <row r="197" s="307" customFormat="1" ht="17.1" customHeight="1" spans="1:3">
      <c r="A197" s="314" t="s">
        <v>1322</v>
      </c>
      <c r="B197" s="315" t="s">
        <v>1323</v>
      </c>
      <c r="C197" s="317"/>
    </row>
    <row r="198" s="307" customFormat="1" ht="17.1" customHeight="1" spans="1:3">
      <c r="A198" s="314" t="s">
        <v>1324</v>
      </c>
      <c r="B198" s="315" t="s">
        <v>1325</v>
      </c>
      <c r="C198" s="317"/>
    </row>
    <row r="199" s="307" customFormat="1" ht="17.1" customHeight="1" spans="1:3">
      <c r="A199" s="314" t="s">
        <v>1326</v>
      </c>
      <c r="B199" s="315" t="s">
        <v>1327</v>
      </c>
      <c r="C199" s="317"/>
    </row>
    <row r="200" s="307" customFormat="1" ht="17.1" customHeight="1" spans="1:3">
      <c r="A200" s="314" t="s">
        <v>1328</v>
      </c>
      <c r="B200" s="315" t="s">
        <v>1329</v>
      </c>
      <c r="C200" s="317"/>
    </row>
    <row r="201" s="307" customFormat="1" ht="17.1" customHeight="1" spans="1:3">
      <c r="A201" s="514" t="s">
        <v>1330</v>
      </c>
      <c r="B201" s="315" t="s">
        <v>1331</v>
      </c>
      <c r="C201" s="317"/>
    </row>
    <row r="202" s="307" customFormat="1" ht="17.1" customHeight="1" spans="1:3">
      <c r="A202" s="314" t="s">
        <v>1332</v>
      </c>
      <c r="B202" s="315" t="s">
        <v>1333</v>
      </c>
      <c r="C202" s="316"/>
    </row>
    <row r="203" s="307" customFormat="1" ht="17.1" customHeight="1" spans="1:3">
      <c r="A203" s="314" t="s">
        <v>1334</v>
      </c>
      <c r="B203" s="315" t="s">
        <v>1335</v>
      </c>
      <c r="C203" s="317"/>
    </row>
    <row r="204" s="307" customFormat="1" ht="17.1" customHeight="1" spans="1:3">
      <c r="A204" s="314" t="s">
        <v>1336</v>
      </c>
      <c r="B204" s="315" t="s">
        <v>1337</v>
      </c>
      <c r="C204" s="317"/>
    </row>
    <row r="205" s="307" customFormat="1" ht="17.1" customHeight="1" spans="1:3">
      <c r="A205" s="314" t="s">
        <v>1338</v>
      </c>
      <c r="B205" s="315" t="s">
        <v>1339</v>
      </c>
      <c r="C205" s="317"/>
    </row>
    <row r="206" s="307" customFormat="1" ht="17.1" customHeight="1" spans="1:3">
      <c r="A206" s="314" t="s">
        <v>1340</v>
      </c>
      <c r="B206" s="315" t="s">
        <v>1341</v>
      </c>
      <c r="C206" s="317"/>
    </row>
    <row r="207" s="307" customFormat="1" ht="17.1" customHeight="1" spans="1:3">
      <c r="A207" s="314" t="s">
        <v>1342</v>
      </c>
      <c r="B207" s="315" t="s">
        <v>1343</v>
      </c>
      <c r="C207" s="317"/>
    </row>
    <row r="208" s="307" customFormat="1" ht="17.1" customHeight="1" spans="1:3">
      <c r="A208" s="314" t="s">
        <v>1344</v>
      </c>
      <c r="B208" s="315" t="s">
        <v>1345</v>
      </c>
      <c r="C208" s="317"/>
    </row>
    <row r="209" s="307" customFormat="1" ht="17.1" customHeight="1" spans="1:3">
      <c r="A209" s="314" t="s">
        <v>1346</v>
      </c>
      <c r="B209" s="315" t="s">
        <v>1347</v>
      </c>
      <c r="C209" s="317"/>
    </row>
    <row r="210" s="307" customFormat="1" ht="17.1" customHeight="1" spans="1:3">
      <c r="A210" s="314" t="s">
        <v>1348</v>
      </c>
      <c r="B210" s="315" t="s">
        <v>1349</v>
      </c>
      <c r="C210" s="317"/>
    </row>
    <row r="211" s="307" customFormat="1" ht="17.1" customHeight="1" spans="1:3">
      <c r="A211" s="314" t="s">
        <v>1350</v>
      </c>
      <c r="B211" s="315" t="s">
        <v>1351</v>
      </c>
      <c r="C211" s="317"/>
    </row>
    <row r="212" s="307" customFormat="1" ht="17.1" customHeight="1" spans="1:3">
      <c r="A212" s="314" t="s">
        <v>1352</v>
      </c>
      <c r="B212" s="315" t="s">
        <v>1353</v>
      </c>
      <c r="C212" s="317"/>
    </row>
    <row r="213" s="307" customFormat="1" ht="17.1" customHeight="1" spans="1:3">
      <c r="A213" s="314" t="s">
        <v>1354</v>
      </c>
      <c r="B213" s="315" t="s">
        <v>1355</v>
      </c>
      <c r="C213" s="317"/>
    </row>
    <row r="214" s="307" customFormat="1" ht="17.1" customHeight="1" spans="1:3">
      <c r="A214" s="314" t="s">
        <v>1356</v>
      </c>
      <c r="B214" s="315" t="s">
        <v>1357</v>
      </c>
      <c r="C214" s="316"/>
    </row>
    <row r="215" s="307" customFormat="1" ht="17.1" customHeight="1" spans="1:3">
      <c r="A215" s="314" t="s">
        <v>1358</v>
      </c>
      <c r="B215" s="315" t="s">
        <v>1359</v>
      </c>
      <c r="C215" s="316"/>
    </row>
    <row r="216" s="307" customFormat="1" ht="17.1" customHeight="1" spans="1:3">
      <c r="A216" s="314" t="s">
        <v>1360</v>
      </c>
      <c r="B216" s="315" t="s">
        <v>1291</v>
      </c>
      <c r="C216" s="317"/>
    </row>
    <row r="217" s="307" customFormat="1" ht="17.1" customHeight="1" spans="1:3">
      <c r="A217" s="314" t="s">
        <v>1361</v>
      </c>
      <c r="B217" s="315" t="s">
        <v>1362</v>
      </c>
      <c r="C217" s="317"/>
    </row>
    <row r="218" s="307" customFormat="1" ht="17.1" customHeight="1" spans="1:3">
      <c r="A218" s="314" t="s">
        <v>1363</v>
      </c>
      <c r="B218" s="315" t="s">
        <v>1364</v>
      </c>
      <c r="C218" s="317"/>
    </row>
    <row r="219" s="307" customFormat="1" ht="17.1" customHeight="1" spans="1:3">
      <c r="A219" s="314" t="s">
        <v>1365</v>
      </c>
      <c r="B219" s="315" t="s">
        <v>1291</v>
      </c>
      <c r="C219" s="317"/>
    </row>
    <row r="220" s="307" customFormat="1" ht="17.1" customHeight="1" spans="1:3">
      <c r="A220" s="314" t="s">
        <v>1366</v>
      </c>
      <c r="B220" s="315" t="s">
        <v>1367</v>
      </c>
      <c r="C220" s="317"/>
    </row>
    <row r="221" s="307" customFormat="1" ht="17.1" customHeight="1" spans="1:3">
      <c r="A221" s="314" t="s">
        <v>1368</v>
      </c>
      <c r="B221" s="315" t="s">
        <v>1369</v>
      </c>
      <c r="C221" s="317"/>
    </row>
    <row r="222" s="307" customFormat="1" ht="17.1" customHeight="1" spans="1:3">
      <c r="A222" s="314" t="s">
        <v>1370</v>
      </c>
      <c r="B222" s="315" t="s">
        <v>999</v>
      </c>
      <c r="C222" s="319"/>
    </row>
    <row r="223" s="307" customFormat="1" ht="17.1" customHeight="1" spans="1:3">
      <c r="A223" s="314" t="s">
        <v>1371</v>
      </c>
      <c r="B223" s="315" t="s">
        <v>216</v>
      </c>
      <c r="C223" s="317"/>
    </row>
    <row r="224" s="307" customFormat="1" ht="17.1" customHeight="1" spans="1:3">
      <c r="A224" s="314" t="s">
        <v>1372</v>
      </c>
      <c r="B224" s="315" t="s">
        <v>1373</v>
      </c>
      <c r="C224" s="317"/>
    </row>
    <row r="225" s="307" customFormat="1" ht="17.1" customHeight="1" spans="1:3">
      <c r="A225" s="314" t="s">
        <v>1374</v>
      </c>
      <c r="B225" s="315" t="s">
        <v>1375</v>
      </c>
      <c r="C225" s="317"/>
    </row>
    <row r="226" s="307" customFormat="1" ht="17.1" customHeight="1" spans="1:3">
      <c r="A226" s="314" t="s">
        <v>1376</v>
      </c>
      <c r="B226" s="315" t="s">
        <v>1377</v>
      </c>
      <c r="C226" s="317"/>
    </row>
    <row r="227" s="307" customFormat="1" ht="17.1" customHeight="1" spans="1:3">
      <c r="A227" s="314" t="s">
        <v>1378</v>
      </c>
      <c r="B227" s="315" t="s">
        <v>1379</v>
      </c>
      <c r="C227" s="317"/>
    </row>
    <row r="228" s="307" customFormat="1" ht="17.1" customHeight="1" spans="1:3">
      <c r="A228" s="314" t="s">
        <v>844</v>
      </c>
      <c r="B228" s="315" t="s">
        <v>845</v>
      </c>
      <c r="C228" s="317"/>
    </row>
    <row r="229" s="307" customFormat="1" ht="17.1" customHeight="1" spans="1:3">
      <c r="A229" s="314" t="s">
        <v>1380</v>
      </c>
      <c r="B229" s="315" t="s">
        <v>1381</v>
      </c>
      <c r="C229" s="317"/>
    </row>
    <row r="230" s="307" customFormat="1" ht="17.1" customHeight="1" spans="1:3">
      <c r="A230" s="314" t="s">
        <v>1382</v>
      </c>
      <c r="B230" s="315" t="s">
        <v>1383</v>
      </c>
      <c r="C230" s="317"/>
    </row>
    <row r="231" s="307" customFormat="1" ht="17.1" customHeight="1" spans="1:3">
      <c r="A231" s="314" t="s">
        <v>1384</v>
      </c>
      <c r="B231" s="315" t="s">
        <v>1385</v>
      </c>
      <c r="C231" s="316"/>
    </row>
    <row r="232" s="307" customFormat="1" ht="17.1" customHeight="1" spans="1:3">
      <c r="A232" s="314" t="s">
        <v>1386</v>
      </c>
      <c r="B232" s="315" t="s">
        <v>1387</v>
      </c>
      <c r="C232" s="316"/>
    </row>
    <row r="233" s="307" customFormat="1" ht="17.1" customHeight="1" spans="1:3">
      <c r="A233" s="314" t="s">
        <v>1388</v>
      </c>
      <c r="B233" s="315" t="s">
        <v>999</v>
      </c>
      <c r="C233" s="317"/>
    </row>
    <row r="234" s="307" customFormat="1" ht="17.1" customHeight="1" spans="1:3">
      <c r="A234" s="314" t="s">
        <v>1389</v>
      </c>
      <c r="B234" s="315" t="s">
        <v>1390</v>
      </c>
      <c r="C234" s="317"/>
    </row>
    <row r="235" s="307" customFormat="1" ht="17.1" customHeight="1" spans="1:3">
      <c r="A235" s="314" t="s">
        <v>1391</v>
      </c>
      <c r="B235" s="315" t="s">
        <v>1392</v>
      </c>
      <c r="C235" s="317"/>
    </row>
    <row r="236" s="307" customFormat="1" ht="17.1" customHeight="1" spans="1:3">
      <c r="A236" s="314" t="s">
        <v>1393</v>
      </c>
      <c r="B236" s="315" t="s">
        <v>1394</v>
      </c>
      <c r="C236" s="317"/>
    </row>
    <row r="237" s="307" customFormat="1" ht="17.1" customHeight="1" spans="1:3">
      <c r="A237" s="314" t="s">
        <v>1395</v>
      </c>
      <c r="B237" s="315" t="s">
        <v>1396</v>
      </c>
      <c r="C237" s="317"/>
    </row>
    <row r="238" s="307" customFormat="1" ht="17.1" customHeight="1" spans="1:3">
      <c r="A238" s="314" t="s">
        <v>846</v>
      </c>
      <c r="B238" s="315" t="s">
        <v>847</v>
      </c>
      <c r="C238" s="317"/>
    </row>
    <row r="239" s="307" customFormat="1" ht="17.1" customHeight="1" spans="1:3">
      <c r="A239" s="314" t="s">
        <v>1397</v>
      </c>
      <c r="B239" s="315" t="s">
        <v>1398</v>
      </c>
      <c r="C239" s="317"/>
    </row>
    <row r="240" s="307" customFormat="1" ht="17.1" customHeight="1" spans="1:3">
      <c r="A240" s="314" t="s">
        <v>1399</v>
      </c>
      <c r="B240" s="315" t="s">
        <v>1400</v>
      </c>
      <c r="C240" s="317"/>
    </row>
    <row r="241" s="307" customFormat="1" ht="17.1" customHeight="1" spans="1:3">
      <c r="A241" s="314" t="s">
        <v>1401</v>
      </c>
      <c r="B241" s="315" t="s">
        <v>1402</v>
      </c>
      <c r="C241" s="317"/>
    </row>
    <row r="242" s="307" customFormat="1" ht="17.1" customHeight="1" spans="1:3">
      <c r="A242" s="314" t="s">
        <v>697</v>
      </c>
      <c r="B242" s="315" t="s">
        <v>698</v>
      </c>
      <c r="C242" s="317"/>
    </row>
    <row r="243" s="307" customFormat="1" ht="17.1" customHeight="1" spans="1:3">
      <c r="A243" s="314" t="s">
        <v>1403</v>
      </c>
      <c r="B243" s="315" t="s">
        <v>1404</v>
      </c>
      <c r="C243" s="317"/>
    </row>
    <row r="244" s="307" customFormat="1" ht="17.1" customHeight="1" spans="1:3">
      <c r="A244" s="314" t="s">
        <v>1405</v>
      </c>
      <c r="B244" s="315" t="s">
        <v>1406</v>
      </c>
      <c r="C244" s="317"/>
    </row>
    <row r="245" s="307" customFormat="1" ht="17.1" customHeight="1" spans="1:3">
      <c r="A245" s="314" t="s">
        <v>1407</v>
      </c>
      <c r="B245" s="315" t="s">
        <v>1408</v>
      </c>
      <c r="C245" s="317"/>
    </row>
    <row r="246" s="307" customFormat="1" ht="17.1" customHeight="1" spans="1:3">
      <c r="A246" s="314" t="s">
        <v>711</v>
      </c>
      <c r="B246" s="315" t="s">
        <v>712</v>
      </c>
      <c r="C246" s="317"/>
    </row>
    <row r="247" s="307" customFormat="1" ht="17.1" customHeight="1" spans="1:3">
      <c r="A247" s="314" t="s">
        <v>1409</v>
      </c>
      <c r="B247" s="315" t="s">
        <v>999</v>
      </c>
      <c r="C247" s="317"/>
    </row>
    <row r="248" s="307" customFormat="1" ht="17.1" customHeight="1" spans="1:3">
      <c r="A248" s="314" t="s">
        <v>1410</v>
      </c>
      <c r="B248" s="315" t="s">
        <v>1411</v>
      </c>
      <c r="C248" s="316"/>
    </row>
    <row r="249" s="307" customFormat="1" ht="17.1" customHeight="1" spans="1:3">
      <c r="A249" s="314" t="s">
        <v>1412</v>
      </c>
      <c r="B249" s="315" t="s">
        <v>1413</v>
      </c>
      <c r="C249" s="316"/>
    </row>
    <row r="250" s="307" customFormat="1" ht="17.1" customHeight="1" spans="1:3">
      <c r="A250" s="314" t="s">
        <v>716</v>
      </c>
      <c r="B250" s="315" t="s">
        <v>717</v>
      </c>
      <c r="C250" s="317"/>
    </row>
    <row r="251" s="307" customFormat="1" ht="17.1" customHeight="1" spans="1:3">
      <c r="A251" s="314" t="s">
        <v>1414</v>
      </c>
      <c r="B251" s="315" t="s">
        <v>999</v>
      </c>
      <c r="C251" s="317"/>
    </row>
    <row r="252" s="307" customFormat="1" ht="17.1" customHeight="1" spans="1:3">
      <c r="A252" s="314" t="s">
        <v>1415</v>
      </c>
      <c r="B252" s="315" t="s">
        <v>1416</v>
      </c>
      <c r="C252" s="317"/>
    </row>
    <row r="253" s="307" customFormat="1" ht="17.1" customHeight="1" spans="1:3">
      <c r="A253" s="314" t="s">
        <v>1417</v>
      </c>
      <c r="B253" s="315" t="s">
        <v>1418</v>
      </c>
      <c r="C253" s="317"/>
    </row>
    <row r="254" s="307" customFormat="1" ht="17.1" customHeight="1" spans="1:3">
      <c r="A254" s="314" t="s">
        <v>726</v>
      </c>
      <c r="B254" s="315" t="s">
        <v>727</v>
      </c>
      <c r="C254" s="317"/>
    </row>
    <row r="255" s="307" customFormat="1" ht="17.1" customHeight="1" spans="1:3">
      <c r="A255" s="314" t="s">
        <v>1419</v>
      </c>
      <c r="B255" s="315" t="s">
        <v>999</v>
      </c>
      <c r="C255" s="317"/>
    </row>
    <row r="256" s="307" customFormat="1" ht="17.1" customHeight="1" spans="1:3">
      <c r="A256" s="314" t="s">
        <v>1420</v>
      </c>
      <c r="B256" s="315" t="s">
        <v>1421</v>
      </c>
      <c r="C256" s="317"/>
    </row>
    <row r="257" s="307" customFormat="1" ht="17.1" customHeight="1" spans="1:3">
      <c r="A257" s="314" t="s">
        <v>1422</v>
      </c>
      <c r="B257" s="315" t="s">
        <v>1423</v>
      </c>
      <c r="C257" s="317"/>
    </row>
    <row r="258" s="307" customFormat="1" ht="17.1" customHeight="1" spans="1:3">
      <c r="A258" s="314" t="s">
        <v>1424</v>
      </c>
      <c r="B258" s="315" t="s">
        <v>1425</v>
      </c>
      <c r="C258" s="317"/>
    </row>
    <row r="259" s="307" customFormat="1" ht="17.1" customHeight="1" spans="1:3">
      <c r="A259" s="314" t="s">
        <v>739</v>
      </c>
      <c r="B259" s="315" t="s">
        <v>740</v>
      </c>
      <c r="C259" s="317"/>
    </row>
    <row r="260" s="307" customFormat="1" ht="17.1" customHeight="1" spans="1:3">
      <c r="A260" s="314" t="s">
        <v>1426</v>
      </c>
      <c r="B260" s="315" t="s">
        <v>1427</v>
      </c>
      <c r="C260" s="317"/>
    </row>
    <row r="261" s="307" customFormat="1" ht="17.1" customHeight="1" spans="1:3">
      <c r="A261" s="314" t="s">
        <v>1428</v>
      </c>
      <c r="B261" s="315" t="s">
        <v>1429</v>
      </c>
      <c r="C261" s="317"/>
    </row>
    <row r="262" s="307" customFormat="1" ht="17.1" customHeight="1" spans="1:3">
      <c r="A262" s="314" t="s">
        <v>1430</v>
      </c>
      <c r="B262" s="315" t="s">
        <v>1431</v>
      </c>
      <c r="C262" s="316"/>
    </row>
    <row r="263" s="307" customFormat="1" ht="17.1" customHeight="1" spans="1:3">
      <c r="A263" s="314" t="s">
        <v>1432</v>
      </c>
      <c r="B263" s="315" t="s">
        <v>1433</v>
      </c>
      <c r="C263" s="317"/>
    </row>
    <row r="264" s="307" customFormat="1" ht="17.1" customHeight="1" spans="1:3">
      <c r="A264" s="314" t="s">
        <v>1434</v>
      </c>
      <c r="B264" s="315" t="s">
        <v>1435</v>
      </c>
      <c r="C264" s="317"/>
    </row>
    <row r="265" s="307" customFormat="1" ht="17.1" customHeight="1" spans="1:3">
      <c r="A265" s="314" t="s">
        <v>1436</v>
      </c>
      <c r="B265" s="315" t="s">
        <v>1437</v>
      </c>
      <c r="C265" s="317"/>
    </row>
    <row r="266" s="307" customFormat="1" ht="17.1" customHeight="1" spans="1:3">
      <c r="A266" s="314" t="s">
        <v>1438</v>
      </c>
      <c r="B266" s="315" t="s">
        <v>1439</v>
      </c>
      <c r="C266" s="317"/>
    </row>
    <row r="267" s="307" customFormat="1" ht="17.1" customHeight="1" spans="1:3">
      <c r="A267" s="314" t="s">
        <v>1440</v>
      </c>
      <c r="B267" s="315" t="s">
        <v>1441</v>
      </c>
      <c r="C267" s="317"/>
    </row>
    <row r="268" s="307" customFormat="1" ht="17.1" customHeight="1" spans="1:3">
      <c r="A268" s="314" t="s">
        <v>1442</v>
      </c>
      <c r="B268" s="315" t="s">
        <v>1443</v>
      </c>
      <c r="C268" s="317"/>
    </row>
    <row r="269" s="307" customFormat="1" ht="17.1" customHeight="1" spans="1:3">
      <c r="A269" s="314" t="s">
        <v>1444</v>
      </c>
      <c r="B269" s="315" t="s">
        <v>1445</v>
      </c>
      <c r="C269" s="317"/>
    </row>
    <row r="270" s="307" customFormat="1" ht="17.1" customHeight="1" spans="1:3">
      <c r="A270" s="314" t="s">
        <v>1446</v>
      </c>
      <c r="B270" s="315" t="s">
        <v>1447</v>
      </c>
      <c r="C270" s="317"/>
    </row>
    <row r="271" s="307" customFormat="1" ht="17.1" customHeight="1" spans="1:3">
      <c r="A271" s="314" t="s">
        <v>1448</v>
      </c>
      <c r="B271" s="315" t="s">
        <v>1449</v>
      </c>
      <c r="C271" s="317"/>
    </row>
    <row r="272" s="307" customFormat="1" ht="17.1" customHeight="1" spans="1:3">
      <c r="A272" s="314" t="s">
        <v>1450</v>
      </c>
      <c r="B272" s="315" t="s">
        <v>1451</v>
      </c>
      <c r="C272" s="317"/>
    </row>
    <row r="273" s="307" customFormat="1" ht="17.1" customHeight="1" spans="1:3">
      <c r="A273" s="314" t="s">
        <v>1452</v>
      </c>
      <c r="B273" s="315" t="s">
        <v>1453</v>
      </c>
      <c r="C273" s="317"/>
    </row>
    <row r="274" s="307" customFormat="1" ht="17.1" customHeight="1" spans="1:3">
      <c r="A274" s="314" t="s">
        <v>1454</v>
      </c>
      <c r="B274" s="315" t="s">
        <v>1453</v>
      </c>
      <c r="C274" s="317"/>
    </row>
    <row r="275" s="307" customFormat="1" ht="17.1" customHeight="1" spans="1:3">
      <c r="A275" s="314" t="s">
        <v>1455</v>
      </c>
      <c r="B275" s="315" t="s">
        <v>1456</v>
      </c>
      <c r="C275" s="317"/>
    </row>
    <row r="276" s="307" customFormat="1" ht="17.1" customHeight="1" spans="1:3">
      <c r="A276" s="314" t="s">
        <v>1457</v>
      </c>
      <c r="B276" s="315" t="s">
        <v>1456</v>
      </c>
      <c r="C276" s="317"/>
    </row>
    <row r="277" s="307" customFormat="1" ht="17.1" customHeight="1" spans="1:3">
      <c r="A277" s="314" t="s">
        <v>1458</v>
      </c>
      <c r="B277" s="315" t="s">
        <v>1459</v>
      </c>
      <c r="C277" s="317"/>
    </row>
    <row r="278" s="307" customFormat="1" ht="17.1" customHeight="1" spans="1:3">
      <c r="A278" s="314" t="s">
        <v>1460</v>
      </c>
      <c r="B278" s="315" t="s">
        <v>1461</v>
      </c>
      <c r="C278" s="317"/>
    </row>
    <row r="279" s="307" customFormat="1" ht="17.1" customHeight="1" spans="1:3">
      <c r="A279" s="314" t="s">
        <v>1462</v>
      </c>
      <c r="B279" s="315" t="s">
        <v>1463</v>
      </c>
      <c r="C279" s="317"/>
    </row>
    <row r="280" s="307" customFormat="1" ht="17.1" customHeight="1" spans="1:3">
      <c r="A280" s="314" t="s">
        <v>1464</v>
      </c>
      <c r="B280" s="315" t="s">
        <v>1465</v>
      </c>
      <c r="C280" s="317"/>
    </row>
    <row r="281" s="307" customFormat="1" ht="17.1" customHeight="1" spans="1:3">
      <c r="A281" s="314" t="s">
        <v>1466</v>
      </c>
      <c r="B281" s="315" t="s">
        <v>1467</v>
      </c>
      <c r="C281" s="317"/>
    </row>
    <row r="282" s="307" customFormat="1" ht="17.1" customHeight="1" spans="1:3">
      <c r="A282" s="314" t="s">
        <v>1468</v>
      </c>
      <c r="B282" s="315" t="s">
        <v>1469</v>
      </c>
      <c r="C282" s="317"/>
    </row>
    <row r="283" s="307" customFormat="1" ht="17.1" customHeight="1" spans="1:3">
      <c r="A283" s="314" t="s">
        <v>1470</v>
      </c>
      <c r="B283" s="315" t="s">
        <v>1471</v>
      </c>
      <c r="C283" s="317"/>
    </row>
    <row r="284" s="307" customFormat="1" ht="17.1" customHeight="1" spans="1:3">
      <c r="A284" s="314" t="s">
        <v>1472</v>
      </c>
      <c r="B284" s="315" t="s">
        <v>1473</v>
      </c>
      <c r="C284" s="317"/>
    </row>
    <row r="285" s="307" customFormat="1" ht="17.1" customHeight="1" spans="1:3">
      <c r="A285" s="314" t="s">
        <v>1474</v>
      </c>
      <c r="B285" s="315" t="s">
        <v>1475</v>
      </c>
      <c r="C285" s="317"/>
    </row>
    <row r="286" s="307" customFormat="1" ht="17.1" customHeight="1" spans="1:3">
      <c r="A286" s="314" t="s">
        <v>1476</v>
      </c>
      <c r="B286" s="315" t="s">
        <v>1477</v>
      </c>
      <c r="C286" s="317"/>
    </row>
    <row r="287" s="307" customFormat="1" ht="17.1" customHeight="1" spans="1:3">
      <c r="A287" s="314" t="s">
        <v>1478</v>
      </c>
      <c r="B287" s="315" t="s">
        <v>1479</v>
      </c>
      <c r="C287" s="317"/>
    </row>
    <row r="288" s="307" customFormat="1" ht="17.1" customHeight="1" spans="1:3">
      <c r="A288" s="314" t="s">
        <v>1480</v>
      </c>
      <c r="B288" s="315" t="s">
        <v>1481</v>
      </c>
      <c r="C288" s="317"/>
    </row>
    <row r="289" s="307" customFormat="1" ht="17.1" customHeight="1" spans="1:3">
      <c r="A289" s="314" t="s">
        <v>1482</v>
      </c>
      <c r="B289" s="315" t="s">
        <v>1483</v>
      </c>
      <c r="C289" s="317"/>
    </row>
    <row r="290" s="307" customFormat="1" ht="17.1" customHeight="1" spans="1:3">
      <c r="A290" s="314" t="s">
        <v>1484</v>
      </c>
      <c r="B290" s="315" t="s">
        <v>740</v>
      </c>
      <c r="C290" s="317"/>
    </row>
    <row r="291" s="307" customFormat="1" ht="17.1" customHeight="1" spans="1:3">
      <c r="A291" s="314" t="s">
        <v>743</v>
      </c>
      <c r="B291" s="315" t="s">
        <v>744</v>
      </c>
      <c r="C291" s="317">
        <f>C306</f>
        <v>231</v>
      </c>
    </row>
    <row r="292" s="307" customFormat="1" ht="17.1" customHeight="1" spans="1:3">
      <c r="A292" s="314" t="s">
        <v>1485</v>
      </c>
      <c r="B292" s="315" t="s">
        <v>1486</v>
      </c>
      <c r="C292" s="317"/>
    </row>
    <row r="293" s="307" customFormat="1" ht="17.1" customHeight="1" spans="1:3">
      <c r="A293" s="314" t="s">
        <v>1487</v>
      </c>
      <c r="B293" s="315" t="s">
        <v>1488</v>
      </c>
      <c r="C293" s="317"/>
    </row>
    <row r="294" s="307" customFormat="1" ht="17.1" customHeight="1" spans="1:3">
      <c r="A294" s="314" t="s">
        <v>1489</v>
      </c>
      <c r="B294" s="315" t="s">
        <v>1490</v>
      </c>
      <c r="C294" s="317"/>
    </row>
    <row r="295" s="307" customFormat="1" ht="17.1" customHeight="1" spans="1:3">
      <c r="A295" s="314" t="s">
        <v>1491</v>
      </c>
      <c r="B295" s="315" t="s">
        <v>1492</v>
      </c>
      <c r="C295" s="317"/>
    </row>
    <row r="296" s="307" customFormat="1" ht="17.1" customHeight="1" spans="1:3">
      <c r="A296" s="314" t="s">
        <v>1493</v>
      </c>
      <c r="B296" s="315" t="s">
        <v>1494</v>
      </c>
      <c r="C296" s="317"/>
    </row>
    <row r="297" s="307" customFormat="1" ht="17.1" customHeight="1" spans="1:3">
      <c r="A297" s="314" t="s">
        <v>1495</v>
      </c>
      <c r="B297" s="315" t="s">
        <v>1496</v>
      </c>
      <c r="C297" s="317"/>
    </row>
    <row r="298" s="307" customFormat="1" ht="17.1" customHeight="1" spans="1:3">
      <c r="A298" s="314" t="s">
        <v>1497</v>
      </c>
      <c r="B298" s="315" t="s">
        <v>1498</v>
      </c>
      <c r="C298" s="317"/>
    </row>
    <row r="299" s="307" customFormat="1" ht="17.1" customHeight="1" spans="1:3">
      <c r="A299" s="314" t="s">
        <v>1499</v>
      </c>
      <c r="B299" s="315" t="s">
        <v>1500</v>
      </c>
      <c r="C299" s="317"/>
    </row>
    <row r="300" s="307" customFormat="1" ht="17.1" customHeight="1" spans="1:3">
      <c r="A300" s="314" t="s">
        <v>1501</v>
      </c>
      <c r="B300" s="315" t="s">
        <v>1502</v>
      </c>
      <c r="C300" s="317"/>
    </row>
    <row r="301" s="307" customFormat="1" ht="17.1" customHeight="1" spans="1:3">
      <c r="A301" s="314" t="s">
        <v>1503</v>
      </c>
      <c r="B301" s="315" t="s">
        <v>1504</v>
      </c>
      <c r="C301" s="317"/>
    </row>
    <row r="302" s="307" customFormat="1" ht="17.1" customHeight="1" spans="1:3">
      <c r="A302" s="314" t="s">
        <v>1505</v>
      </c>
      <c r="B302" s="315" t="s">
        <v>1506</v>
      </c>
      <c r="C302" s="317"/>
    </row>
    <row r="303" s="307" customFormat="1" ht="17.1" customHeight="1" spans="1:3">
      <c r="A303" s="314" t="s">
        <v>1507</v>
      </c>
      <c r="B303" s="315" t="s">
        <v>1508</v>
      </c>
      <c r="C303" s="317"/>
    </row>
    <row r="304" s="307" customFormat="1" ht="17.1" customHeight="1" spans="1:3">
      <c r="A304" s="314" t="s">
        <v>1509</v>
      </c>
      <c r="B304" s="315" t="s">
        <v>1510</v>
      </c>
      <c r="C304" s="317"/>
    </row>
    <row r="305" s="307" customFormat="1" ht="17.1" customHeight="1" spans="1:3">
      <c r="A305" s="314" t="s">
        <v>1511</v>
      </c>
      <c r="B305" s="315" t="s">
        <v>1512</v>
      </c>
      <c r="C305" s="317"/>
    </row>
    <row r="306" s="307" customFormat="1" ht="17.1" customHeight="1" spans="1:3">
      <c r="A306" s="314" t="s">
        <v>1513</v>
      </c>
      <c r="B306" s="315" t="s">
        <v>1514</v>
      </c>
      <c r="C306" s="317">
        <v>231</v>
      </c>
    </row>
    <row r="307" s="307" customFormat="1" ht="17.1" customHeight="1" spans="1:3">
      <c r="A307" s="314" t="s">
        <v>1515</v>
      </c>
      <c r="B307" s="315" t="s">
        <v>1516</v>
      </c>
      <c r="C307" s="317"/>
    </row>
    <row r="308" s="307" customFormat="1" ht="17.1" customHeight="1" spans="1:3">
      <c r="A308" s="314" t="s">
        <v>1517</v>
      </c>
      <c r="B308" s="315" t="s">
        <v>1518</v>
      </c>
      <c r="C308" s="317"/>
    </row>
    <row r="309" s="307" customFormat="1" ht="17.1" customHeight="1" spans="1:3">
      <c r="A309" s="314" t="s">
        <v>1519</v>
      </c>
      <c r="B309" s="315" t="s">
        <v>1520</v>
      </c>
      <c r="C309" s="317"/>
    </row>
    <row r="310" s="307" customFormat="1" ht="17.1" customHeight="1" spans="1:3">
      <c r="A310" s="314" t="s">
        <v>1521</v>
      </c>
      <c r="B310" s="315" t="s">
        <v>1522</v>
      </c>
      <c r="C310" s="317"/>
    </row>
    <row r="311" s="307" customFormat="1" ht="17.1" customHeight="1" spans="1:3">
      <c r="A311" s="314" t="s">
        <v>1523</v>
      </c>
      <c r="B311" s="315" t="s">
        <v>1524</v>
      </c>
      <c r="C311" s="317"/>
    </row>
    <row r="312" s="307" customFormat="1" ht="17.1" customHeight="1" spans="1:3">
      <c r="A312" s="314" t="s">
        <v>1525</v>
      </c>
      <c r="B312" s="315" t="s">
        <v>1526</v>
      </c>
      <c r="C312" s="317"/>
    </row>
    <row r="313" s="307" customFormat="1" ht="17.1" customHeight="1" spans="1:3">
      <c r="A313" s="314" t="s">
        <v>1527</v>
      </c>
      <c r="B313" s="315" t="s">
        <v>1528</v>
      </c>
      <c r="C313" s="317"/>
    </row>
    <row r="314" s="307" customFormat="1" ht="17.1" customHeight="1" spans="1:3">
      <c r="A314" s="314" t="s">
        <v>1529</v>
      </c>
      <c r="B314" s="315" t="s">
        <v>1530</v>
      </c>
      <c r="C314" s="317"/>
    </row>
    <row r="315" s="307" customFormat="1" ht="17.1" customHeight="1" spans="1:3">
      <c r="A315" s="314" t="s">
        <v>1531</v>
      </c>
      <c r="B315" s="315" t="s">
        <v>1532</v>
      </c>
      <c r="C315" s="317"/>
    </row>
    <row r="316" s="307" customFormat="1" ht="17.1" customHeight="1" spans="1:3">
      <c r="A316" s="314" t="s">
        <v>1533</v>
      </c>
      <c r="B316" s="315" t="s">
        <v>1534</v>
      </c>
      <c r="C316" s="317"/>
    </row>
    <row r="317" s="307" customFormat="1" ht="17.1" customHeight="1" spans="1:3">
      <c r="A317" s="314" t="s">
        <v>1535</v>
      </c>
      <c r="B317" s="315" t="s">
        <v>1536</v>
      </c>
      <c r="C317" s="317"/>
    </row>
    <row r="318" s="307" customFormat="1" ht="17.1" customHeight="1" spans="1:3">
      <c r="A318" s="314" t="s">
        <v>1537</v>
      </c>
      <c r="B318" s="315" t="s">
        <v>1538</v>
      </c>
      <c r="C318" s="317"/>
    </row>
    <row r="319" s="307" customFormat="1" ht="17.1" customHeight="1" spans="1:3">
      <c r="A319" s="314" t="s">
        <v>1539</v>
      </c>
      <c r="B319" s="315" t="s">
        <v>1540</v>
      </c>
      <c r="C319" s="317"/>
    </row>
    <row r="320" s="307" customFormat="1" ht="17.1" customHeight="1" spans="1:3">
      <c r="A320" s="314" t="s">
        <v>1541</v>
      </c>
      <c r="B320" s="315" t="s">
        <v>1542</v>
      </c>
      <c r="C320" s="317"/>
    </row>
    <row r="321" s="307" customFormat="1" ht="17.1" customHeight="1" spans="1:3">
      <c r="A321" s="314" t="s">
        <v>1543</v>
      </c>
      <c r="B321" s="315" t="s">
        <v>1544</v>
      </c>
      <c r="C321" s="317"/>
    </row>
    <row r="322" s="307" customFormat="1" ht="17.1" customHeight="1" spans="1:3">
      <c r="A322" s="314" t="s">
        <v>1545</v>
      </c>
      <c r="B322" s="315" t="s">
        <v>1546</v>
      </c>
      <c r="C322" s="317"/>
    </row>
    <row r="323" s="307" customFormat="1" ht="17.1" customHeight="1" spans="1:3">
      <c r="A323" s="314" t="s">
        <v>1547</v>
      </c>
      <c r="B323" s="315" t="s">
        <v>1548</v>
      </c>
      <c r="C323" s="317"/>
    </row>
    <row r="324" s="307" customFormat="1" ht="17.1" customHeight="1" spans="1:3">
      <c r="A324" s="314" t="s">
        <v>1549</v>
      </c>
      <c r="B324" s="315" t="s">
        <v>1550</v>
      </c>
      <c r="C324" s="317"/>
    </row>
    <row r="325" s="307" customFormat="1" ht="17.1" customHeight="1" spans="1:3">
      <c r="A325" s="314" t="s">
        <v>1551</v>
      </c>
      <c r="B325" s="315" t="s">
        <v>1552</v>
      </c>
      <c r="C325" s="317"/>
    </row>
    <row r="326" s="307" customFormat="1" ht="17.1" customHeight="1" spans="1:3">
      <c r="A326" s="314" t="s">
        <v>1553</v>
      </c>
      <c r="B326" s="315" t="s">
        <v>1554</v>
      </c>
      <c r="C326" s="317"/>
    </row>
    <row r="327" s="307" customFormat="1" ht="17.1" customHeight="1" spans="1:3">
      <c r="A327" s="314" t="s">
        <v>1555</v>
      </c>
      <c r="B327" s="315" t="s">
        <v>1556</v>
      </c>
      <c r="C327" s="317"/>
    </row>
    <row r="328" s="307" customFormat="1" ht="17.1" customHeight="1" spans="1:3">
      <c r="A328" s="314" t="s">
        <v>1557</v>
      </c>
      <c r="B328" s="315" t="s">
        <v>1558</v>
      </c>
      <c r="C328" s="317"/>
    </row>
    <row r="329" s="307" customFormat="1" ht="17.1" customHeight="1" spans="1:3">
      <c r="A329" s="314" t="s">
        <v>1559</v>
      </c>
      <c r="B329" s="315" t="s">
        <v>1560</v>
      </c>
      <c r="C329" s="317"/>
    </row>
    <row r="330" s="307" customFormat="1" ht="17.1" customHeight="1" spans="1:3">
      <c r="A330" s="314" t="s">
        <v>1561</v>
      </c>
      <c r="B330" s="315" t="s">
        <v>1562</v>
      </c>
      <c r="C330" s="317"/>
    </row>
    <row r="331" s="307" customFormat="1" ht="17.1" customHeight="1" spans="1:3">
      <c r="A331" s="314" t="s">
        <v>1563</v>
      </c>
      <c r="B331" s="315" t="s">
        <v>1564</v>
      </c>
      <c r="C331" s="317"/>
    </row>
    <row r="332" s="307" customFormat="1" ht="17.1" customHeight="1" spans="1:3">
      <c r="A332" s="314" t="s">
        <v>1565</v>
      </c>
      <c r="B332" s="315" t="s">
        <v>1566</v>
      </c>
      <c r="C332" s="317"/>
    </row>
    <row r="333" s="307" customFormat="1" ht="17.1" customHeight="1" spans="1:3">
      <c r="A333" s="314" t="s">
        <v>1567</v>
      </c>
      <c r="B333" s="315" t="s">
        <v>1568</v>
      </c>
      <c r="C333" s="317"/>
    </row>
    <row r="334" s="307" customFormat="1" ht="17.1" customHeight="1" spans="1:3">
      <c r="A334" s="314" t="s">
        <v>1569</v>
      </c>
      <c r="B334" s="315" t="s">
        <v>1570</v>
      </c>
      <c r="C334" s="317"/>
    </row>
    <row r="335" s="307" customFormat="1" ht="17.1" customHeight="1" spans="1:3">
      <c r="A335" s="314" t="s">
        <v>1571</v>
      </c>
      <c r="B335" s="315" t="s">
        <v>1572</v>
      </c>
      <c r="C335" s="317"/>
    </row>
    <row r="336" s="307" customFormat="1" ht="17.1" customHeight="1" spans="1:3">
      <c r="A336" s="314" t="s">
        <v>1573</v>
      </c>
      <c r="B336" s="315" t="s">
        <v>1574</v>
      </c>
      <c r="C336" s="317"/>
    </row>
    <row r="337" s="307" customFormat="1" ht="17.1" customHeight="1" spans="1:3">
      <c r="A337" s="314" t="s">
        <v>1575</v>
      </c>
      <c r="B337" s="315" t="s">
        <v>1576</v>
      </c>
      <c r="C337" s="317"/>
    </row>
    <row r="338" s="307" customFormat="1" ht="17.1" customHeight="1" spans="1:3">
      <c r="A338" s="314" t="s">
        <v>1577</v>
      </c>
      <c r="B338" s="315" t="s">
        <v>1578</v>
      </c>
      <c r="C338" s="317"/>
    </row>
    <row r="339" s="307" customFormat="1" ht="17.1" customHeight="1" spans="1:3">
      <c r="A339" s="314" t="s">
        <v>1579</v>
      </c>
      <c r="B339" s="315" t="s">
        <v>1580</v>
      </c>
      <c r="C339" s="317"/>
    </row>
    <row r="340" s="307" customFormat="1" ht="17.1" customHeight="1" spans="1:3">
      <c r="A340" s="314" t="s">
        <v>1581</v>
      </c>
      <c r="B340" s="315" t="s">
        <v>1582</v>
      </c>
      <c r="C340" s="317"/>
    </row>
    <row r="341" s="307" customFormat="1" ht="17.1" customHeight="1" spans="1:3">
      <c r="A341" s="314" t="s">
        <v>1583</v>
      </c>
      <c r="B341" s="315" t="s">
        <v>1584</v>
      </c>
      <c r="C341" s="317"/>
    </row>
    <row r="342" s="307" customFormat="1" ht="17.1" customHeight="1" spans="1:3">
      <c r="A342" s="314" t="s">
        <v>1585</v>
      </c>
      <c r="B342" s="315" t="s">
        <v>1586</v>
      </c>
      <c r="C342" s="317"/>
    </row>
    <row r="343" s="307" customFormat="1" ht="17.1" customHeight="1" spans="1:3">
      <c r="A343" s="314" t="s">
        <v>1587</v>
      </c>
      <c r="B343" s="315" t="s">
        <v>1588</v>
      </c>
      <c r="C343" s="317"/>
    </row>
    <row r="344" s="307" customFormat="1" ht="17.1" customHeight="1" spans="1:3">
      <c r="A344" s="314" t="s">
        <v>1589</v>
      </c>
      <c r="B344" s="315" t="s">
        <v>1590</v>
      </c>
      <c r="C344" s="317"/>
    </row>
    <row r="345" s="307" customFormat="1" ht="17.1" customHeight="1" spans="1:3">
      <c r="A345" s="314" t="s">
        <v>1591</v>
      </c>
      <c r="B345" s="315" t="s">
        <v>1592</v>
      </c>
      <c r="C345" s="317"/>
    </row>
    <row r="346" s="307" customFormat="1" ht="17.1" customHeight="1" spans="1:3">
      <c r="A346" s="314"/>
      <c r="B346" s="315"/>
      <c r="C346" s="317"/>
    </row>
    <row r="347" s="307" customFormat="1" ht="17.1" customHeight="1" spans="1:3">
      <c r="A347" s="314"/>
      <c r="B347" s="320" t="s">
        <v>1593</v>
      </c>
      <c r="C347" s="317">
        <f>SUMPRODUCT(C$5:C$345*(LEN($A$5:$A$345)=3))</f>
        <v>231</v>
      </c>
    </row>
  </sheetData>
  <mergeCells count="1">
    <mergeCell ref="A2:B2"/>
  </mergeCells>
  <pageMargins left="0.75" right="0.75" top="1" bottom="1" header="0.511805555555556" footer="0.511805555555556"/>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95"/>
  <sheetViews>
    <sheetView workbookViewId="0">
      <selection activeCell="A4" sqref="A4"/>
    </sheetView>
  </sheetViews>
  <sheetFormatPr defaultColWidth="9" defaultRowHeight="14.25"/>
  <cols>
    <col min="1" max="1" width="30.625" style="280" customWidth="1"/>
    <col min="2" max="2" width="12.625" style="281" customWidth="1"/>
    <col min="3" max="3" width="30.625" style="280" customWidth="1"/>
    <col min="4" max="4" width="12.625" style="282" customWidth="1"/>
    <col min="5" max="5" width="9.375" style="280"/>
    <col min="6" max="255" width="9" style="280"/>
    <col min="256" max="16384" width="9" style="131"/>
  </cols>
  <sheetData>
    <row r="1" s="321" customFormat="1" ht="24" customHeight="1" spans="1:2">
      <c r="A1" s="324" t="s">
        <v>34</v>
      </c>
      <c r="B1" s="325"/>
    </row>
    <row r="2" s="276" customFormat="1" ht="42" customHeight="1" spans="1:4">
      <c r="A2" s="285" t="s">
        <v>33</v>
      </c>
      <c r="B2" s="286"/>
      <c r="C2" s="286"/>
      <c r="D2" s="286"/>
    </row>
    <row r="3" s="277" customFormat="1" ht="27" customHeight="1" spans="1:4">
      <c r="A3" s="287"/>
      <c r="B3" s="288"/>
      <c r="C3" s="287"/>
      <c r="D3" s="311" t="s">
        <v>97</v>
      </c>
    </row>
    <row r="4" s="278" customFormat="1" ht="30" customHeight="1" spans="1:4">
      <c r="A4" s="290" t="s">
        <v>235</v>
      </c>
      <c r="B4" s="291" t="s">
        <v>99</v>
      </c>
      <c r="C4" s="290" t="s">
        <v>236</v>
      </c>
      <c r="D4" s="291" t="s">
        <v>99</v>
      </c>
    </row>
    <row r="5" s="279" customFormat="1" ht="24" customHeight="1" spans="1:4">
      <c r="A5" s="292" t="s">
        <v>1594</v>
      </c>
      <c r="B5" s="293">
        <v>125</v>
      </c>
      <c r="C5" s="292" t="s">
        <v>1595</v>
      </c>
      <c r="D5" s="293">
        <v>231</v>
      </c>
    </row>
    <row r="6" s="279" customFormat="1" ht="24" customHeight="1" spans="1:4">
      <c r="A6" s="292" t="s">
        <v>239</v>
      </c>
      <c r="B6" s="293">
        <f>SUM(B7:B10)</f>
        <v>106</v>
      </c>
      <c r="C6" s="195" t="s">
        <v>240</v>
      </c>
      <c r="D6" s="293"/>
    </row>
    <row r="7" s="279" customFormat="1" ht="24" customHeight="1" spans="1:4">
      <c r="A7" s="294" t="s">
        <v>241</v>
      </c>
      <c r="B7" s="295"/>
      <c r="C7" s="294" t="s">
        <v>242</v>
      </c>
      <c r="D7" s="295"/>
    </row>
    <row r="8" s="279" customFormat="1" ht="24" customHeight="1" spans="1:4">
      <c r="A8" s="294" t="s">
        <v>249</v>
      </c>
      <c r="B8" s="295">
        <v>106</v>
      </c>
      <c r="C8" s="294" t="s">
        <v>248</v>
      </c>
      <c r="D8" s="295"/>
    </row>
    <row r="9" s="279" customFormat="1" ht="24" customHeight="1" spans="1:4">
      <c r="A9" s="294" t="s">
        <v>132</v>
      </c>
      <c r="B9" s="295"/>
      <c r="C9" s="296" t="s">
        <v>267</v>
      </c>
      <c r="D9" s="297"/>
    </row>
    <row r="10" s="279" customFormat="1" ht="24" customHeight="1" spans="1:4">
      <c r="A10" s="294" t="s">
        <v>258</v>
      </c>
      <c r="B10" s="295"/>
      <c r="C10" s="294" t="s">
        <v>1596</v>
      </c>
      <c r="D10" s="295"/>
    </row>
    <row r="11" s="279" customFormat="1" ht="24" customHeight="1" spans="1:4">
      <c r="A11" s="298" t="s">
        <v>1597</v>
      </c>
      <c r="B11" s="295"/>
      <c r="C11" s="299"/>
      <c r="D11" s="295"/>
    </row>
    <row r="12" s="279" customFormat="1" ht="24" customHeight="1" spans="1:4">
      <c r="A12" s="299"/>
      <c r="B12" s="300"/>
      <c r="C12" s="299"/>
      <c r="D12" s="295"/>
    </row>
    <row r="13" s="279" customFormat="1" ht="24" customHeight="1" spans="1:4">
      <c r="A13" s="299"/>
      <c r="B13" s="201"/>
      <c r="C13" s="294"/>
      <c r="D13" s="295"/>
    </row>
    <row r="14" s="279" customFormat="1" ht="24" customHeight="1" spans="1:4">
      <c r="A14" s="301"/>
      <c r="B14" s="201"/>
      <c r="C14" s="302"/>
      <c r="D14" s="303"/>
    </row>
    <row r="15" s="279" customFormat="1" ht="24" customHeight="1" spans="1:4">
      <c r="A15" s="148" t="s">
        <v>285</v>
      </c>
      <c r="B15" s="297">
        <f>B5+B6</f>
        <v>231</v>
      </c>
      <c r="C15" s="304" t="s">
        <v>286</v>
      </c>
      <c r="D15" s="297">
        <f>D5+D6+D9</f>
        <v>231</v>
      </c>
    </row>
    <row r="16" s="279" customFormat="1" ht="24" customHeight="1" spans="1:4">
      <c r="A16" s="280"/>
      <c r="B16" s="281"/>
      <c r="C16" s="280"/>
      <c r="D16" s="282"/>
    </row>
    <row r="17" s="279" customFormat="1" ht="24" customHeight="1" spans="1:5">
      <c r="A17" s="280"/>
      <c r="B17" s="281"/>
      <c r="C17" s="280"/>
      <c r="D17" s="282"/>
      <c r="E17" s="305"/>
    </row>
    <row r="18" s="131" customFormat="1" ht="24" customHeight="1" spans="1:255">
      <c r="A18" s="280"/>
      <c r="B18" s="281"/>
      <c r="C18" s="280"/>
      <c r="D18" s="282"/>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0"/>
      <c r="BA18" s="280"/>
      <c r="BB18" s="280"/>
      <c r="BC18" s="280"/>
      <c r="BD18" s="280"/>
      <c r="BE18" s="280"/>
      <c r="BF18" s="280"/>
      <c r="BG18" s="280"/>
      <c r="BH18" s="280"/>
      <c r="BI18" s="280"/>
      <c r="BJ18" s="280"/>
      <c r="BK18" s="280"/>
      <c r="BL18" s="280"/>
      <c r="BM18" s="280"/>
      <c r="BN18" s="280"/>
      <c r="BO18" s="280"/>
      <c r="BP18" s="280"/>
      <c r="BQ18" s="280"/>
      <c r="BR18" s="280"/>
      <c r="BS18" s="280"/>
      <c r="BT18" s="280"/>
      <c r="BU18" s="280"/>
      <c r="BV18" s="280"/>
      <c r="BW18" s="280"/>
      <c r="BX18" s="280"/>
      <c r="BY18" s="280"/>
      <c r="BZ18" s="280"/>
      <c r="CA18" s="280"/>
      <c r="CB18" s="280"/>
      <c r="CC18" s="280"/>
      <c r="CD18" s="280"/>
      <c r="CE18" s="280"/>
      <c r="CF18" s="280"/>
      <c r="CG18" s="280"/>
      <c r="CH18" s="280"/>
      <c r="CI18" s="280"/>
      <c r="CJ18" s="280"/>
      <c r="CK18" s="280"/>
      <c r="CL18" s="280"/>
      <c r="CM18" s="280"/>
      <c r="CN18" s="280"/>
      <c r="CO18" s="280"/>
      <c r="CP18" s="280"/>
      <c r="CQ18" s="280"/>
      <c r="CR18" s="280"/>
      <c r="CS18" s="280"/>
      <c r="CT18" s="280"/>
      <c r="CU18" s="280"/>
      <c r="CV18" s="280"/>
      <c r="CW18" s="280"/>
      <c r="CX18" s="280"/>
      <c r="CY18" s="280"/>
      <c r="CZ18" s="280"/>
      <c r="DA18" s="280"/>
      <c r="DB18" s="280"/>
      <c r="DC18" s="280"/>
      <c r="DD18" s="280"/>
      <c r="DE18" s="280"/>
      <c r="DF18" s="280"/>
      <c r="DG18" s="280"/>
      <c r="DH18" s="280"/>
      <c r="DI18" s="280"/>
      <c r="DJ18" s="280"/>
      <c r="DK18" s="280"/>
      <c r="DL18" s="280"/>
      <c r="DM18" s="280"/>
      <c r="DN18" s="280"/>
      <c r="DO18" s="280"/>
      <c r="DP18" s="280"/>
      <c r="DQ18" s="280"/>
      <c r="DR18" s="280"/>
      <c r="DS18" s="280"/>
      <c r="DT18" s="280"/>
      <c r="DU18" s="280"/>
      <c r="DV18" s="280"/>
      <c r="DW18" s="280"/>
      <c r="DX18" s="280"/>
      <c r="DY18" s="280"/>
      <c r="DZ18" s="280"/>
      <c r="EA18" s="280"/>
      <c r="EB18" s="280"/>
      <c r="EC18" s="280"/>
      <c r="ED18" s="280"/>
      <c r="EE18" s="280"/>
      <c r="EF18" s="280"/>
      <c r="EG18" s="280"/>
      <c r="EH18" s="280"/>
      <c r="EI18" s="280"/>
      <c r="EJ18" s="280"/>
      <c r="EK18" s="280"/>
      <c r="EL18" s="280"/>
      <c r="EM18" s="280"/>
      <c r="EN18" s="280"/>
      <c r="EO18" s="280"/>
      <c r="EP18" s="280"/>
      <c r="EQ18" s="280"/>
      <c r="ER18" s="280"/>
      <c r="ES18" s="280"/>
      <c r="ET18" s="280"/>
      <c r="EU18" s="280"/>
      <c r="EV18" s="280"/>
      <c r="EW18" s="280"/>
      <c r="EX18" s="280"/>
      <c r="EY18" s="280"/>
      <c r="EZ18" s="280"/>
      <c r="FA18" s="280"/>
      <c r="FB18" s="280"/>
      <c r="FC18" s="280"/>
      <c r="FD18" s="280"/>
      <c r="FE18" s="280"/>
      <c r="FF18" s="280"/>
      <c r="FG18" s="280"/>
      <c r="FH18" s="280"/>
      <c r="FI18" s="280"/>
      <c r="FJ18" s="280"/>
      <c r="FK18" s="280"/>
      <c r="FL18" s="280"/>
      <c r="FM18" s="280"/>
      <c r="FN18" s="280"/>
      <c r="FO18" s="280"/>
      <c r="FP18" s="280"/>
      <c r="FQ18" s="280"/>
      <c r="FR18" s="280"/>
      <c r="FS18" s="280"/>
      <c r="FT18" s="280"/>
      <c r="FU18" s="280"/>
      <c r="FV18" s="280"/>
      <c r="FW18" s="280"/>
      <c r="FX18" s="280"/>
      <c r="FY18" s="280"/>
      <c r="FZ18" s="280"/>
      <c r="GA18" s="280"/>
      <c r="GB18" s="280"/>
      <c r="GC18" s="280"/>
      <c r="GD18" s="280"/>
      <c r="GE18" s="280"/>
      <c r="GF18" s="280"/>
      <c r="GG18" s="280"/>
      <c r="GH18" s="280"/>
      <c r="GI18" s="280"/>
      <c r="GJ18" s="280"/>
      <c r="GK18" s="280"/>
      <c r="GL18" s="280"/>
      <c r="GM18" s="280"/>
      <c r="GN18" s="280"/>
      <c r="GO18" s="280"/>
      <c r="GP18" s="280"/>
      <c r="GQ18" s="280"/>
      <c r="GR18" s="280"/>
      <c r="GS18" s="280"/>
      <c r="GT18" s="280"/>
      <c r="GU18" s="280"/>
      <c r="GV18" s="280"/>
      <c r="GW18" s="280"/>
      <c r="GX18" s="280"/>
      <c r="GY18" s="280"/>
      <c r="GZ18" s="280"/>
      <c r="HA18" s="280"/>
      <c r="HB18" s="280"/>
      <c r="HC18" s="280"/>
      <c r="HD18" s="280"/>
      <c r="HE18" s="280"/>
      <c r="HF18" s="280"/>
      <c r="HG18" s="280"/>
      <c r="HH18" s="280"/>
      <c r="HI18" s="280"/>
      <c r="HJ18" s="280"/>
      <c r="HK18" s="280"/>
      <c r="HL18" s="280"/>
      <c r="HM18" s="280"/>
      <c r="HN18" s="280"/>
      <c r="HO18" s="280"/>
      <c r="HP18" s="280"/>
      <c r="HQ18" s="280"/>
      <c r="HR18" s="280"/>
      <c r="HS18" s="280"/>
      <c r="HT18" s="280"/>
      <c r="HU18" s="280"/>
      <c r="HV18" s="280"/>
      <c r="HW18" s="280"/>
      <c r="HX18" s="280"/>
      <c r="HY18" s="280"/>
      <c r="HZ18" s="280"/>
      <c r="IA18" s="280"/>
      <c r="IB18" s="280"/>
      <c r="IC18" s="280"/>
      <c r="ID18" s="280"/>
      <c r="IE18" s="280"/>
      <c r="IF18" s="280"/>
      <c r="IG18" s="280"/>
      <c r="IH18" s="280"/>
      <c r="II18" s="280"/>
      <c r="IJ18" s="280"/>
      <c r="IK18" s="280"/>
      <c r="IL18" s="280"/>
      <c r="IM18" s="280"/>
      <c r="IN18" s="280"/>
      <c r="IO18" s="280"/>
      <c r="IP18" s="280"/>
      <c r="IQ18" s="280"/>
      <c r="IR18" s="280"/>
      <c r="IS18" s="280"/>
      <c r="IT18" s="280"/>
      <c r="IU18" s="280"/>
    </row>
    <row r="19" s="131" customFormat="1" ht="24" customHeight="1" spans="1:255">
      <c r="A19" s="280"/>
      <c r="B19" s="281"/>
      <c r="C19" s="280"/>
      <c r="D19" s="282"/>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c r="AQ19" s="280"/>
      <c r="AR19" s="280"/>
      <c r="AS19" s="280"/>
      <c r="AT19" s="280"/>
      <c r="AU19" s="280"/>
      <c r="AV19" s="280"/>
      <c r="AW19" s="280"/>
      <c r="AX19" s="280"/>
      <c r="AY19" s="280"/>
      <c r="AZ19" s="280"/>
      <c r="BA19" s="280"/>
      <c r="BB19" s="280"/>
      <c r="BC19" s="280"/>
      <c r="BD19" s="280"/>
      <c r="BE19" s="280"/>
      <c r="BF19" s="280"/>
      <c r="BG19" s="280"/>
      <c r="BH19" s="280"/>
      <c r="BI19" s="280"/>
      <c r="BJ19" s="280"/>
      <c r="BK19" s="280"/>
      <c r="BL19" s="280"/>
      <c r="BM19" s="280"/>
      <c r="BN19" s="280"/>
      <c r="BO19" s="280"/>
      <c r="BP19" s="280"/>
      <c r="BQ19" s="280"/>
      <c r="BR19" s="280"/>
      <c r="BS19" s="280"/>
      <c r="BT19" s="280"/>
      <c r="BU19" s="280"/>
      <c r="BV19" s="280"/>
      <c r="BW19" s="280"/>
      <c r="BX19" s="280"/>
      <c r="BY19" s="280"/>
      <c r="BZ19" s="280"/>
      <c r="CA19" s="280"/>
      <c r="CB19" s="280"/>
      <c r="CC19" s="280"/>
      <c r="CD19" s="280"/>
      <c r="CE19" s="280"/>
      <c r="CF19" s="280"/>
      <c r="CG19" s="280"/>
      <c r="CH19" s="280"/>
      <c r="CI19" s="280"/>
      <c r="CJ19" s="280"/>
      <c r="CK19" s="280"/>
      <c r="CL19" s="280"/>
      <c r="CM19" s="280"/>
      <c r="CN19" s="280"/>
      <c r="CO19" s="280"/>
      <c r="CP19" s="280"/>
      <c r="CQ19" s="280"/>
      <c r="CR19" s="280"/>
      <c r="CS19" s="280"/>
      <c r="CT19" s="280"/>
      <c r="CU19" s="280"/>
      <c r="CV19" s="280"/>
      <c r="CW19" s="280"/>
      <c r="CX19" s="280"/>
      <c r="CY19" s="280"/>
      <c r="CZ19" s="280"/>
      <c r="DA19" s="280"/>
      <c r="DB19" s="280"/>
      <c r="DC19" s="280"/>
      <c r="DD19" s="280"/>
      <c r="DE19" s="280"/>
      <c r="DF19" s="280"/>
      <c r="DG19" s="280"/>
      <c r="DH19" s="280"/>
      <c r="DI19" s="280"/>
      <c r="DJ19" s="280"/>
      <c r="DK19" s="280"/>
      <c r="DL19" s="280"/>
      <c r="DM19" s="280"/>
      <c r="DN19" s="280"/>
      <c r="DO19" s="280"/>
      <c r="DP19" s="280"/>
      <c r="DQ19" s="280"/>
      <c r="DR19" s="280"/>
      <c r="DS19" s="280"/>
      <c r="DT19" s="280"/>
      <c r="DU19" s="280"/>
      <c r="DV19" s="280"/>
      <c r="DW19" s="280"/>
      <c r="DX19" s="280"/>
      <c r="DY19" s="280"/>
      <c r="DZ19" s="280"/>
      <c r="EA19" s="280"/>
      <c r="EB19" s="280"/>
      <c r="EC19" s="280"/>
      <c r="ED19" s="280"/>
      <c r="EE19" s="280"/>
      <c r="EF19" s="280"/>
      <c r="EG19" s="280"/>
      <c r="EH19" s="280"/>
      <c r="EI19" s="280"/>
      <c r="EJ19" s="280"/>
      <c r="EK19" s="280"/>
      <c r="EL19" s="280"/>
      <c r="EM19" s="280"/>
      <c r="EN19" s="280"/>
      <c r="EO19" s="280"/>
      <c r="EP19" s="280"/>
      <c r="EQ19" s="280"/>
      <c r="ER19" s="280"/>
      <c r="ES19" s="280"/>
      <c r="ET19" s="280"/>
      <c r="EU19" s="280"/>
      <c r="EV19" s="280"/>
      <c r="EW19" s="280"/>
      <c r="EX19" s="280"/>
      <c r="EY19" s="280"/>
      <c r="EZ19" s="280"/>
      <c r="FA19" s="280"/>
      <c r="FB19" s="280"/>
      <c r="FC19" s="280"/>
      <c r="FD19" s="280"/>
      <c r="FE19" s="280"/>
      <c r="FF19" s="280"/>
      <c r="FG19" s="280"/>
      <c r="FH19" s="280"/>
      <c r="FI19" s="280"/>
      <c r="FJ19" s="280"/>
      <c r="FK19" s="280"/>
      <c r="FL19" s="280"/>
      <c r="FM19" s="280"/>
      <c r="FN19" s="280"/>
      <c r="FO19" s="280"/>
      <c r="FP19" s="280"/>
      <c r="FQ19" s="280"/>
      <c r="FR19" s="280"/>
      <c r="FS19" s="280"/>
      <c r="FT19" s="280"/>
      <c r="FU19" s="280"/>
      <c r="FV19" s="280"/>
      <c r="FW19" s="280"/>
      <c r="FX19" s="280"/>
      <c r="FY19" s="280"/>
      <c r="FZ19" s="280"/>
      <c r="GA19" s="280"/>
      <c r="GB19" s="280"/>
      <c r="GC19" s="280"/>
      <c r="GD19" s="280"/>
      <c r="GE19" s="280"/>
      <c r="GF19" s="280"/>
      <c r="GG19" s="280"/>
      <c r="GH19" s="280"/>
      <c r="GI19" s="280"/>
      <c r="GJ19" s="280"/>
      <c r="GK19" s="280"/>
      <c r="GL19" s="280"/>
      <c r="GM19" s="280"/>
      <c r="GN19" s="280"/>
      <c r="GO19" s="280"/>
      <c r="GP19" s="280"/>
      <c r="GQ19" s="280"/>
      <c r="GR19" s="280"/>
      <c r="GS19" s="280"/>
      <c r="GT19" s="280"/>
      <c r="GU19" s="280"/>
      <c r="GV19" s="280"/>
      <c r="GW19" s="280"/>
      <c r="GX19" s="280"/>
      <c r="GY19" s="280"/>
      <c r="GZ19" s="280"/>
      <c r="HA19" s="280"/>
      <c r="HB19" s="280"/>
      <c r="HC19" s="280"/>
      <c r="HD19" s="280"/>
      <c r="HE19" s="280"/>
      <c r="HF19" s="280"/>
      <c r="HG19" s="280"/>
      <c r="HH19" s="280"/>
      <c r="HI19" s="280"/>
      <c r="HJ19" s="280"/>
      <c r="HK19" s="280"/>
      <c r="HL19" s="280"/>
      <c r="HM19" s="280"/>
      <c r="HN19" s="280"/>
      <c r="HO19" s="280"/>
      <c r="HP19" s="280"/>
      <c r="HQ19" s="280"/>
      <c r="HR19" s="280"/>
      <c r="HS19" s="280"/>
      <c r="HT19" s="280"/>
      <c r="HU19" s="280"/>
      <c r="HV19" s="280"/>
      <c r="HW19" s="280"/>
      <c r="HX19" s="280"/>
      <c r="HY19" s="280"/>
      <c r="HZ19" s="280"/>
      <c r="IA19" s="280"/>
      <c r="IB19" s="280"/>
      <c r="IC19" s="280"/>
      <c r="ID19" s="280"/>
      <c r="IE19" s="280"/>
      <c r="IF19" s="280"/>
      <c r="IG19" s="280"/>
      <c r="IH19" s="280"/>
      <c r="II19" s="280"/>
      <c r="IJ19" s="280"/>
      <c r="IK19" s="280"/>
      <c r="IL19" s="280"/>
      <c r="IM19" s="280"/>
      <c r="IN19" s="280"/>
      <c r="IO19" s="280"/>
      <c r="IP19" s="280"/>
      <c r="IQ19" s="280"/>
      <c r="IR19" s="280"/>
      <c r="IS19" s="280"/>
      <c r="IT19" s="280"/>
      <c r="IU19" s="280"/>
    </row>
    <row r="20" s="131" customFormat="1" ht="24" customHeight="1" spans="1:255">
      <c r="A20" s="280"/>
      <c r="B20" s="281"/>
      <c r="C20" s="280"/>
      <c r="D20" s="282"/>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c r="AM20" s="280"/>
      <c r="AN20" s="280"/>
      <c r="AO20" s="280"/>
      <c r="AP20" s="280"/>
      <c r="AQ20" s="280"/>
      <c r="AR20" s="280"/>
      <c r="AS20" s="280"/>
      <c r="AT20" s="280"/>
      <c r="AU20" s="280"/>
      <c r="AV20" s="280"/>
      <c r="AW20" s="280"/>
      <c r="AX20" s="280"/>
      <c r="AY20" s="280"/>
      <c r="AZ20" s="280"/>
      <c r="BA20" s="280"/>
      <c r="BB20" s="280"/>
      <c r="BC20" s="280"/>
      <c r="BD20" s="280"/>
      <c r="BE20" s="280"/>
      <c r="BF20" s="280"/>
      <c r="BG20" s="280"/>
      <c r="BH20" s="280"/>
      <c r="BI20" s="280"/>
      <c r="BJ20" s="280"/>
      <c r="BK20" s="280"/>
      <c r="BL20" s="280"/>
      <c r="BM20" s="280"/>
      <c r="BN20" s="280"/>
      <c r="BO20" s="280"/>
      <c r="BP20" s="280"/>
      <c r="BQ20" s="280"/>
      <c r="BR20" s="280"/>
      <c r="BS20" s="280"/>
      <c r="BT20" s="280"/>
      <c r="BU20" s="280"/>
      <c r="BV20" s="280"/>
      <c r="BW20" s="280"/>
      <c r="BX20" s="280"/>
      <c r="BY20" s="280"/>
      <c r="BZ20" s="280"/>
      <c r="CA20" s="280"/>
      <c r="CB20" s="280"/>
      <c r="CC20" s="280"/>
      <c r="CD20" s="280"/>
      <c r="CE20" s="280"/>
      <c r="CF20" s="280"/>
      <c r="CG20" s="280"/>
      <c r="CH20" s="280"/>
      <c r="CI20" s="280"/>
      <c r="CJ20" s="280"/>
      <c r="CK20" s="280"/>
      <c r="CL20" s="280"/>
      <c r="CM20" s="280"/>
      <c r="CN20" s="280"/>
      <c r="CO20" s="280"/>
      <c r="CP20" s="280"/>
      <c r="CQ20" s="280"/>
      <c r="CR20" s="280"/>
      <c r="CS20" s="280"/>
      <c r="CT20" s="280"/>
      <c r="CU20" s="280"/>
      <c r="CV20" s="280"/>
      <c r="CW20" s="280"/>
      <c r="CX20" s="280"/>
      <c r="CY20" s="280"/>
      <c r="CZ20" s="280"/>
      <c r="DA20" s="280"/>
      <c r="DB20" s="280"/>
      <c r="DC20" s="280"/>
      <c r="DD20" s="280"/>
      <c r="DE20" s="280"/>
      <c r="DF20" s="280"/>
      <c r="DG20" s="280"/>
      <c r="DH20" s="280"/>
      <c r="DI20" s="280"/>
      <c r="DJ20" s="280"/>
      <c r="DK20" s="280"/>
      <c r="DL20" s="280"/>
      <c r="DM20" s="280"/>
      <c r="DN20" s="280"/>
      <c r="DO20" s="280"/>
      <c r="DP20" s="280"/>
      <c r="DQ20" s="280"/>
      <c r="DR20" s="280"/>
      <c r="DS20" s="280"/>
      <c r="DT20" s="280"/>
      <c r="DU20" s="280"/>
      <c r="DV20" s="280"/>
      <c r="DW20" s="280"/>
      <c r="DX20" s="280"/>
      <c r="DY20" s="280"/>
      <c r="DZ20" s="280"/>
      <c r="EA20" s="280"/>
      <c r="EB20" s="280"/>
      <c r="EC20" s="280"/>
      <c r="ED20" s="280"/>
      <c r="EE20" s="280"/>
      <c r="EF20" s="280"/>
      <c r="EG20" s="280"/>
      <c r="EH20" s="280"/>
      <c r="EI20" s="280"/>
      <c r="EJ20" s="280"/>
      <c r="EK20" s="280"/>
      <c r="EL20" s="280"/>
      <c r="EM20" s="280"/>
      <c r="EN20" s="280"/>
      <c r="EO20" s="280"/>
      <c r="EP20" s="280"/>
      <c r="EQ20" s="280"/>
      <c r="ER20" s="280"/>
      <c r="ES20" s="280"/>
      <c r="ET20" s="280"/>
      <c r="EU20" s="280"/>
      <c r="EV20" s="280"/>
      <c r="EW20" s="280"/>
      <c r="EX20" s="280"/>
      <c r="EY20" s="280"/>
      <c r="EZ20" s="280"/>
      <c r="FA20" s="280"/>
      <c r="FB20" s="280"/>
      <c r="FC20" s="280"/>
      <c r="FD20" s="280"/>
      <c r="FE20" s="280"/>
      <c r="FF20" s="280"/>
      <c r="FG20" s="280"/>
      <c r="FH20" s="280"/>
      <c r="FI20" s="280"/>
      <c r="FJ20" s="280"/>
      <c r="FK20" s="280"/>
      <c r="FL20" s="280"/>
      <c r="FM20" s="280"/>
      <c r="FN20" s="280"/>
      <c r="FO20" s="280"/>
      <c r="FP20" s="280"/>
      <c r="FQ20" s="280"/>
      <c r="FR20" s="280"/>
      <c r="FS20" s="280"/>
      <c r="FT20" s="280"/>
      <c r="FU20" s="280"/>
      <c r="FV20" s="280"/>
      <c r="FW20" s="280"/>
      <c r="FX20" s="280"/>
      <c r="FY20" s="280"/>
      <c r="FZ20" s="280"/>
      <c r="GA20" s="280"/>
      <c r="GB20" s="280"/>
      <c r="GC20" s="280"/>
      <c r="GD20" s="280"/>
      <c r="GE20" s="280"/>
      <c r="GF20" s="280"/>
      <c r="GG20" s="280"/>
      <c r="GH20" s="280"/>
      <c r="GI20" s="280"/>
      <c r="GJ20" s="280"/>
      <c r="GK20" s="280"/>
      <c r="GL20" s="280"/>
      <c r="GM20" s="280"/>
      <c r="GN20" s="280"/>
      <c r="GO20" s="280"/>
      <c r="GP20" s="280"/>
      <c r="GQ20" s="280"/>
      <c r="GR20" s="280"/>
      <c r="GS20" s="280"/>
      <c r="GT20" s="280"/>
      <c r="GU20" s="280"/>
      <c r="GV20" s="280"/>
      <c r="GW20" s="280"/>
      <c r="GX20" s="280"/>
      <c r="GY20" s="280"/>
      <c r="GZ20" s="280"/>
      <c r="HA20" s="280"/>
      <c r="HB20" s="280"/>
      <c r="HC20" s="280"/>
      <c r="HD20" s="280"/>
      <c r="HE20" s="280"/>
      <c r="HF20" s="280"/>
      <c r="HG20" s="280"/>
      <c r="HH20" s="280"/>
      <c r="HI20" s="280"/>
      <c r="HJ20" s="280"/>
      <c r="HK20" s="280"/>
      <c r="HL20" s="280"/>
      <c r="HM20" s="280"/>
      <c r="HN20" s="280"/>
      <c r="HO20" s="280"/>
      <c r="HP20" s="280"/>
      <c r="HQ20" s="280"/>
      <c r="HR20" s="280"/>
      <c r="HS20" s="280"/>
      <c r="HT20" s="280"/>
      <c r="HU20" s="280"/>
      <c r="HV20" s="280"/>
      <c r="HW20" s="280"/>
      <c r="HX20" s="280"/>
      <c r="HY20" s="280"/>
      <c r="HZ20" s="280"/>
      <c r="IA20" s="280"/>
      <c r="IB20" s="280"/>
      <c r="IC20" s="280"/>
      <c r="ID20" s="280"/>
      <c r="IE20" s="280"/>
      <c r="IF20" s="280"/>
      <c r="IG20" s="280"/>
      <c r="IH20" s="280"/>
      <c r="II20" s="280"/>
      <c r="IJ20" s="280"/>
      <c r="IK20" s="280"/>
      <c r="IL20" s="280"/>
      <c r="IM20" s="280"/>
      <c r="IN20" s="280"/>
      <c r="IO20" s="280"/>
      <c r="IP20" s="280"/>
      <c r="IQ20" s="280"/>
      <c r="IR20" s="280"/>
      <c r="IS20" s="280"/>
      <c r="IT20" s="280"/>
      <c r="IU20" s="280"/>
    </row>
    <row r="21" s="131" customFormat="1" ht="24" customHeight="1" spans="1:255">
      <c r="A21" s="280"/>
      <c r="B21" s="281"/>
      <c r="C21" s="280"/>
      <c r="D21" s="282"/>
      <c r="E21" s="280"/>
      <c r="F21" s="280"/>
      <c r="G21" s="280"/>
      <c r="H21" s="280"/>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c r="AF21" s="280"/>
      <c r="AG21" s="280"/>
      <c r="AH21" s="280"/>
      <c r="AI21" s="280"/>
      <c r="AJ21" s="280"/>
      <c r="AK21" s="280"/>
      <c r="AL21" s="280"/>
      <c r="AM21" s="280"/>
      <c r="AN21" s="280"/>
      <c r="AO21" s="280"/>
      <c r="AP21" s="280"/>
      <c r="AQ21" s="280"/>
      <c r="AR21" s="280"/>
      <c r="AS21" s="280"/>
      <c r="AT21" s="280"/>
      <c r="AU21" s="280"/>
      <c r="AV21" s="280"/>
      <c r="AW21" s="280"/>
      <c r="AX21" s="280"/>
      <c r="AY21" s="280"/>
      <c r="AZ21" s="280"/>
      <c r="BA21" s="280"/>
      <c r="BB21" s="280"/>
      <c r="BC21" s="280"/>
      <c r="BD21" s="280"/>
      <c r="BE21" s="280"/>
      <c r="BF21" s="280"/>
      <c r="BG21" s="280"/>
      <c r="BH21" s="280"/>
      <c r="BI21" s="280"/>
      <c r="BJ21" s="280"/>
      <c r="BK21" s="280"/>
      <c r="BL21" s="280"/>
      <c r="BM21" s="280"/>
      <c r="BN21" s="280"/>
      <c r="BO21" s="280"/>
      <c r="BP21" s="280"/>
      <c r="BQ21" s="280"/>
      <c r="BR21" s="280"/>
      <c r="BS21" s="280"/>
      <c r="BT21" s="280"/>
      <c r="BU21" s="280"/>
      <c r="BV21" s="280"/>
      <c r="BW21" s="280"/>
      <c r="BX21" s="280"/>
      <c r="BY21" s="280"/>
      <c r="BZ21" s="280"/>
      <c r="CA21" s="280"/>
      <c r="CB21" s="280"/>
      <c r="CC21" s="280"/>
      <c r="CD21" s="280"/>
      <c r="CE21" s="280"/>
      <c r="CF21" s="280"/>
      <c r="CG21" s="280"/>
      <c r="CH21" s="280"/>
      <c r="CI21" s="280"/>
      <c r="CJ21" s="280"/>
      <c r="CK21" s="280"/>
      <c r="CL21" s="280"/>
      <c r="CM21" s="280"/>
      <c r="CN21" s="280"/>
      <c r="CO21" s="280"/>
      <c r="CP21" s="280"/>
      <c r="CQ21" s="280"/>
      <c r="CR21" s="280"/>
      <c r="CS21" s="280"/>
      <c r="CT21" s="280"/>
      <c r="CU21" s="280"/>
      <c r="CV21" s="280"/>
      <c r="CW21" s="280"/>
      <c r="CX21" s="280"/>
      <c r="CY21" s="280"/>
      <c r="CZ21" s="280"/>
      <c r="DA21" s="280"/>
      <c r="DB21" s="280"/>
      <c r="DC21" s="280"/>
      <c r="DD21" s="280"/>
      <c r="DE21" s="280"/>
      <c r="DF21" s="280"/>
      <c r="DG21" s="280"/>
      <c r="DH21" s="280"/>
      <c r="DI21" s="280"/>
      <c r="DJ21" s="280"/>
      <c r="DK21" s="280"/>
      <c r="DL21" s="280"/>
      <c r="DM21" s="280"/>
      <c r="DN21" s="280"/>
      <c r="DO21" s="280"/>
      <c r="DP21" s="280"/>
      <c r="DQ21" s="280"/>
      <c r="DR21" s="280"/>
      <c r="DS21" s="280"/>
      <c r="DT21" s="280"/>
      <c r="DU21" s="280"/>
      <c r="DV21" s="280"/>
      <c r="DW21" s="280"/>
      <c r="DX21" s="280"/>
      <c r="DY21" s="280"/>
      <c r="DZ21" s="280"/>
      <c r="EA21" s="280"/>
      <c r="EB21" s="280"/>
      <c r="EC21" s="280"/>
      <c r="ED21" s="280"/>
      <c r="EE21" s="280"/>
      <c r="EF21" s="280"/>
      <c r="EG21" s="280"/>
      <c r="EH21" s="280"/>
      <c r="EI21" s="280"/>
      <c r="EJ21" s="280"/>
      <c r="EK21" s="280"/>
      <c r="EL21" s="280"/>
      <c r="EM21" s="280"/>
      <c r="EN21" s="280"/>
      <c r="EO21" s="280"/>
      <c r="EP21" s="280"/>
      <c r="EQ21" s="280"/>
      <c r="ER21" s="280"/>
      <c r="ES21" s="280"/>
      <c r="ET21" s="280"/>
      <c r="EU21" s="280"/>
      <c r="EV21" s="280"/>
      <c r="EW21" s="280"/>
      <c r="EX21" s="280"/>
      <c r="EY21" s="280"/>
      <c r="EZ21" s="280"/>
      <c r="FA21" s="280"/>
      <c r="FB21" s="280"/>
      <c r="FC21" s="280"/>
      <c r="FD21" s="280"/>
      <c r="FE21" s="280"/>
      <c r="FF21" s="280"/>
      <c r="FG21" s="280"/>
      <c r="FH21" s="280"/>
      <c r="FI21" s="280"/>
      <c r="FJ21" s="280"/>
      <c r="FK21" s="280"/>
      <c r="FL21" s="280"/>
      <c r="FM21" s="280"/>
      <c r="FN21" s="280"/>
      <c r="FO21" s="280"/>
      <c r="FP21" s="280"/>
      <c r="FQ21" s="280"/>
      <c r="FR21" s="280"/>
      <c r="FS21" s="280"/>
      <c r="FT21" s="280"/>
      <c r="FU21" s="280"/>
      <c r="FV21" s="280"/>
      <c r="FW21" s="280"/>
      <c r="FX21" s="280"/>
      <c r="FY21" s="280"/>
      <c r="FZ21" s="280"/>
      <c r="GA21" s="280"/>
      <c r="GB21" s="280"/>
      <c r="GC21" s="280"/>
      <c r="GD21" s="280"/>
      <c r="GE21" s="280"/>
      <c r="GF21" s="280"/>
      <c r="GG21" s="280"/>
      <c r="GH21" s="280"/>
      <c r="GI21" s="280"/>
      <c r="GJ21" s="280"/>
      <c r="GK21" s="280"/>
      <c r="GL21" s="280"/>
      <c r="GM21" s="280"/>
      <c r="GN21" s="280"/>
      <c r="GO21" s="280"/>
      <c r="GP21" s="280"/>
      <c r="GQ21" s="280"/>
      <c r="GR21" s="280"/>
      <c r="GS21" s="280"/>
      <c r="GT21" s="280"/>
      <c r="GU21" s="280"/>
      <c r="GV21" s="280"/>
      <c r="GW21" s="280"/>
      <c r="GX21" s="280"/>
      <c r="GY21" s="280"/>
      <c r="GZ21" s="280"/>
      <c r="HA21" s="280"/>
      <c r="HB21" s="280"/>
      <c r="HC21" s="280"/>
      <c r="HD21" s="280"/>
      <c r="HE21" s="280"/>
      <c r="HF21" s="280"/>
      <c r="HG21" s="280"/>
      <c r="HH21" s="280"/>
      <c r="HI21" s="280"/>
      <c r="HJ21" s="280"/>
      <c r="HK21" s="280"/>
      <c r="HL21" s="280"/>
      <c r="HM21" s="280"/>
      <c r="HN21" s="280"/>
      <c r="HO21" s="280"/>
      <c r="HP21" s="280"/>
      <c r="HQ21" s="280"/>
      <c r="HR21" s="280"/>
      <c r="HS21" s="280"/>
      <c r="HT21" s="280"/>
      <c r="HU21" s="280"/>
      <c r="HV21" s="280"/>
      <c r="HW21" s="280"/>
      <c r="HX21" s="280"/>
      <c r="HY21" s="280"/>
      <c r="HZ21" s="280"/>
      <c r="IA21" s="280"/>
      <c r="IB21" s="280"/>
      <c r="IC21" s="280"/>
      <c r="ID21" s="280"/>
      <c r="IE21" s="280"/>
      <c r="IF21" s="280"/>
      <c r="IG21" s="280"/>
      <c r="IH21" s="280"/>
      <c r="II21" s="280"/>
      <c r="IJ21" s="280"/>
      <c r="IK21" s="280"/>
      <c r="IL21" s="280"/>
      <c r="IM21" s="280"/>
      <c r="IN21" s="280"/>
      <c r="IO21" s="280"/>
      <c r="IP21" s="280"/>
      <c r="IQ21" s="280"/>
      <c r="IR21" s="280"/>
      <c r="IS21" s="280"/>
      <c r="IT21" s="280"/>
      <c r="IU21" s="280"/>
    </row>
    <row r="22" s="131" customFormat="1" ht="24" customHeight="1" spans="1:255">
      <c r="A22" s="280"/>
      <c r="B22" s="281"/>
      <c r="C22" s="280"/>
      <c r="D22" s="282"/>
      <c r="E22" s="280"/>
      <c r="F22" s="280"/>
      <c r="G22" s="280"/>
      <c r="H22" s="280"/>
      <c r="I22" s="280"/>
      <c r="J22" s="280"/>
      <c r="K22" s="280"/>
      <c r="L22" s="280"/>
      <c r="M22" s="280"/>
      <c r="N22" s="280"/>
      <c r="O22" s="280"/>
      <c r="P22" s="280"/>
      <c r="Q22" s="280"/>
      <c r="R22" s="280"/>
      <c r="S22" s="280"/>
      <c r="T22" s="280"/>
      <c r="U22" s="280"/>
      <c r="V22" s="280"/>
      <c r="W22" s="280"/>
      <c r="X22" s="280"/>
      <c r="Y22" s="280"/>
      <c r="Z22" s="280"/>
      <c r="AA22" s="280"/>
      <c r="AB22" s="280"/>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D22" s="280"/>
      <c r="BE22" s="280"/>
      <c r="BF22" s="280"/>
      <c r="BG22" s="280"/>
      <c r="BH22" s="280"/>
      <c r="BI22" s="280"/>
      <c r="BJ22" s="280"/>
      <c r="BK22" s="280"/>
      <c r="BL22" s="280"/>
      <c r="BM22" s="280"/>
      <c r="BN22" s="280"/>
      <c r="BO22" s="280"/>
      <c r="BP22" s="280"/>
      <c r="BQ22" s="280"/>
      <c r="BR22" s="280"/>
      <c r="BS22" s="280"/>
      <c r="BT22" s="280"/>
      <c r="BU22" s="280"/>
      <c r="BV22" s="280"/>
      <c r="BW22" s="280"/>
      <c r="BX22" s="280"/>
      <c r="BY22" s="280"/>
      <c r="BZ22" s="280"/>
      <c r="CA22" s="280"/>
      <c r="CB22" s="280"/>
      <c r="CC22" s="280"/>
      <c r="CD22" s="280"/>
      <c r="CE22" s="280"/>
      <c r="CF22" s="280"/>
      <c r="CG22" s="280"/>
      <c r="CH22" s="280"/>
      <c r="CI22" s="280"/>
      <c r="CJ22" s="280"/>
      <c r="CK22" s="280"/>
      <c r="CL22" s="280"/>
      <c r="CM22" s="280"/>
      <c r="CN22" s="280"/>
      <c r="CO22" s="280"/>
      <c r="CP22" s="280"/>
      <c r="CQ22" s="280"/>
      <c r="CR22" s="280"/>
      <c r="CS22" s="280"/>
      <c r="CT22" s="280"/>
      <c r="CU22" s="280"/>
      <c r="CV22" s="280"/>
      <c r="CW22" s="280"/>
      <c r="CX22" s="280"/>
      <c r="CY22" s="280"/>
      <c r="CZ22" s="280"/>
      <c r="DA22" s="280"/>
      <c r="DB22" s="280"/>
      <c r="DC22" s="280"/>
      <c r="DD22" s="280"/>
      <c r="DE22" s="280"/>
      <c r="DF22" s="280"/>
      <c r="DG22" s="280"/>
      <c r="DH22" s="280"/>
      <c r="DI22" s="280"/>
      <c r="DJ22" s="280"/>
      <c r="DK22" s="280"/>
      <c r="DL22" s="280"/>
      <c r="DM22" s="280"/>
      <c r="DN22" s="280"/>
      <c r="DO22" s="280"/>
      <c r="DP22" s="280"/>
      <c r="DQ22" s="280"/>
      <c r="DR22" s="280"/>
      <c r="DS22" s="280"/>
      <c r="DT22" s="280"/>
      <c r="DU22" s="280"/>
      <c r="DV22" s="280"/>
      <c r="DW22" s="280"/>
      <c r="DX22" s="280"/>
      <c r="DY22" s="280"/>
      <c r="DZ22" s="280"/>
      <c r="EA22" s="280"/>
      <c r="EB22" s="280"/>
      <c r="EC22" s="280"/>
      <c r="ED22" s="280"/>
      <c r="EE22" s="280"/>
      <c r="EF22" s="280"/>
      <c r="EG22" s="280"/>
      <c r="EH22" s="280"/>
      <c r="EI22" s="280"/>
      <c r="EJ22" s="280"/>
      <c r="EK22" s="280"/>
      <c r="EL22" s="280"/>
      <c r="EM22" s="280"/>
      <c r="EN22" s="280"/>
      <c r="EO22" s="280"/>
      <c r="EP22" s="280"/>
      <c r="EQ22" s="280"/>
      <c r="ER22" s="280"/>
      <c r="ES22" s="280"/>
      <c r="ET22" s="280"/>
      <c r="EU22" s="280"/>
      <c r="EV22" s="280"/>
      <c r="EW22" s="280"/>
      <c r="EX22" s="280"/>
      <c r="EY22" s="280"/>
      <c r="EZ22" s="280"/>
      <c r="FA22" s="280"/>
      <c r="FB22" s="280"/>
      <c r="FC22" s="280"/>
      <c r="FD22" s="280"/>
      <c r="FE22" s="280"/>
      <c r="FF22" s="280"/>
      <c r="FG22" s="280"/>
      <c r="FH22" s="280"/>
      <c r="FI22" s="280"/>
      <c r="FJ22" s="280"/>
      <c r="FK22" s="280"/>
      <c r="FL22" s="280"/>
      <c r="FM22" s="280"/>
      <c r="FN22" s="280"/>
      <c r="FO22" s="280"/>
      <c r="FP22" s="280"/>
      <c r="FQ22" s="280"/>
      <c r="FR22" s="280"/>
      <c r="FS22" s="280"/>
      <c r="FT22" s="280"/>
      <c r="FU22" s="280"/>
      <c r="FV22" s="280"/>
      <c r="FW22" s="280"/>
      <c r="FX22" s="280"/>
      <c r="FY22" s="280"/>
      <c r="FZ22" s="280"/>
      <c r="GA22" s="280"/>
      <c r="GB22" s="280"/>
      <c r="GC22" s="280"/>
      <c r="GD22" s="280"/>
      <c r="GE22" s="280"/>
      <c r="GF22" s="280"/>
      <c r="GG22" s="280"/>
      <c r="GH22" s="280"/>
      <c r="GI22" s="280"/>
      <c r="GJ22" s="280"/>
      <c r="GK22" s="280"/>
      <c r="GL22" s="280"/>
      <c r="GM22" s="280"/>
      <c r="GN22" s="280"/>
      <c r="GO22" s="280"/>
      <c r="GP22" s="280"/>
      <c r="GQ22" s="280"/>
      <c r="GR22" s="280"/>
      <c r="GS22" s="280"/>
      <c r="GT22" s="280"/>
      <c r="GU22" s="280"/>
      <c r="GV22" s="280"/>
      <c r="GW22" s="280"/>
      <c r="GX22" s="280"/>
      <c r="GY22" s="280"/>
      <c r="GZ22" s="280"/>
      <c r="HA22" s="280"/>
      <c r="HB22" s="280"/>
      <c r="HC22" s="280"/>
      <c r="HD22" s="280"/>
      <c r="HE22" s="280"/>
      <c r="HF22" s="280"/>
      <c r="HG22" s="280"/>
      <c r="HH22" s="280"/>
      <c r="HI22" s="280"/>
      <c r="HJ22" s="280"/>
      <c r="HK22" s="280"/>
      <c r="HL22" s="280"/>
      <c r="HM22" s="280"/>
      <c r="HN22" s="280"/>
      <c r="HO22" s="280"/>
      <c r="HP22" s="280"/>
      <c r="HQ22" s="280"/>
      <c r="HR22" s="280"/>
      <c r="HS22" s="280"/>
      <c r="HT22" s="280"/>
      <c r="HU22" s="280"/>
      <c r="HV22" s="280"/>
      <c r="HW22" s="280"/>
      <c r="HX22" s="280"/>
      <c r="HY22" s="280"/>
      <c r="HZ22" s="280"/>
      <c r="IA22" s="280"/>
      <c r="IB22" s="280"/>
      <c r="IC22" s="280"/>
      <c r="ID22" s="280"/>
      <c r="IE22" s="280"/>
      <c r="IF22" s="280"/>
      <c r="IG22" s="280"/>
      <c r="IH22" s="280"/>
      <c r="II22" s="280"/>
      <c r="IJ22" s="280"/>
      <c r="IK22" s="280"/>
      <c r="IL22" s="280"/>
      <c r="IM22" s="280"/>
      <c r="IN22" s="280"/>
      <c r="IO22" s="280"/>
      <c r="IP22" s="280"/>
      <c r="IQ22" s="280"/>
      <c r="IR22" s="280"/>
      <c r="IS22" s="280"/>
      <c r="IT22" s="280"/>
      <c r="IU22" s="280"/>
    </row>
    <row r="23" s="131" customFormat="1" ht="24" customHeight="1" spans="1:255">
      <c r="A23" s="280"/>
      <c r="B23" s="281"/>
      <c r="C23" s="280"/>
      <c r="D23" s="282"/>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H23" s="280"/>
      <c r="AI23" s="280"/>
      <c r="AJ23" s="280"/>
      <c r="AK23" s="280"/>
      <c r="AL23" s="280"/>
      <c r="AM23" s="280"/>
      <c r="AN23" s="280"/>
      <c r="AO23" s="280"/>
      <c r="AP23" s="280"/>
      <c r="AQ23" s="280"/>
      <c r="AR23" s="280"/>
      <c r="AS23" s="280"/>
      <c r="AT23" s="280"/>
      <c r="AU23" s="280"/>
      <c r="AV23" s="280"/>
      <c r="AW23" s="280"/>
      <c r="AX23" s="280"/>
      <c r="AY23" s="280"/>
      <c r="AZ23" s="280"/>
      <c r="BA23" s="280"/>
      <c r="BB23" s="280"/>
      <c r="BC23" s="280"/>
      <c r="BD23" s="280"/>
      <c r="BE23" s="280"/>
      <c r="BF23" s="280"/>
      <c r="BG23" s="280"/>
      <c r="BH23" s="280"/>
      <c r="BI23" s="280"/>
      <c r="BJ23" s="280"/>
      <c r="BK23" s="280"/>
      <c r="BL23" s="280"/>
      <c r="BM23" s="280"/>
      <c r="BN23" s="280"/>
      <c r="BO23" s="280"/>
      <c r="BP23" s="280"/>
      <c r="BQ23" s="280"/>
      <c r="BR23" s="280"/>
      <c r="BS23" s="280"/>
      <c r="BT23" s="280"/>
      <c r="BU23" s="280"/>
      <c r="BV23" s="280"/>
      <c r="BW23" s="280"/>
      <c r="BX23" s="280"/>
      <c r="BY23" s="280"/>
      <c r="BZ23" s="280"/>
      <c r="CA23" s="280"/>
      <c r="CB23" s="280"/>
      <c r="CC23" s="280"/>
      <c r="CD23" s="280"/>
      <c r="CE23" s="280"/>
      <c r="CF23" s="280"/>
      <c r="CG23" s="280"/>
      <c r="CH23" s="280"/>
      <c r="CI23" s="280"/>
      <c r="CJ23" s="280"/>
      <c r="CK23" s="280"/>
      <c r="CL23" s="280"/>
      <c r="CM23" s="280"/>
      <c r="CN23" s="280"/>
      <c r="CO23" s="280"/>
      <c r="CP23" s="280"/>
      <c r="CQ23" s="280"/>
      <c r="CR23" s="280"/>
      <c r="CS23" s="280"/>
      <c r="CT23" s="280"/>
      <c r="CU23" s="280"/>
      <c r="CV23" s="280"/>
      <c r="CW23" s="280"/>
      <c r="CX23" s="280"/>
      <c r="CY23" s="280"/>
      <c r="CZ23" s="280"/>
      <c r="DA23" s="280"/>
      <c r="DB23" s="280"/>
      <c r="DC23" s="280"/>
      <c r="DD23" s="280"/>
      <c r="DE23" s="280"/>
      <c r="DF23" s="280"/>
      <c r="DG23" s="280"/>
      <c r="DH23" s="280"/>
      <c r="DI23" s="280"/>
      <c r="DJ23" s="280"/>
      <c r="DK23" s="280"/>
      <c r="DL23" s="280"/>
      <c r="DM23" s="280"/>
      <c r="DN23" s="280"/>
      <c r="DO23" s="280"/>
      <c r="DP23" s="280"/>
      <c r="DQ23" s="280"/>
      <c r="DR23" s="280"/>
      <c r="DS23" s="280"/>
      <c r="DT23" s="280"/>
      <c r="DU23" s="280"/>
      <c r="DV23" s="280"/>
      <c r="DW23" s="280"/>
      <c r="DX23" s="280"/>
      <c r="DY23" s="280"/>
      <c r="DZ23" s="280"/>
      <c r="EA23" s="280"/>
      <c r="EB23" s="280"/>
      <c r="EC23" s="280"/>
      <c r="ED23" s="280"/>
      <c r="EE23" s="280"/>
      <c r="EF23" s="280"/>
      <c r="EG23" s="280"/>
      <c r="EH23" s="280"/>
      <c r="EI23" s="280"/>
      <c r="EJ23" s="280"/>
      <c r="EK23" s="280"/>
      <c r="EL23" s="280"/>
      <c r="EM23" s="280"/>
      <c r="EN23" s="280"/>
      <c r="EO23" s="280"/>
      <c r="EP23" s="280"/>
      <c r="EQ23" s="280"/>
      <c r="ER23" s="280"/>
      <c r="ES23" s="280"/>
      <c r="ET23" s="280"/>
      <c r="EU23" s="280"/>
      <c r="EV23" s="280"/>
      <c r="EW23" s="280"/>
      <c r="EX23" s="280"/>
      <c r="EY23" s="280"/>
      <c r="EZ23" s="280"/>
      <c r="FA23" s="280"/>
      <c r="FB23" s="280"/>
      <c r="FC23" s="280"/>
      <c r="FD23" s="280"/>
      <c r="FE23" s="280"/>
      <c r="FF23" s="280"/>
      <c r="FG23" s="280"/>
      <c r="FH23" s="280"/>
      <c r="FI23" s="280"/>
      <c r="FJ23" s="280"/>
      <c r="FK23" s="280"/>
      <c r="FL23" s="280"/>
      <c r="FM23" s="280"/>
      <c r="FN23" s="280"/>
      <c r="FO23" s="280"/>
      <c r="FP23" s="280"/>
      <c r="FQ23" s="280"/>
      <c r="FR23" s="280"/>
      <c r="FS23" s="280"/>
      <c r="FT23" s="280"/>
      <c r="FU23" s="280"/>
      <c r="FV23" s="280"/>
      <c r="FW23" s="280"/>
      <c r="FX23" s="280"/>
      <c r="FY23" s="280"/>
      <c r="FZ23" s="280"/>
      <c r="GA23" s="280"/>
      <c r="GB23" s="280"/>
      <c r="GC23" s="280"/>
      <c r="GD23" s="280"/>
      <c r="GE23" s="280"/>
      <c r="GF23" s="280"/>
      <c r="GG23" s="280"/>
      <c r="GH23" s="280"/>
      <c r="GI23" s="280"/>
      <c r="GJ23" s="280"/>
      <c r="GK23" s="280"/>
      <c r="GL23" s="280"/>
      <c r="GM23" s="280"/>
      <c r="GN23" s="280"/>
      <c r="GO23" s="280"/>
      <c r="GP23" s="280"/>
      <c r="GQ23" s="280"/>
      <c r="GR23" s="280"/>
      <c r="GS23" s="280"/>
      <c r="GT23" s="280"/>
      <c r="GU23" s="280"/>
      <c r="GV23" s="280"/>
      <c r="GW23" s="280"/>
      <c r="GX23" s="280"/>
      <c r="GY23" s="280"/>
      <c r="GZ23" s="280"/>
      <c r="HA23" s="280"/>
      <c r="HB23" s="280"/>
      <c r="HC23" s="280"/>
      <c r="HD23" s="280"/>
      <c r="HE23" s="280"/>
      <c r="HF23" s="280"/>
      <c r="HG23" s="280"/>
      <c r="HH23" s="280"/>
      <c r="HI23" s="280"/>
      <c r="HJ23" s="280"/>
      <c r="HK23" s="280"/>
      <c r="HL23" s="280"/>
      <c r="HM23" s="280"/>
      <c r="HN23" s="280"/>
      <c r="HO23" s="280"/>
      <c r="HP23" s="280"/>
      <c r="HQ23" s="280"/>
      <c r="HR23" s="280"/>
      <c r="HS23" s="280"/>
      <c r="HT23" s="280"/>
      <c r="HU23" s="280"/>
      <c r="HV23" s="280"/>
      <c r="HW23" s="280"/>
      <c r="HX23" s="280"/>
      <c r="HY23" s="280"/>
      <c r="HZ23" s="280"/>
      <c r="IA23" s="280"/>
      <c r="IB23" s="280"/>
      <c r="IC23" s="280"/>
      <c r="ID23" s="280"/>
      <c r="IE23" s="280"/>
      <c r="IF23" s="280"/>
      <c r="IG23" s="280"/>
      <c r="IH23" s="280"/>
      <c r="II23" s="280"/>
      <c r="IJ23" s="280"/>
      <c r="IK23" s="280"/>
      <c r="IL23" s="280"/>
      <c r="IM23" s="280"/>
      <c r="IN23" s="280"/>
      <c r="IO23" s="280"/>
      <c r="IP23" s="280"/>
      <c r="IQ23" s="280"/>
      <c r="IR23" s="280"/>
      <c r="IS23" s="280"/>
      <c r="IT23" s="280"/>
      <c r="IU23" s="280"/>
    </row>
    <row r="24" s="131" customFormat="1" ht="24" customHeight="1" spans="1:255">
      <c r="A24" s="280"/>
      <c r="B24" s="281"/>
      <c r="C24" s="280"/>
      <c r="D24" s="282"/>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280"/>
      <c r="AM24" s="280"/>
      <c r="AN24" s="280"/>
      <c r="AO24" s="280"/>
      <c r="AP24" s="280"/>
      <c r="AQ24" s="280"/>
      <c r="AR24" s="280"/>
      <c r="AS24" s="280"/>
      <c r="AT24" s="280"/>
      <c r="AU24" s="280"/>
      <c r="AV24" s="280"/>
      <c r="AW24" s="280"/>
      <c r="AX24" s="280"/>
      <c r="AY24" s="280"/>
      <c r="AZ24" s="280"/>
      <c r="BA24" s="280"/>
      <c r="BB24" s="280"/>
      <c r="BC24" s="280"/>
      <c r="BD24" s="280"/>
      <c r="BE24" s="280"/>
      <c r="BF24" s="280"/>
      <c r="BG24" s="280"/>
      <c r="BH24" s="280"/>
      <c r="BI24" s="280"/>
      <c r="BJ24" s="280"/>
      <c r="BK24" s="280"/>
      <c r="BL24" s="280"/>
      <c r="BM24" s="280"/>
      <c r="BN24" s="280"/>
      <c r="BO24" s="280"/>
      <c r="BP24" s="280"/>
      <c r="BQ24" s="280"/>
      <c r="BR24" s="280"/>
      <c r="BS24" s="280"/>
      <c r="BT24" s="280"/>
      <c r="BU24" s="280"/>
      <c r="BV24" s="280"/>
      <c r="BW24" s="280"/>
      <c r="BX24" s="280"/>
      <c r="BY24" s="280"/>
      <c r="BZ24" s="280"/>
      <c r="CA24" s="280"/>
      <c r="CB24" s="280"/>
      <c r="CC24" s="280"/>
      <c r="CD24" s="280"/>
      <c r="CE24" s="280"/>
      <c r="CF24" s="280"/>
      <c r="CG24" s="280"/>
      <c r="CH24" s="280"/>
      <c r="CI24" s="280"/>
      <c r="CJ24" s="280"/>
      <c r="CK24" s="280"/>
      <c r="CL24" s="280"/>
      <c r="CM24" s="280"/>
      <c r="CN24" s="280"/>
      <c r="CO24" s="280"/>
      <c r="CP24" s="280"/>
      <c r="CQ24" s="280"/>
      <c r="CR24" s="280"/>
      <c r="CS24" s="280"/>
      <c r="CT24" s="280"/>
      <c r="CU24" s="280"/>
      <c r="CV24" s="280"/>
      <c r="CW24" s="280"/>
      <c r="CX24" s="280"/>
      <c r="CY24" s="280"/>
      <c r="CZ24" s="280"/>
      <c r="DA24" s="280"/>
      <c r="DB24" s="280"/>
      <c r="DC24" s="280"/>
      <c r="DD24" s="280"/>
      <c r="DE24" s="280"/>
      <c r="DF24" s="280"/>
      <c r="DG24" s="280"/>
      <c r="DH24" s="280"/>
      <c r="DI24" s="280"/>
      <c r="DJ24" s="280"/>
      <c r="DK24" s="280"/>
      <c r="DL24" s="280"/>
      <c r="DM24" s="280"/>
      <c r="DN24" s="280"/>
      <c r="DO24" s="280"/>
      <c r="DP24" s="280"/>
      <c r="DQ24" s="280"/>
      <c r="DR24" s="280"/>
      <c r="DS24" s="280"/>
      <c r="DT24" s="280"/>
      <c r="DU24" s="280"/>
      <c r="DV24" s="280"/>
      <c r="DW24" s="280"/>
      <c r="DX24" s="280"/>
      <c r="DY24" s="280"/>
      <c r="DZ24" s="280"/>
      <c r="EA24" s="280"/>
      <c r="EB24" s="280"/>
      <c r="EC24" s="280"/>
      <c r="ED24" s="280"/>
      <c r="EE24" s="280"/>
      <c r="EF24" s="280"/>
      <c r="EG24" s="280"/>
      <c r="EH24" s="280"/>
      <c r="EI24" s="280"/>
      <c r="EJ24" s="280"/>
      <c r="EK24" s="280"/>
      <c r="EL24" s="280"/>
      <c r="EM24" s="280"/>
      <c r="EN24" s="280"/>
      <c r="EO24" s="280"/>
      <c r="EP24" s="280"/>
      <c r="EQ24" s="280"/>
      <c r="ER24" s="280"/>
      <c r="ES24" s="280"/>
      <c r="ET24" s="280"/>
      <c r="EU24" s="280"/>
      <c r="EV24" s="280"/>
      <c r="EW24" s="280"/>
      <c r="EX24" s="280"/>
      <c r="EY24" s="280"/>
      <c r="EZ24" s="280"/>
      <c r="FA24" s="280"/>
      <c r="FB24" s="280"/>
      <c r="FC24" s="280"/>
      <c r="FD24" s="280"/>
      <c r="FE24" s="280"/>
      <c r="FF24" s="280"/>
      <c r="FG24" s="280"/>
      <c r="FH24" s="280"/>
      <c r="FI24" s="280"/>
      <c r="FJ24" s="280"/>
      <c r="FK24" s="280"/>
      <c r="FL24" s="280"/>
      <c r="FM24" s="280"/>
      <c r="FN24" s="280"/>
      <c r="FO24" s="280"/>
      <c r="FP24" s="280"/>
      <c r="FQ24" s="280"/>
      <c r="FR24" s="280"/>
      <c r="FS24" s="280"/>
      <c r="FT24" s="280"/>
      <c r="FU24" s="280"/>
      <c r="FV24" s="280"/>
      <c r="FW24" s="280"/>
      <c r="FX24" s="280"/>
      <c r="FY24" s="280"/>
      <c r="FZ24" s="280"/>
      <c r="GA24" s="280"/>
      <c r="GB24" s="280"/>
      <c r="GC24" s="280"/>
      <c r="GD24" s="280"/>
      <c r="GE24" s="280"/>
      <c r="GF24" s="280"/>
      <c r="GG24" s="280"/>
      <c r="GH24" s="280"/>
      <c r="GI24" s="280"/>
      <c r="GJ24" s="280"/>
      <c r="GK24" s="280"/>
      <c r="GL24" s="280"/>
      <c r="GM24" s="280"/>
      <c r="GN24" s="280"/>
      <c r="GO24" s="280"/>
      <c r="GP24" s="280"/>
      <c r="GQ24" s="280"/>
      <c r="GR24" s="280"/>
      <c r="GS24" s="280"/>
      <c r="GT24" s="280"/>
      <c r="GU24" s="280"/>
      <c r="GV24" s="280"/>
      <c r="GW24" s="280"/>
      <c r="GX24" s="280"/>
      <c r="GY24" s="280"/>
      <c r="GZ24" s="280"/>
      <c r="HA24" s="280"/>
      <c r="HB24" s="280"/>
      <c r="HC24" s="280"/>
      <c r="HD24" s="280"/>
      <c r="HE24" s="280"/>
      <c r="HF24" s="280"/>
      <c r="HG24" s="280"/>
      <c r="HH24" s="280"/>
      <c r="HI24" s="280"/>
      <c r="HJ24" s="280"/>
      <c r="HK24" s="280"/>
      <c r="HL24" s="280"/>
      <c r="HM24" s="280"/>
      <c r="HN24" s="280"/>
      <c r="HO24" s="280"/>
      <c r="HP24" s="280"/>
      <c r="HQ24" s="280"/>
      <c r="HR24" s="280"/>
      <c r="HS24" s="280"/>
      <c r="HT24" s="280"/>
      <c r="HU24" s="280"/>
      <c r="HV24" s="280"/>
      <c r="HW24" s="280"/>
      <c r="HX24" s="280"/>
      <c r="HY24" s="280"/>
      <c r="HZ24" s="280"/>
      <c r="IA24" s="280"/>
      <c r="IB24" s="280"/>
      <c r="IC24" s="280"/>
      <c r="ID24" s="280"/>
      <c r="IE24" s="280"/>
      <c r="IF24" s="280"/>
      <c r="IG24" s="280"/>
      <c r="IH24" s="280"/>
      <c r="II24" s="280"/>
      <c r="IJ24" s="280"/>
      <c r="IK24" s="280"/>
      <c r="IL24" s="280"/>
      <c r="IM24" s="280"/>
      <c r="IN24" s="280"/>
      <c r="IO24" s="280"/>
      <c r="IP24" s="280"/>
      <c r="IQ24" s="280"/>
      <c r="IR24" s="280"/>
      <c r="IS24" s="280"/>
      <c r="IT24" s="280"/>
      <c r="IU24" s="280"/>
    </row>
    <row r="25" s="131" customFormat="1" ht="24" customHeight="1" spans="1:255">
      <c r="A25" s="280"/>
      <c r="B25" s="281"/>
      <c r="C25" s="280"/>
      <c r="D25" s="282"/>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c r="BH25" s="280"/>
      <c r="BI25" s="280"/>
      <c r="BJ25" s="280"/>
      <c r="BK25" s="280"/>
      <c r="BL25" s="280"/>
      <c r="BM25" s="280"/>
      <c r="BN25" s="280"/>
      <c r="BO25" s="280"/>
      <c r="BP25" s="280"/>
      <c r="BQ25" s="280"/>
      <c r="BR25" s="280"/>
      <c r="BS25" s="280"/>
      <c r="BT25" s="280"/>
      <c r="BU25" s="280"/>
      <c r="BV25" s="280"/>
      <c r="BW25" s="280"/>
      <c r="BX25" s="280"/>
      <c r="BY25" s="280"/>
      <c r="BZ25" s="280"/>
      <c r="CA25" s="280"/>
      <c r="CB25" s="280"/>
      <c r="CC25" s="280"/>
      <c r="CD25" s="280"/>
      <c r="CE25" s="280"/>
      <c r="CF25" s="280"/>
      <c r="CG25" s="280"/>
      <c r="CH25" s="280"/>
      <c r="CI25" s="280"/>
      <c r="CJ25" s="280"/>
      <c r="CK25" s="280"/>
      <c r="CL25" s="280"/>
      <c r="CM25" s="280"/>
      <c r="CN25" s="280"/>
      <c r="CO25" s="280"/>
      <c r="CP25" s="280"/>
      <c r="CQ25" s="280"/>
      <c r="CR25" s="280"/>
      <c r="CS25" s="280"/>
      <c r="CT25" s="280"/>
      <c r="CU25" s="280"/>
      <c r="CV25" s="280"/>
      <c r="CW25" s="280"/>
      <c r="CX25" s="280"/>
      <c r="CY25" s="280"/>
      <c r="CZ25" s="280"/>
      <c r="DA25" s="280"/>
      <c r="DB25" s="280"/>
      <c r="DC25" s="280"/>
      <c r="DD25" s="280"/>
      <c r="DE25" s="280"/>
      <c r="DF25" s="280"/>
      <c r="DG25" s="280"/>
      <c r="DH25" s="280"/>
      <c r="DI25" s="280"/>
      <c r="DJ25" s="280"/>
      <c r="DK25" s="280"/>
      <c r="DL25" s="280"/>
      <c r="DM25" s="280"/>
      <c r="DN25" s="280"/>
      <c r="DO25" s="280"/>
      <c r="DP25" s="280"/>
      <c r="DQ25" s="280"/>
      <c r="DR25" s="280"/>
      <c r="DS25" s="280"/>
      <c r="DT25" s="280"/>
      <c r="DU25" s="280"/>
      <c r="DV25" s="280"/>
      <c r="DW25" s="280"/>
      <c r="DX25" s="280"/>
      <c r="DY25" s="280"/>
      <c r="DZ25" s="280"/>
      <c r="EA25" s="280"/>
      <c r="EB25" s="280"/>
      <c r="EC25" s="280"/>
      <c r="ED25" s="280"/>
      <c r="EE25" s="280"/>
      <c r="EF25" s="280"/>
      <c r="EG25" s="280"/>
      <c r="EH25" s="280"/>
      <c r="EI25" s="280"/>
      <c r="EJ25" s="280"/>
      <c r="EK25" s="280"/>
      <c r="EL25" s="280"/>
      <c r="EM25" s="280"/>
      <c r="EN25" s="280"/>
      <c r="EO25" s="280"/>
      <c r="EP25" s="280"/>
      <c r="EQ25" s="280"/>
      <c r="ER25" s="280"/>
      <c r="ES25" s="280"/>
      <c r="ET25" s="280"/>
      <c r="EU25" s="280"/>
      <c r="EV25" s="280"/>
      <c r="EW25" s="280"/>
      <c r="EX25" s="280"/>
      <c r="EY25" s="280"/>
      <c r="EZ25" s="280"/>
      <c r="FA25" s="280"/>
      <c r="FB25" s="280"/>
      <c r="FC25" s="280"/>
      <c r="FD25" s="280"/>
      <c r="FE25" s="280"/>
      <c r="FF25" s="280"/>
      <c r="FG25" s="280"/>
      <c r="FH25" s="280"/>
      <c r="FI25" s="280"/>
      <c r="FJ25" s="280"/>
      <c r="FK25" s="280"/>
      <c r="FL25" s="280"/>
      <c r="FM25" s="280"/>
      <c r="FN25" s="280"/>
      <c r="FO25" s="280"/>
      <c r="FP25" s="280"/>
      <c r="FQ25" s="280"/>
      <c r="FR25" s="280"/>
      <c r="FS25" s="280"/>
      <c r="FT25" s="280"/>
      <c r="FU25" s="280"/>
      <c r="FV25" s="280"/>
      <c r="FW25" s="280"/>
      <c r="FX25" s="280"/>
      <c r="FY25" s="280"/>
      <c r="FZ25" s="280"/>
      <c r="GA25" s="280"/>
      <c r="GB25" s="280"/>
      <c r="GC25" s="280"/>
      <c r="GD25" s="280"/>
      <c r="GE25" s="280"/>
      <c r="GF25" s="280"/>
      <c r="GG25" s="280"/>
      <c r="GH25" s="280"/>
      <c r="GI25" s="280"/>
      <c r="GJ25" s="280"/>
      <c r="GK25" s="280"/>
      <c r="GL25" s="280"/>
      <c r="GM25" s="280"/>
      <c r="GN25" s="280"/>
      <c r="GO25" s="280"/>
      <c r="GP25" s="280"/>
      <c r="GQ25" s="280"/>
      <c r="GR25" s="280"/>
      <c r="GS25" s="280"/>
      <c r="GT25" s="280"/>
      <c r="GU25" s="280"/>
      <c r="GV25" s="280"/>
      <c r="GW25" s="280"/>
      <c r="GX25" s="280"/>
      <c r="GY25" s="280"/>
      <c r="GZ25" s="280"/>
      <c r="HA25" s="280"/>
      <c r="HB25" s="280"/>
      <c r="HC25" s="280"/>
      <c r="HD25" s="280"/>
      <c r="HE25" s="280"/>
      <c r="HF25" s="280"/>
      <c r="HG25" s="280"/>
      <c r="HH25" s="280"/>
      <c r="HI25" s="280"/>
      <c r="HJ25" s="280"/>
      <c r="HK25" s="280"/>
      <c r="HL25" s="280"/>
      <c r="HM25" s="280"/>
      <c r="HN25" s="280"/>
      <c r="HO25" s="280"/>
      <c r="HP25" s="280"/>
      <c r="HQ25" s="280"/>
      <c r="HR25" s="280"/>
      <c r="HS25" s="280"/>
      <c r="HT25" s="280"/>
      <c r="HU25" s="280"/>
      <c r="HV25" s="280"/>
      <c r="HW25" s="280"/>
      <c r="HX25" s="280"/>
      <c r="HY25" s="280"/>
      <c r="HZ25" s="280"/>
      <c r="IA25" s="280"/>
      <c r="IB25" s="280"/>
      <c r="IC25" s="280"/>
      <c r="ID25" s="280"/>
      <c r="IE25" s="280"/>
      <c r="IF25" s="280"/>
      <c r="IG25" s="280"/>
      <c r="IH25" s="280"/>
      <c r="II25" s="280"/>
      <c r="IJ25" s="280"/>
      <c r="IK25" s="280"/>
      <c r="IL25" s="280"/>
      <c r="IM25" s="280"/>
      <c r="IN25" s="280"/>
      <c r="IO25" s="280"/>
      <c r="IP25" s="280"/>
      <c r="IQ25" s="280"/>
      <c r="IR25" s="280"/>
      <c r="IS25" s="280"/>
      <c r="IT25" s="280"/>
      <c r="IU25" s="280"/>
    </row>
    <row r="26" s="131" customFormat="1" ht="24" customHeight="1" spans="1:255">
      <c r="A26" s="280"/>
      <c r="B26" s="281"/>
      <c r="C26" s="280"/>
      <c r="D26" s="282"/>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0"/>
      <c r="AK26" s="280"/>
      <c r="AL26" s="280"/>
      <c r="AM26" s="280"/>
      <c r="AN26" s="280"/>
      <c r="AO26" s="280"/>
      <c r="AP26" s="280"/>
      <c r="AQ26" s="280"/>
      <c r="AR26" s="280"/>
      <c r="AS26" s="280"/>
      <c r="AT26" s="280"/>
      <c r="AU26" s="280"/>
      <c r="AV26" s="280"/>
      <c r="AW26" s="280"/>
      <c r="AX26" s="280"/>
      <c r="AY26" s="280"/>
      <c r="AZ26" s="280"/>
      <c r="BA26" s="280"/>
      <c r="BB26" s="280"/>
      <c r="BC26" s="280"/>
      <c r="BD26" s="280"/>
      <c r="BE26" s="280"/>
      <c r="BF26" s="280"/>
      <c r="BG26" s="280"/>
      <c r="BH26" s="280"/>
      <c r="BI26" s="280"/>
      <c r="BJ26" s="280"/>
      <c r="BK26" s="280"/>
      <c r="BL26" s="280"/>
      <c r="BM26" s="280"/>
      <c r="BN26" s="280"/>
      <c r="BO26" s="280"/>
      <c r="BP26" s="280"/>
      <c r="BQ26" s="280"/>
      <c r="BR26" s="280"/>
      <c r="BS26" s="280"/>
      <c r="BT26" s="280"/>
      <c r="BU26" s="280"/>
      <c r="BV26" s="280"/>
      <c r="BW26" s="280"/>
      <c r="BX26" s="280"/>
      <c r="BY26" s="280"/>
      <c r="BZ26" s="280"/>
      <c r="CA26" s="280"/>
      <c r="CB26" s="280"/>
      <c r="CC26" s="280"/>
      <c r="CD26" s="280"/>
      <c r="CE26" s="280"/>
      <c r="CF26" s="280"/>
      <c r="CG26" s="280"/>
      <c r="CH26" s="280"/>
      <c r="CI26" s="280"/>
      <c r="CJ26" s="280"/>
      <c r="CK26" s="280"/>
      <c r="CL26" s="280"/>
      <c r="CM26" s="280"/>
      <c r="CN26" s="280"/>
      <c r="CO26" s="280"/>
      <c r="CP26" s="280"/>
      <c r="CQ26" s="280"/>
      <c r="CR26" s="280"/>
      <c r="CS26" s="280"/>
      <c r="CT26" s="280"/>
      <c r="CU26" s="280"/>
      <c r="CV26" s="280"/>
      <c r="CW26" s="280"/>
      <c r="CX26" s="280"/>
      <c r="CY26" s="280"/>
      <c r="CZ26" s="280"/>
      <c r="DA26" s="280"/>
      <c r="DB26" s="280"/>
      <c r="DC26" s="280"/>
      <c r="DD26" s="280"/>
      <c r="DE26" s="280"/>
      <c r="DF26" s="280"/>
      <c r="DG26" s="280"/>
      <c r="DH26" s="280"/>
      <c r="DI26" s="280"/>
      <c r="DJ26" s="280"/>
      <c r="DK26" s="280"/>
      <c r="DL26" s="280"/>
      <c r="DM26" s="280"/>
      <c r="DN26" s="280"/>
      <c r="DO26" s="280"/>
      <c r="DP26" s="280"/>
      <c r="DQ26" s="280"/>
      <c r="DR26" s="280"/>
      <c r="DS26" s="280"/>
      <c r="DT26" s="280"/>
      <c r="DU26" s="280"/>
      <c r="DV26" s="280"/>
      <c r="DW26" s="280"/>
      <c r="DX26" s="280"/>
      <c r="DY26" s="280"/>
      <c r="DZ26" s="280"/>
      <c r="EA26" s="280"/>
      <c r="EB26" s="280"/>
      <c r="EC26" s="280"/>
      <c r="ED26" s="280"/>
      <c r="EE26" s="280"/>
      <c r="EF26" s="280"/>
      <c r="EG26" s="280"/>
      <c r="EH26" s="280"/>
      <c r="EI26" s="280"/>
      <c r="EJ26" s="280"/>
      <c r="EK26" s="280"/>
      <c r="EL26" s="280"/>
      <c r="EM26" s="280"/>
      <c r="EN26" s="280"/>
      <c r="EO26" s="280"/>
      <c r="EP26" s="280"/>
      <c r="EQ26" s="280"/>
      <c r="ER26" s="280"/>
      <c r="ES26" s="280"/>
      <c r="ET26" s="280"/>
      <c r="EU26" s="280"/>
      <c r="EV26" s="280"/>
      <c r="EW26" s="280"/>
      <c r="EX26" s="280"/>
      <c r="EY26" s="280"/>
      <c r="EZ26" s="280"/>
      <c r="FA26" s="280"/>
      <c r="FB26" s="280"/>
      <c r="FC26" s="280"/>
      <c r="FD26" s="280"/>
      <c r="FE26" s="280"/>
      <c r="FF26" s="280"/>
      <c r="FG26" s="280"/>
      <c r="FH26" s="280"/>
      <c r="FI26" s="280"/>
      <c r="FJ26" s="280"/>
      <c r="FK26" s="280"/>
      <c r="FL26" s="280"/>
      <c r="FM26" s="280"/>
      <c r="FN26" s="280"/>
      <c r="FO26" s="280"/>
      <c r="FP26" s="280"/>
      <c r="FQ26" s="280"/>
      <c r="FR26" s="280"/>
      <c r="FS26" s="280"/>
      <c r="FT26" s="280"/>
      <c r="FU26" s="280"/>
      <c r="FV26" s="280"/>
      <c r="FW26" s="280"/>
      <c r="FX26" s="280"/>
      <c r="FY26" s="280"/>
      <c r="FZ26" s="280"/>
      <c r="GA26" s="280"/>
      <c r="GB26" s="280"/>
      <c r="GC26" s="280"/>
      <c r="GD26" s="280"/>
      <c r="GE26" s="280"/>
      <c r="GF26" s="280"/>
      <c r="GG26" s="280"/>
      <c r="GH26" s="280"/>
      <c r="GI26" s="280"/>
      <c r="GJ26" s="280"/>
      <c r="GK26" s="280"/>
      <c r="GL26" s="280"/>
      <c r="GM26" s="280"/>
      <c r="GN26" s="280"/>
      <c r="GO26" s="280"/>
      <c r="GP26" s="280"/>
      <c r="GQ26" s="280"/>
      <c r="GR26" s="280"/>
      <c r="GS26" s="280"/>
      <c r="GT26" s="280"/>
      <c r="GU26" s="280"/>
      <c r="GV26" s="280"/>
      <c r="GW26" s="280"/>
      <c r="GX26" s="280"/>
      <c r="GY26" s="280"/>
      <c r="GZ26" s="280"/>
      <c r="HA26" s="280"/>
      <c r="HB26" s="280"/>
      <c r="HC26" s="280"/>
      <c r="HD26" s="280"/>
      <c r="HE26" s="280"/>
      <c r="HF26" s="280"/>
      <c r="HG26" s="280"/>
      <c r="HH26" s="280"/>
      <c r="HI26" s="280"/>
      <c r="HJ26" s="280"/>
      <c r="HK26" s="280"/>
      <c r="HL26" s="280"/>
      <c r="HM26" s="280"/>
      <c r="HN26" s="280"/>
      <c r="HO26" s="280"/>
      <c r="HP26" s="280"/>
      <c r="HQ26" s="280"/>
      <c r="HR26" s="280"/>
      <c r="HS26" s="280"/>
      <c r="HT26" s="280"/>
      <c r="HU26" s="280"/>
      <c r="HV26" s="280"/>
      <c r="HW26" s="280"/>
      <c r="HX26" s="280"/>
      <c r="HY26" s="280"/>
      <c r="HZ26" s="280"/>
      <c r="IA26" s="280"/>
      <c r="IB26" s="280"/>
      <c r="IC26" s="280"/>
      <c r="ID26" s="280"/>
      <c r="IE26" s="280"/>
      <c r="IF26" s="280"/>
      <c r="IG26" s="280"/>
      <c r="IH26" s="280"/>
      <c r="II26" s="280"/>
      <c r="IJ26" s="280"/>
      <c r="IK26" s="280"/>
      <c r="IL26" s="280"/>
      <c r="IM26" s="280"/>
      <c r="IN26" s="280"/>
      <c r="IO26" s="280"/>
      <c r="IP26" s="280"/>
      <c r="IQ26" s="280"/>
      <c r="IR26" s="280"/>
      <c r="IS26" s="280"/>
      <c r="IT26" s="280"/>
      <c r="IU26" s="280"/>
    </row>
    <row r="27" s="131" customFormat="1" ht="24" customHeight="1" spans="1:255">
      <c r="A27" s="280"/>
      <c r="B27" s="281"/>
      <c r="C27" s="280"/>
      <c r="D27" s="282"/>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0"/>
      <c r="AN27" s="280"/>
      <c r="AO27" s="280"/>
      <c r="AP27" s="280"/>
      <c r="AQ27" s="280"/>
      <c r="AR27" s="280"/>
      <c r="AS27" s="280"/>
      <c r="AT27" s="280"/>
      <c r="AU27" s="280"/>
      <c r="AV27" s="280"/>
      <c r="AW27" s="280"/>
      <c r="AX27" s="280"/>
      <c r="AY27" s="280"/>
      <c r="AZ27" s="280"/>
      <c r="BA27" s="280"/>
      <c r="BB27" s="280"/>
      <c r="BC27" s="280"/>
      <c r="BD27" s="280"/>
      <c r="BE27" s="280"/>
      <c r="BF27" s="280"/>
      <c r="BG27" s="280"/>
      <c r="BH27" s="280"/>
      <c r="BI27" s="280"/>
      <c r="BJ27" s="280"/>
      <c r="BK27" s="280"/>
      <c r="BL27" s="280"/>
      <c r="BM27" s="280"/>
      <c r="BN27" s="280"/>
      <c r="BO27" s="280"/>
      <c r="BP27" s="280"/>
      <c r="BQ27" s="280"/>
      <c r="BR27" s="280"/>
      <c r="BS27" s="280"/>
      <c r="BT27" s="280"/>
      <c r="BU27" s="280"/>
      <c r="BV27" s="280"/>
      <c r="BW27" s="280"/>
      <c r="BX27" s="280"/>
      <c r="BY27" s="280"/>
      <c r="BZ27" s="280"/>
      <c r="CA27" s="280"/>
      <c r="CB27" s="280"/>
      <c r="CC27" s="280"/>
      <c r="CD27" s="280"/>
      <c r="CE27" s="280"/>
      <c r="CF27" s="280"/>
      <c r="CG27" s="280"/>
      <c r="CH27" s="280"/>
      <c r="CI27" s="280"/>
      <c r="CJ27" s="280"/>
      <c r="CK27" s="280"/>
      <c r="CL27" s="280"/>
      <c r="CM27" s="280"/>
      <c r="CN27" s="280"/>
      <c r="CO27" s="280"/>
      <c r="CP27" s="280"/>
      <c r="CQ27" s="280"/>
      <c r="CR27" s="280"/>
      <c r="CS27" s="280"/>
      <c r="CT27" s="280"/>
      <c r="CU27" s="280"/>
      <c r="CV27" s="280"/>
      <c r="CW27" s="280"/>
      <c r="CX27" s="280"/>
      <c r="CY27" s="280"/>
      <c r="CZ27" s="280"/>
      <c r="DA27" s="280"/>
      <c r="DB27" s="280"/>
      <c r="DC27" s="280"/>
      <c r="DD27" s="280"/>
      <c r="DE27" s="280"/>
      <c r="DF27" s="280"/>
      <c r="DG27" s="280"/>
      <c r="DH27" s="280"/>
      <c r="DI27" s="280"/>
      <c r="DJ27" s="280"/>
      <c r="DK27" s="280"/>
      <c r="DL27" s="280"/>
      <c r="DM27" s="280"/>
      <c r="DN27" s="280"/>
      <c r="DO27" s="280"/>
      <c r="DP27" s="280"/>
      <c r="DQ27" s="280"/>
      <c r="DR27" s="280"/>
      <c r="DS27" s="280"/>
      <c r="DT27" s="280"/>
      <c r="DU27" s="280"/>
      <c r="DV27" s="280"/>
      <c r="DW27" s="280"/>
      <c r="DX27" s="280"/>
      <c r="DY27" s="280"/>
      <c r="DZ27" s="280"/>
      <c r="EA27" s="280"/>
      <c r="EB27" s="280"/>
      <c r="EC27" s="280"/>
      <c r="ED27" s="280"/>
      <c r="EE27" s="280"/>
      <c r="EF27" s="280"/>
      <c r="EG27" s="280"/>
      <c r="EH27" s="280"/>
      <c r="EI27" s="280"/>
      <c r="EJ27" s="280"/>
      <c r="EK27" s="280"/>
      <c r="EL27" s="280"/>
      <c r="EM27" s="280"/>
      <c r="EN27" s="280"/>
      <c r="EO27" s="280"/>
      <c r="EP27" s="280"/>
      <c r="EQ27" s="280"/>
      <c r="ER27" s="280"/>
      <c r="ES27" s="280"/>
      <c r="ET27" s="280"/>
      <c r="EU27" s="280"/>
      <c r="EV27" s="280"/>
      <c r="EW27" s="280"/>
      <c r="EX27" s="280"/>
      <c r="EY27" s="280"/>
      <c r="EZ27" s="280"/>
      <c r="FA27" s="280"/>
      <c r="FB27" s="280"/>
      <c r="FC27" s="280"/>
      <c r="FD27" s="280"/>
      <c r="FE27" s="280"/>
      <c r="FF27" s="280"/>
      <c r="FG27" s="280"/>
      <c r="FH27" s="280"/>
      <c r="FI27" s="280"/>
      <c r="FJ27" s="280"/>
      <c r="FK27" s="280"/>
      <c r="FL27" s="280"/>
      <c r="FM27" s="280"/>
      <c r="FN27" s="280"/>
      <c r="FO27" s="280"/>
      <c r="FP27" s="280"/>
      <c r="FQ27" s="280"/>
      <c r="FR27" s="280"/>
      <c r="FS27" s="280"/>
      <c r="FT27" s="280"/>
      <c r="FU27" s="280"/>
      <c r="FV27" s="280"/>
      <c r="FW27" s="280"/>
      <c r="FX27" s="280"/>
      <c r="FY27" s="280"/>
      <c r="FZ27" s="280"/>
      <c r="GA27" s="280"/>
      <c r="GB27" s="280"/>
      <c r="GC27" s="280"/>
      <c r="GD27" s="280"/>
      <c r="GE27" s="280"/>
      <c r="GF27" s="280"/>
      <c r="GG27" s="280"/>
      <c r="GH27" s="280"/>
      <c r="GI27" s="280"/>
      <c r="GJ27" s="280"/>
      <c r="GK27" s="280"/>
      <c r="GL27" s="280"/>
      <c r="GM27" s="280"/>
      <c r="GN27" s="280"/>
      <c r="GO27" s="280"/>
      <c r="GP27" s="280"/>
      <c r="GQ27" s="280"/>
      <c r="GR27" s="280"/>
      <c r="GS27" s="280"/>
      <c r="GT27" s="280"/>
      <c r="GU27" s="280"/>
      <c r="GV27" s="280"/>
      <c r="GW27" s="280"/>
      <c r="GX27" s="280"/>
      <c r="GY27" s="280"/>
      <c r="GZ27" s="280"/>
      <c r="HA27" s="280"/>
      <c r="HB27" s="280"/>
      <c r="HC27" s="280"/>
      <c r="HD27" s="280"/>
      <c r="HE27" s="280"/>
      <c r="HF27" s="280"/>
      <c r="HG27" s="280"/>
      <c r="HH27" s="280"/>
      <c r="HI27" s="280"/>
      <c r="HJ27" s="280"/>
      <c r="HK27" s="280"/>
      <c r="HL27" s="280"/>
      <c r="HM27" s="280"/>
      <c r="HN27" s="280"/>
      <c r="HO27" s="280"/>
      <c r="HP27" s="280"/>
      <c r="HQ27" s="280"/>
      <c r="HR27" s="280"/>
      <c r="HS27" s="280"/>
      <c r="HT27" s="280"/>
      <c r="HU27" s="280"/>
      <c r="HV27" s="280"/>
      <c r="HW27" s="280"/>
      <c r="HX27" s="280"/>
      <c r="HY27" s="280"/>
      <c r="HZ27" s="280"/>
      <c r="IA27" s="280"/>
      <c r="IB27" s="280"/>
      <c r="IC27" s="280"/>
      <c r="ID27" s="280"/>
      <c r="IE27" s="280"/>
      <c r="IF27" s="280"/>
      <c r="IG27" s="280"/>
      <c r="IH27" s="280"/>
      <c r="II27" s="280"/>
      <c r="IJ27" s="280"/>
      <c r="IK27" s="280"/>
      <c r="IL27" s="280"/>
      <c r="IM27" s="280"/>
      <c r="IN27" s="280"/>
      <c r="IO27" s="280"/>
      <c r="IP27" s="280"/>
      <c r="IQ27" s="280"/>
      <c r="IR27" s="280"/>
      <c r="IS27" s="280"/>
      <c r="IT27" s="280"/>
      <c r="IU27" s="280"/>
    </row>
    <row r="28" s="131" customFormat="1" ht="24" customHeight="1" spans="1:255">
      <c r="A28" s="279"/>
      <c r="B28" s="281"/>
      <c r="C28" s="280"/>
      <c r="D28" s="282"/>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0"/>
      <c r="AN28" s="280"/>
      <c r="AO28" s="280"/>
      <c r="AP28" s="280"/>
      <c r="AQ28" s="280"/>
      <c r="AR28" s="280"/>
      <c r="AS28" s="280"/>
      <c r="AT28" s="280"/>
      <c r="AU28" s="280"/>
      <c r="AV28" s="280"/>
      <c r="AW28" s="280"/>
      <c r="AX28" s="280"/>
      <c r="AY28" s="280"/>
      <c r="AZ28" s="280"/>
      <c r="BA28" s="280"/>
      <c r="BB28" s="280"/>
      <c r="BC28" s="280"/>
      <c r="BD28" s="280"/>
      <c r="BE28" s="280"/>
      <c r="BF28" s="280"/>
      <c r="BG28" s="280"/>
      <c r="BH28" s="280"/>
      <c r="BI28" s="280"/>
      <c r="BJ28" s="280"/>
      <c r="BK28" s="280"/>
      <c r="BL28" s="280"/>
      <c r="BM28" s="280"/>
      <c r="BN28" s="280"/>
      <c r="BO28" s="280"/>
      <c r="BP28" s="280"/>
      <c r="BQ28" s="280"/>
      <c r="BR28" s="280"/>
      <c r="BS28" s="280"/>
      <c r="BT28" s="280"/>
      <c r="BU28" s="280"/>
      <c r="BV28" s="280"/>
      <c r="BW28" s="280"/>
      <c r="BX28" s="280"/>
      <c r="BY28" s="280"/>
      <c r="BZ28" s="280"/>
      <c r="CA28" s="280"/>
      <c r="CB28" s="280"/>
      <c r="CC28" s="280"/>
      <c r="CD28" s="280"/>
      <c r="CE28" s="280"/>
      <c r="CF28" s="280"/>
      <c r="CG28" s="280"/>
      <c r="CH28" s="280"/>
      <c r="CI28" s="280"/>
      <c r="CJ28" s="280"/>
      <c r="CK28" s="280"/>
      <c r="CL28" s="280"/>
      <c r="CM28" s="280"/>
      <c r="CN28" s="280"/>
      <c r="CO28" s="280"/>
      <c r="CP28" s="280"/>
      <c r="CQ28" s="280"/>
      <c r="CR28" s="280"/>
      <c r="CS28" s="280"/>
      <c r="CT28" s="280"/>
      <c r="CU28" s="280"/>
      <c r="CV28" s="280"/>
      <c r="CW28" s="280"/>
      <c r="CX28" s="280"/>
      <c r="CY28" s="280"/>
      <c r="CZ28" s="280"/>
      <c r="DA28" s="280"/>
      <c r="DB28" s="280"/>
      <c r="DC28" s="280"/>
      <c r="DD28" s="280"/>
      <c r="DE28" s="280"/>
      <c r="DF28" s="280"/>
      <c r="DG28" s="280"/>
      <c r="DH28" s="280"/>
      <c r="DI28" s="280"/>
      <c r="DJ28" s="280"/>
      <c r="DK28" s="280"/>
      <c r="DL28" s="280"/>
      <c r="DM28" s="280"/>
      <c r="DN28" s="280"/>
      <c r="DO28" s="280"/>
      <c r="DP28" s="280"/>
      <c r="DQ28" s="280"/>
      <c r="DR28" s="280"/>
      <c r="DS28" s="280"/>
      <c r="DT28" s="280"/>
      <c r="DU28" s="280"/>
      <c r="DV28" s="280"/>
      <c r="DW28" s="280"/>
      <c r="DX28" s="280"/>
      <c r="DY28" s="280"/>
      <c r="DZ28" s="280"/>
      <c r="EA28" s="280"/>
      <c r="EB28" s="280"/>
      <c r="EC28" s="280"/>
      <c r="ED28" s="280"/>
      <c r="EE28" s="280"/>
      <c r="EF28" s="280"/>
      <c r="EG28" s="280"/>
      <c r="EH28" s="280"/>
      <c r="EI28" s="280"/>
      <c r="EJ28" s="280"/>
      <c r="EK28" s="280"/>
      <c r="EL28" s="280"/>
      <c r="EM28" s="280"/>
      <c r="EN28" s="280"/>
      <c r="EO28" s="280"/>
      <c r="EP28" s="280"/>
      <c r="EQ28" s="280"/>
      <c r="ER28" s="280"/>
      <c r="ES28" s="280"/>
      <c r="ET28" s="280"/>
      <c r="EU28" s="280"/>
      <c r="EV28" s="280"/>
      <c r="EW28" s="280"/>
      <c r="EX28" s="280"/>
      <c r="EY28" s="280"/>
      <c r="EZ28" s="280"/>
      <c r="FA28" s="280"/>
      <c r="FB28" s="280"/>
      <c r="FC28" s="280"/>
      <c r="FD28" s="280"/>
      <c r="FE28" s="280"/>
      <c r="FF28" s="280"/>
      <c r="FG28" s="280"/>
      <c r="FH28" s="280"/>
      <c r="FI28" s="280"/>
      <c r="FJ28" s="280"/>
      <c r="FK28" s="280"/>
      <c r="FL28" s="280"/>
      <c r="FM28" s="280"/>
      <c r="FN28" s="280"/>
      <c r="FO28" s="280"/>
      <c r="FP28" s="280"/>
      <c r="FQ28" s="280"/>
      <c r="FR28" s="280"/>
      <c r="FS28" s="280"/>
      <c r="FT28" s="280"/>
      <c r="FU28" s="280"/>
      <c r="FV28" s="280"/>
      <c r="FW28" s="280"/>
      <c r="FX28" s="280"/>
      <c r="FY28" s="280"/>
      <c r="FZ28" s="280"/>
      <c r="GA28" s="280"/>
      <c r="GB28" s="280"/>
      <c r="GC28" s="280"/>
      <c r="GD28" s="280"/>
      <c r="GE28" s="280"/>
      <c r="GF28" s="280"/>
      <c r="GG28" s="280"/>
      <c r="GH28" s="280"/>
      <c r="GI28" s="280"/>
      <c r="GJ28" s="280"/>
      <c r="GK28" s="280"/>
      <c r="GL28" s="280"/>
      <c r="GM28" s="280"/>
      <c r="GN28" s="280"/>
      <c r="GO28" s="280"/>
      <c r="GP28" s="280"/>
      <c r="GQ28" s="280"/>
      <c r="GR28" s="280"/>
      <c r="GS28" s="280"/>
      <c r="GT28" s="280"/>
      <c r="GU28" s="280"/>
      <c r="GV28" s="280"/>
      <c r="GW28" s="280"/>
      <c r="GX28" s="280"/>
      <c r="GY28" s="280"/>
      <c r="GZ28" s="280"/>
      <c r="HA28" s="280"/>
      <c r="HB28" s="280"/>
      <c r="HC28" s="280"/>
      <c r="HD28" s="280"/>
      <c r="HE28" s="280"/>
      <c r="HF28" s="280"/>
      <c r="HG28" s="280"/>
      <c r="HH28" s="280"/>
      <c r="HI28" s="280"/>
      <c r="HJ28" s="280"/>
      <c r="HK28" s="280"/>
      <c r="HL28" s="280"/>
      <c r="HM28" s="280"/>
      <c r="HN28" s="280"/>
      <c r="HO28" s="280"/>
      <c r="HP28" s="280"/>
      <c r="HQ28" s="280"/>
      <c r="HR28" s="280"/>
      <c r="HS28" s="280"/>
      <c r="HT28" s="280"/>
      <c r="HU28" s="280"/>
      <c r="HV28" s="280"/>
      <c r="HW28" s="280"/>
      <c r="HX28" s="280"/>
      <c r="HY28" s="280"/>
      <c r="HZ28" s="280"/>
      <c r="IA28" s="280"/>
      <c r="IB28" s="280"/>
      <c r="IC28" s="280"/>
      <c r="ID28" s="280"/>
      <c r="IE28" s="280"/>
      <c r="IF28" s="280"/>
      <c r="IG28" s="280"/>
      <c r="IH28" s="280"/>
      <c r="II28" s="280"/>
      <c r="IJ28" s="280"/>
      <c r="IK28" s="280"/>
      <c r="IL28" s="280"/>
      <c r="IM28" s="280"/>
      <c r="IN28" s="280"/>
      <c r="IO28" s="280"/>
      <c r="IP28" s="280"/>
      <c r="IQ28" s="280"/>
      <c r="IR28" s="280"/>
      <c r="IS28" s="280"/>
      <c r="IT28" s="280"/>
      <c r="IU28" s="280"/>
    </row>
    <row r="29" s="131" customFormat="1" ht="24" customHeight="1" spans="1:255">
      <c r="A29" s="280"/>
      <c r="B29" s="281"/>
      <c r="C29" s="280"/>
      <c r="D29" s="282"/>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0"/>
      <c r="BD29" s="280"/>
      <c r="BE29" s="280"/>
      <c r="BF29" s="280"/>
      <c r="BG29" s="280"/>
      <c r="BH29" s="280"/>
      <c r="BI29" s="280"/>
      <c r="BJ29" s="280"/>
      <c r="BK29" s="280"/>
      <c r="BL29" s="280"/>
      <c r="BM29" s="280"/>
      <c r="BN29" s="280"/>
      <c r="BO29" s="280"/>
      <c r="BP29" s="280"/>
      <c r="BQ29" s="280"/>
      <c r="BR29" s="280"/>
      <c r="BS29" s="280"/>
      <c r="BT29" s="280"/>
      <c r="BU29" s="280"/>
      <c r="BV29" s="280"/>
      <c r="BW29" s="280"/>
      <c r="BX29" s="280"/>
      <c r="BY29" s="280"/>
      <c r="BZ29" s="280"/>
      <c r="CA29" s="280"/>
      <c r="CB29" s="280"/>
      <c r="CC29" s="280"/>
      <c r="CD29" s="280"/>
      <c r="CE29" s="280"/>
      <c r="CF29" s="280"/>
      <c r="CG29" s="280"/>
      <c r="CH29" s="280"/>
      <c r="CI29" s="280"/>
      <c r="CJ29" s="280"/>
      <c r="CK29" s="280"/>
      <c r="CL29" s="280"/>
      <c r="CM29" s="280"/>
      <c r="CN29" s="280"/>
      <c r="CO29" s="280"/>
      <c r="CP29" s="280"/>
      <c r="CQ29" s="280"/>
      <c r="CR29" s="280"/>
      <c r="CS29" s="280"/>
      <c r="CT29" s="280"/>
      <c r="CU29" s="280"/>
      <c r="CV29" s="280"/>
      <c r="CW29" s="280"/>
      <c r="CX29" s="280"/>
      <c r="CY29" s="280"/>
      <c r="CZ29" s="280"/>
      <c r="DA29" s="280"/>
      <c r="DB29" s="280"/>
      <c r="DC29" s="280"/>
      <c r="DD29" s="280"/>
      <c r="DE29" s="280"/>
      <c r="DF29" s="280"/>
      <c r="DG29" s="280"/>
      <c r="DH29" s="280"/>
      <c r="DI29" s="280"/>
      <c r="DJ29" s="280"/>
      <c r="DK29" s="280"/>
      <c r="DL29" s="280"/>
      <c r="DM29" s="280"/>
      <c r="DN29" s="280"/>
      <c r="DO29" s="280"/>
      <c r="DP29" s="280"/>
      <c r="DQ29" s="280"/>
      <c r="DR29" s="280"/>
      <c r="DS29" s="280"/>
      <c r="DT29" s="280"/>
      <c r="DU29" s="280"/>
      <c r="DV29" s="280"/>
      <c r="DW29" s="280"/>
      <c r="DX29" s="280"/>
      <c r="DY29" s="280"/>
      <c r="DZ29" s="280"/>
      <c r="EA29" s="280"/>
      <c r="EB29" s="280"/>
      <c r="EC29" s="280"/>
      <c r="ED29" s="280"/>
      <c r="EE29" s="280"/>
      <c r="EF29" s="280"/>
      <c r="EG29" s="280"/>
      <c r="EH29" s="280"/>
      <c r="EI29" s="280"/>
      <c r="EJ29" s="280"/>
      <c r="EK29" s="280"/>
      <c r="EL29" s="280"/>
      <c r="EM29" s="280"/>
      <c r="EN29" s="280"/>
      <c r="EO29" s="280"/>
      <c r="EP29" s="280"/>
      <c r="EQ29" s="280"/>
      <c r="ER29" s="280"/>
      <c r="ES29" s="280"/>
      <c r="ET29" s="280"/>
      <c r="EU29" s="280"/>
      <c r="EV29" s="280"/>
      <c r="EW29" s="280"/>
      <c r="EX29" s="280"/>
      <c r="EY29" s="280"/>
      <c r="EZ29" s="280"/>
      <c r="FA29" s="280"/>
      <c r="FB29" s="280"/>
      <c r="FC29" s="280"/>
      <c r="FD29" s="280"/>
      <c r="FE29" s="280"/>
      <c r="FF29" s="280"/>
      <c r="FG29" s="280"/>
      <c r="FH29" s="280"/>
      <c r="FI29" s="280"/>
      <c r="FJ29" s="280"/>
      <c r="FK29" s="280"/>
      <c r="FL29" s="280"/>
      <c r="FM29" s="280"/>
      <c r="FN29" s="280"/>
      <c r="FO29" s="280"/>
      <c r="FP29" s="280"/>
      <c r="FQ29" s="280"/>
      <c r="FR29" s="280"/>
      <c r="FS29" s="280"/>
      <c r="FT29" s="280"/>
      <c r="FU29" s="280"/>
      <c r="FV29" s="280"/>
      <c r="FW29" s="280"/>
      <c r="FX29" s="280"/>
      <c r="FY29" s="280"/>
      <c r="FZ29" s="280"/>
      <c r="GA29" s="280"/>
      <c r="GB29" s="280"/>
      <c r="GC29" s="280"/>
      <c r="GD29" s="280"/>
      <c r="GE29" s="280"/>
      <c r="GF29" s="280"/>
      <c r="GG29" s="280"/>
      <c r="GH29" s="280"/>
      <c r="GI29" s="280"/>
      <c r="GJ29" s="280"/>
      <c r="GK29" s="280"/>
      <c r="GL29" s="280"/>
      <c r="GM29" s="280"/>
      <c r="GN29" s="280"/>
      <c r="GO29" s="280"/>
      <c r="GP29" s="280"/>
      <c r="GQ29" s="280"/>
      <c r="GR29" s="280"/>
      <c r="GS29" s="280"/>
      <c r="GT29" s="280"/>
      <c r="GU29" s="280"/>
      <c r="GV29" s="280"/>
      <c r="GW29" s="280"/>
      <c r="GX29" s="280"/>
      <c r="GY29" s="280"/>
      <c r="GZ29" s="280"/>
      <c r="HA29" s="280"/>
      <c r="HB29" s="280"/>
      <c r="HC29" s="280"/>
      <c r="HD29" s="280"/>
      <c r="HE29" s="280"/>
      <c r="HF29" s="280"/>
      <c r="HG29" s="280"/>
      <c r="HH29" s="280"/>
      <c r="HI29" s="280"/>
      <c r="HJ29" s="280"/>
      <c r="HK29" s="280"/>
      <c r="HL29" s="280"/>
      <c r="HM29" s="280"/>
      <c r="HN29" s="280"/>
      <c r="HO29" s="280"/>
      <c r="HP29" s="280"/>
      <c r="HQ29" s="280"/>
      <c r="HR29" s="280"/>
      <c r="HS29" s="280"/>
      <c r="HT29" s="280"/>
      <c r="HU29" s="280"/>
      <c r="HV29" s="280"/>
      <c r="HW29" s="280"/>
      <c r="HX29" s="280"/>
      <c r="HY29" s="280"/>
      <c r="HZ29" s="280"/>
      <c r="IA29" s="280"/>
      <c r="IB29" s="280"/>
      <c r="IC29" s="280"/>
      <c r="ID29" s="280"/>
      <c r="IE29" s="280"/>
      <c r="IF29" s="280"/>
      <c r="IG29" s="280"/>
      <c r="IH29" s="280"/>
      <c r="II29" s="280"/>
      <c r="IJ29" s="280"/>
      <c r="IK29" s="280"/>
      <c r="IL29" s="280"/>
      <c r="IM29" s="280"/>
      <c r="IN29" s="280"/>
      <c r="IO29" s="280"/>
      <c r="IP29" s="280"/>
      <c r="IQ29" s="280"/>
      <c r="IR29" s="280"/>
      <c r="IS29" s="280"/>
      <c r="IT29" s="280"/>
      <c r="IU29" s="280"/>
    </row>
    <row r="30" s="131" customFormat="1" ht="24" customHeight="1" spans="1:255">
      <c r="A30" s="280"/>
      <c r="B30" s="281"/>
      <c r="C30" s="280"/>
      <c r="D30" s="282"/>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c r="BH30" s="280"/>
      <c r="BI30" s="280"/>
      <c r="BJ30" s="280"/>
      <c r="BK30" s="280"/>
      <c r="BL30" s="280"/>
      <c r="BM30" s="280"/>
      <c r="BN30" s="280"/>
      <c r="BO30" s="280"/>
      <c r="BP30" s="280"/>
      <c r="BQ30" s="280"/>
      <c r="BR30" s="280"/>
      <c r="BS30" s="280"/>
      <c r="BT30" s="280"/>
      <c r="BU30" s="280"/>
      <c r="BV30" s="280"/>
      <c r="BW30" s="280"/>
      <c r="BX30" s="280"/>
      <c r="BY30" s="280"/>
      <c r="BZ30" s="280"/>
      <c r="CA30" s="280"/>
      <c r="CB30" s="280"/>
      <c r="CC30" s="280"/>
      <c r="CD30" s="280"/>
      <c r="CE30" s="280"/>
      <c r="CF30" s="280"/>
      <c r="CG30" s="280"/>
      <c r="CH30" s="280"/>
      <c r="CI30" s="280"/>
      <c r="CJ30" s="280"/>
      <c r="CK30" s="280"/>
      <c r="CL30" s="280"/>
      <c r="CM30" s="280"/>
      <c r="CN30" s="280"/>
      <c r="CO30" s="280"/>
      <c r="CP30" s="280"/>
      <c r="CQ30" s="280"/>
      <c r="CR30" s="280"/>
      <c r="CS30" s="280"/>
      <c r="CT30" s="280"/>
      <c r="CU30" s="280"/>
      <c r="CV30" s="280"/>
      <c r="CW30" s="280"/>
      <c r="CX30" s="280"/>
      <c r="CY30" s="280"/>
      <c r="CZ30" s="280"/>
      <c r="DA30" s="280"/>
      <c r="DB30" s="280"/>
      <c r="DC30" s="280"/>
      <c r="DD30" s="280"/>
      <c r="DE30" s="280"/>
      <c r="DF30" s="280"/>
      <c r="DG30" s="280"/>
      <c r="DH30" s="280"/>
      <c r="DI30" s="280"/>
      <c r="DJ30" s="280"/>
      <c r="DK30" s="280"/>
      <c r="DL30" s="280"/>
      <c r="DM30" s="280"/>
      <c r="DN30" s="280"/>
      <c r="DO30" s="280"/>
      <c r="DP30" s="280"/>
      <c r="DQ30" s="280"/>
      <c r="DR30" s="280"/>
      <c r="DS30" s="280"/>
      <c r="DT30" s="280"/>
      <c r="DU30" s="280"/>
      <c r="DV30" s="280"/>
      <c r="DW30" s="280"/>
      <c r="DX30" s="280"/>
      <c r="DY30" s="280"/>
      <c r="DZ30" s="280"/>
      <c r="EA30" s="280"/>
      <c r="EB30" s="280"/>
      <c r="EC30" s="280"/>
      <c r="ED30" s="280"/>
      <c r="EE30" s="280"/>
      <c r="EF30" s="280"/>
      <c r="EG30" s="280"/>
      <c r="EH30" s="280"/>
      <c r="EI30" s="280"/>
      <c r="EJ30" s="280"/>
      <c r="EK30" s="280"/>
      <c r="EL30" s="280"/>
      <c r="EM30" s="280"/>
      <c r="EN30" s="280"/>
      <c r="EO30" s="280"/>
      <c r="EP30" s="280"/>
      <c r="EQ30" s="280"/>
      <c r="ER30" s="280"/>
      <c r="ES30" s="280"/>
      <c r="ET30" s="280"/>
      <c r="EU30" s="280"/>
      <c r="EV30" s="280"/>
      <c r="EW30" s="280"/>
      <c r="EX30" s="280"/>
      <c r="EY30" s="280"/>
      <c r="EZ30" s="280"/>
      <c r="FA30" s="280"/>
      <c r="FB30" s="280"/>
      <c r="FC30" s="280"/>
      <c r="FD30" s="280"/>
      <c r="FE30" s="280"/>
      <c r="FF30" s="280"/>
      <c r="FG30" s="280"/>
      <c r="FH30" s="280"/>
      <c r="FI30" s="280"/>
      <c r="FJ30" s="280"/>
      <c r="FK30" s="280"/>
      <c r="FL30" s="280"/>
      <c r="FM30" s="280"/>
      <c r="FN30" s="280"/>
      <c r="FO30" s="280"/>
      <c r="FP30" s="280"/>
      <c r="FQ30" s="280"/>
      <c r="FR30" s="280"/>
      <c r="FS30" s="280"/>
      <c r="FT30" s="280"/>
      <c r="FU30" s="280"/>
      <c r="FV30" s="280"/>
      <c r="FW30" s="280"/>
      <c r="FX30" s="280"/>
      <c r="FY30" s="280"/>
      <c r="FZ30" s="280"/>
      <c r="GA30" s="280"/>
      <c r="GB30" s="280"/>
      <c r="GC30" s="280"/>
      <c r="GD30" s="280"/>
      <c r="GE30" s="280"/>
      <c r="GF30" s="280"/>
      <c r="GG30" s="280"/>
      <c r="GH30" s="280"/>
      <c r="GI30" s="280"/>
      <c r="GJ30" s="280"/>
      <c r="GK30" s="280"/>
      <c r="GL30" s="280"/>
      <c r="GM30" s="280"/>
      <c r="GN30" s="280"/>
      <c r="GO30" s="280"/>
      <c r="GP30" s="280"/>
      <c r="GQ30" s="280"/>
      <c r="GR30" s="280"/>
      <c r="GS30" s="280"/>
      <c r="GT30" s="280"/>
      <c r="GU30" s="280"/>
      <c r="GV30" s="280"/>
      <c r="GW30" s="280"/>
      <c r="GX30" s="280"/>
      <c r="GY30" s="280"/>
      <c r="GZ30" s="280"/>
      <c r="HA30" s="280"/>
      <c r="HB30" s="280"/>
      <c r="HC30" s="280"/>
      <c r="HD30" s="280"/>
      <c r="HE30" s="280"/>
      <c r="HF30" s="280"/>
      <c r="HG30" s="280"/>
      <c r="HH30" s="280"/>
      <c r="HI30" s="280"/>
      <c r="HJ30" s="280"/>
      <c r="HK30" s="280"/>
      <c r="HL30" s="280"/>
      <c r="HM30" s="280"/>
      <c r="HN30" s="280"/>
      <c r="HO30" s="280"/>
      <c r="HP30" s="280"/>
      <c r="HQ30" s="280"/>
      <c r="HR30" s="280"/>
      <c r="HS30" s="280"/>
      <c r="HT30" s="280"/>
      <c r="HU30" s="280"/>
      <c r="HV30" s="280"/>
      <c r="HW30" s="280"/>
      <c r="HX30" s="280"/>
      <c r="HY30" s="280"/>
      <c r="HZ30" s="280"/>
      <c r="IA30" s="280"/>
      <c r="IB30" s="280"/>
      <c r="IC30" s="280"/>
      <c r="ID30" s="280"/>
      <c r="IE30" s="280"/>
      <c r="IF30" s="280"/>
      <c r="IG30" s="280"/>
      <c r="IH30" s="280"/>
      <c r="II30" s="280"/>
      <c r="IJ30" s="280"/>
      <c r="IK30" s="280"/>
      <c r="IL30" s="280"/>
      <c r="IM30" s="280"/>
      <c r="IN30" s="280"/>
      <c r="IO30" s="280"/>
      <c r="IP30" s="280"/>
      <c r="IQ30" s="280"/>
      <c r="IR30" s="280"/>
      <c r="IS30" s="280"/>
      <c r="IT30" s="280"/>
      <c r="IU30" s="280"/>
    </row>
    <row r="31" s="131" customFormat="1" ht="24" customHeight="1" spans="1:255">
      <c r="A31" s="280"/>
      <c r="B31" s="281"/>
      <c r="C31" s="280"/>
      <c r="D31" s="282"/>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c r="BH31" s="280"/>
      <c r="BI31" s="280"/>
      <c r="BJ31" s="280"/>
      <c r="BK31" s="280"/>
      <c r="BL31" s="280"/>
      <c r="BM31" s="280"/>
      <c r="BN31" s="280"/>
      <c r="BO31" s="280"/>
      <c r="BP31" s="280"/>
      <c r="BQ31" s="280"/>
      <c r="BR31" s="280"/>
      <c r="BS31" s="280"/>
      <c r="BT31" s="280"/>
      <c r="BU31" s="280"/>
      <c r="BV31" s="280"/>
      <c r="BW31" s="280"/>
      <c r="BX31" s="280"/>
      <c r="BY31" s="280"/>
      <c r="BZ31" s="280"/>
      <c r="CA31" s="280"/>
      <c r="CB31" s="280"/>
      <c r="CC31" s="280"/>
      <c r="CD31" s="280"/>
      <c r="CE31" s="280"/>
      <c r="CF31" s="280"/>
      <c r="CG31" s="280"/>
      <c r="CH31" s="280"/>
      <c r="CI31" s="280"/>
      <c r="CJ31" s="280"/>
      <c r="CK31" s="280"/>
      <c r="CL31" s="280"/>
      <c r="CM31" s="280"/>
      <c r="CN31" s="280"/>
      <c r="CO31" s="280"/>
      <c r="CP31" s="280"/>
      <c r="CQ31" s="280"/>
      <c r="CR31" s="280"/>
      <c r="CS31" s="280"/>
      <c r="CT31" s="280"/>
      <c r="CU31" s="280"/>
      <c r="CV31" s="280"/>
      <c r="CW31" s="280"/>
      <c r="CX31" s="280"/>
      <c r="CY31" s="280"/>
      <c r="CZ31" s="280"/>
      <c r="DA31" s="280"/>
      <c r="DB31" s="280"/>
      <c r="DC31" s="280"/>
      <c r="DD31" s="280"/>
      <c r="DE31" s="280"/>
      <c r="DF31" s="280"/>
      <c r="DG31" s="280"/>
      <c r="DH31" s="280"/>
      <c r="DI31" s="280"/>
      <c r="DJ31" s="280"/>
      <c r="DK31" s="280"/>
      <c r="DL31" s="280"/>
      <c r="DM31" s="280"/>
      <c r="DN31" s="280"/>
      <c r="DO31" s="280"/>
      <c r="DP31" s="280"/>
      <c r="DQ31" s="280"/>
      <c r="DR31" s="280"/>
      <c r="DS31" s="280"/>
      <c r="DT31" s="280"/>
      <c r="DU31" s="280"/>
      <c r="DV31" s="280"/>
      <c r="DW31" s="280"/>
      <c r="DX31" s="280"/>
      <c r="DY31" s="280"/>
      <c r="DZ31" s="280"/>
      <c r="EA31" s="280"/>
      <c r="EB31" s="280"/>
      <c r="EC31" s="280"/>
      <c r="ED31" s="280"/>
      <c r="EE31" s="280"/>
      <c r="EF31" s="280"/>
      <c r="EG31" s="280"/>
      <c r="EH31" s="280"/>
      <c r="EI31" s="280"/>
      <c r="EJ31" s="280"/>
      <c r="EK31" s="280"/>
      <c r="EL31" s="280"/>
      <c r="EM31" s="280"/>
      <c r="EN31" s="280"/>
      <c r="EO31" s="280"/>
      <c r="EP31" s="280"/>
      <c r="EQ31" s="280"/>
      <c r="ER31" s="280"/>
      <c r="ES31" s="280"/>
      <c r="ET31" s="280"/>
      <c r="EU31" s="280"/>
      <c r="EV31" s="280"/>
      <c r="EW31" s="280"/>
      <c r="EX31" s="280"/>
      <c r="EY31" s="280"/>
      <c r="EZ31" s="280"/>
      <c r="FA31" s="280"/>
      <c r="FB31" s="280"/>
      <c r="FC31" s="280"/>
      <c r="FD31" s="280"/>
      <c r="FE31" s="280"/>
      <c r="FF31" s="280"/>
      <c r="FG31" s="280"/>
      <c r="FH31" s="280"/>
      <c r="FI31" s="280"/>
      <c r="FJ31" s="280"/>
      <c r="FK31" s="280"/>
      <c r="FL31" s="280"/>
      <c r="FM31" s="280"/>
      <c r="FN31" s="280"/>
      <c r="FO31" s="280"/>
      <c r="FP31" s="280"/>
      <c r="FQ31" s="280"/>
      <c r="FR31" s="280"/>
      <c r="FS31" s="280"/>
      <c r="FT31" s="280"/>
      <c r="FU31" s="280"/>
      <c r="FV31" s="280"/>
      <c r="FW31" s="280"/>
      <c r="FX31" s="280"/>
      <c r="FY31" s="280"/>
      <c r="FZ31" s="280"/>
      <c r="GA31" s="280"/>
      <c r="GB31" s="280"/>
      <c r="GC31" s="280"/>
      <c r="GD31" s="280"/>
      <c r="GE31" s="280"/>
      <c r="GF31" s="280"/>
      <c r="GG31" s="280"/>
      <c r="GH31" s="280"/>
      <c r="GI31" s="280"/>
      <c r="GJ31" s="280"/>
      <c r="GK31" s="280"/>
      <c r="GL31" s="280"/>
      <c r="GM31" s="280"/>
      <c r="GN31" s="280"/>
      <c r="GO31" s="280"/>
      <c r="GP31" s="280"/>
      <c r="GQ31" s="280"/>
      <c r="GR31" s="280"/>
      <c r="GS31" s="280"/>
      <c r="GT31" s="280"/>
      <c r="GU31" s="280"/>
      <c r="GV31" s="280"/>
      <c r="GW31" s="280"/>
      <c r="GX31" s="280"/>
      <c r="GY31" s="280"/>
      <c r="GZ31" s="280"/>
      <c r="HA31" s="280"/>
      <c r="HB31" s="280"/>
      <c r="HC31" s="280"/>
      <c r="HD31" s="280"/>
      <c r="HE31" s="280"/>
      <c r="HF31" s="280"/>
      <c r="HG31" s="280"/>
      <c r="HH31" s="280"/>
      <c r="HI31" s="280"/>
      <c r="HJ31" s="280"/>
      <c r="HK31" s="280"/>
      <c r="HL31" s="280"/>
      <c r="HM31" s="280"/>
      <c r="HN31" s="280"/>
      <c r="HO31" s="280"/>
      <c r="HP31" s="280"/>
      <c r="HQ31" s="280"/>
      <c r="HR31" s="280"/>
      <c r="HS31" s="280"/>
      <c r="HT31" s="280"/>
      <c r="HU31" s="280"/>
      <c r="HV31" s="280"/>
      <c r="HW31" s="280"/>
      <c r="HX31" s="280"/>
      <c r="HY31" s="280"/>
      <c r="HZ31" s="280"/>
      <c r="IA31" s="280"/>
      <c r="IB31" s="280"/>
      <c r="IC31" s="280"/>
      <c r="ID31" s="280"/>
      <c r="IE31" s="280"/>
      <c r="IF31" s="280"/>
      <c r="IG31" s="280"/>
      <c r="IH31" s="280"/>
      <c r="II31" s="280"/>
      <c r="IJ31" s="280"/>
      <c r="IK31" s="280"/>
      <c r="IL31" s="280"/>
      <c r="IM31" s="280"/>
      <c r="IN31" s="280"/>
      <c r="IO31" s="280"/>
      <c r="IP31" s="280"/>
      <c r="IQ31" s="280"/>
      <c r="IR31" s="280"/>
      <c r="IS31" s="280"/>
      <c r="IT31" s="280"/>
      <c r="IU31" s="280"/>
    </row>
    <row r="32" s="131" customFormat="1" ht="24" customHeight="1" spans="1:255">
      <c r="A32" s="280"/>
      <c r="B32" s="281"/>
      <c r="C32" s="280"/>
      <c r="D32" s="282"/>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c r="BH32" s="280"/>
      <c r="BI32" s="280"/>
      <c r="BJ32" s="280"/>
      <c r="BK32" s="280"/>
      <c r="BL32" s="280"/>
      <c r="BM32" s="280"/>
      <c r="BN32" s="280"/>
      <c r="BO32" s="280"/>
      <c r="BP32" s="280"/>
      <c r="BQ32" s="280"/>
      <c r="BR32" s="280"/>
      <c r="BS32" s="280"/>
      <c r="BT32" s="280"/>
      <c r="BU32" s="280"/>
      <c r="BV32" s="280"/>
      <c r="BW32" s="280"/>
      <c r="BX32" s="280"/>
      <c r="BY32" s="280"/>
      <c r="BZ32" s="280"/>
      <c r="CA32" s="280"/>
      <c r="CB32" s="280"/>
      <c r="CC32" s="280"/>
      <c r="CD32" s="280"/>
      <c r="CE32" s="280"/>
      <c r="CF32" s="280"/>
      <c r="CG32" s="280"/>
      <c r="CH32" s="280"/>
      <c r="CI32" s="280"/>
      <c r="CJ32" s="280"/>
      <c r="CK32" s="280"/>
      <c r="CL32" s="280"/>
      <c r="CM32" s="280"/>
      <c r="CN32" s="280"/>
      <c r="CO32" s="280"/>
      <c r="CP32" s="280"/>
      <c r="CQ32" s="280"/>
      <c r="CR32" s="280"/>
      <c r="CS32" s="280"/>
      <c r="CT32" s="280"/>
      <c r="CU32" s="280"/>
      <c r="CV32" s="280"/>
      <c r="CW32" s="280"/>
      <c r="CX32" s="280"/>
      <c r="CY32" s="280"/>
      <c r="CZ32" s="280"/>
      <c r="DA32" s="280"/>
      <c r="DB32" s="280"/>
      <c r="DC32" s="280"/>
      <c r="DD32" s="280"/>
      <c r="DE32" s="280"/>
      <c r="DF32" s="280"/>
      <c r="DG32" s="280"/>
      <c r="DH32" s="280"/>
      <c r="DI32" s="280"/>
      <c r="DJ32" s="280"/>
      <c r="DK32" s="280"/>
      <c r="DL32" s="280"/>
      <c r="DM32" s="280"/>
      <c r="DN32" s="280"/>
      <c r="DO32" s="280"/>
      <c r="DP32" s="280"/>
      <c r="DQ32" s="280"/>
      <c r="DR32" s="280"/>
      <c r="DS32" s="280"/>
      <c r="DT32" s="280"/>
      <c r="DU32" s="280"/>
      <c r="DV32" s="280"/>
      <c r="DW32" s="280"/>
      <c r="DX32" s="280"/>
      <c r="DY32" s="280"/>
      <c r="DZ32" s="280"/>
      <c r="EA32" s="280"/>
      <c r="EB32" s="280"/>
      <c r="EC32" s="280"/>
      <c r="ED32" s="280"/>
      <c r="EE32" s="280"/>
      <c r="EF32" s="280"/>
      <c r="EG32" s="280"/>
      <c r="EH32" s="280"/>
      <c r="EI32" s="280"/>
      <c r="EJ32" s="280"/>
      <c r="EK32" s="280"/>
      <c r="EL32" s="280"/>
      <c r="EM32" s="280"/>
      <c r="EN32" s="280"/>
      <c r="EO32" s="280"/>
      <c r="EP32" s="280"/>
      <c r="EQ32" s="280"/>
      <c r="ER32" s="280"/>
      <c r="ES32" s="280"/>
      <c r="ET32" s="280"/>
      <c r="EU32" s="280"/>
      <c r="EV32" s="280"/>
      <c r="EW32" s="280"/>
      <c r="EX32" s="280"/>
      <c r="EY32" s="280"/>
      <c r="EZ32" s="280"/>
      <c r="FA32" s="280"/>
      <c r="FB32" s="280"/>
      <c r="FC32" s="280"/>
      <c r="FD32" s="280"/>
      <c r="FE32" s="280"/>
      <c r="FF32" s="280"/>
      <c r="FG32" s="280"/>
      <c r="FH32" s="280"/>
      <c r="FI32" s="280"/>
      <c r="FJ32" s="280"/>
      <c r="FK32" s="280"/>
      <c r="FL32" s="280"/>
      <c r="FM32" s="280"/>
      <c r="FN32" s="280"/>
      <c r="FO32" s="280"/>
      <c r="FP32" s="280"/>
      <c r="FQ32" s="280"/>
      <c r="FR32" s="280"/>
      <c r="FS32" s="280"/>
      <c r="FT32" s="280"/>
      <c r="FU32" s="280"/>
      <c r="FV32" s="280"/>
      <c r="FW32" s="280"/>
      <c r="FX32" s="280"/>
      <c r="FY32" s="280"/>
      <c r="FZ32" s="280"/>
      <c r="GA32" s="280"/>
      <c r="GB32" s="280"/>
      <c r="GC32" s="280"/>
      <c r="GD32" s="280"/>
      <c r="GE32" s="280"/>
      <c r="GF32" s="280"/>
      <c r="GG32" s="280"/>
      <c r="GH32" s="280"/>
      <c r="GI32" s="280"/>
      <c r="GJ32" s="280"/>
      <c r="GK32" s="280"/>
      <c r="GL32" s="280"/>
      <c r="GM32" s="280"/>
      <c r="GN32" s="280"/>
      <c r="GO32" s="280"/>
      <c r="GP32" s="280"/>
      <c r="GQ32" s="280"/>
      <c r="GR32" s="280"/>
      <c r="GS32" s="280"/>
      <c r="GT32" s="280"/>
      <c r="GU32" s="280"/>
      <c r="GV32" s="280"/>
      <c r="GW32" s="280"/>
      <c r="GX32" s="280"/>
      <c r="GY32" s="280"/>
      <c r="GZ32" s="280"/>
      <c r="HA32" s="280"/>
      <c r="HB32" s="280"/>
      <c r="HC32" s="280"/>
      <c r="HD32" s="280"/>
      <c r="HE32" s="280"/>
      <c r="HF32" s="280"/>
      <c r="HG32" s="280"/>
      <c r="HH32" s="280"/>
      <c r="HI32" s="280"/>
      <c r="HJ32" s="280"/>
      <c r="HK32" s="280"/>
      <c r="HL32" s="280"/>
      <c r="HM32" s="280"/>
      <c r="HN32" s="280"/>
      <c r="HO32" s="280"/>
      <c r="HP32" s="280"/>
      <c r="HQ32" s="280"/>
      <c r="HR32" s="280"/>
      <c r="HS32" s="280"/>
      <c r="HT32" s="280"/>
      <c r="HU32" s="280"/>
      <c r="HV32" s="280"/>
      <c r="HW32" s="280"/>
      <c r="HX32" s="280"/>
      <c r="HY32" s="280"/>
      <c r="HZ32" s="280"/>
      <c r="IA32" s="280"/>
      <c r="IB32" s="280"/>
      <c r="IC32" s="280"/>
      <c r="ID32" s="280"/>
      <c r="IE32" s="280"/>
      <c r="IF32" s="280"/>
      <c r="IG32" s="280"/>
      <c r="IH32" s="280"/>
      <c r="II32" s="280"/>
      <c r="IJ32" s="280"/>
      <c r="IK32" s="280"/>
      <c r="IL32" s="280"/>
      <c r="IM32" s="280"/>
      <c r="IN32" s="280"/>
      <c r="IO32" s="280"/>
      <c r="IP32" s="280"/>
      <c r="IQ32" s="280"/>
      <c r="IR32" s="280"/>
      <c r="IS32" s="280"/>
      <c r="IT32" s="280"/>
      <c r="IU32" s="280"/>
    </row>
    <row r="33" s="131" customFormat="1" ht="24" customHeight="1" spans="1:255">
      <c r="A33" s="280"/>
      <c r="B33" s="281"/>
      <c r="C33" s="280"/>
      <c r="D33" s="282"/>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0"/>
      <c r="AM33" s="280"/>
      <c r="AN33" s="280"/>
      <c r="AO33" s="280"/>
      <c r="AP33" s="280"/>
      <c r="AQ33" s="280"/>
      <c r="AR33" s="280"/>
      <c r="AS33" s="280"/>
      <c r="AT33" s="280"/>
      <c r="AU33" s="280"/>
      <c r="AV33" s="280"/>
      <c r="AW33" s="280"/>
      <c r="AX33" s="280"/>
      <c r="AY33" s="280"/>
      <c r="AZ33" s="280"/>
      <c r="BA33" s="280"/>
      <c r="BB33" s="280"/>
      <c r="BC33" s="280"/>
      <c r="BD33" s="280"/>
      <c r="BE33" s="280"/>
      <c r="BF33" s="280"/>
      <c r="BG33" s="280"/>
      <c r="BH33" s="280"/>
      <c r="BI33" s="280"/>
      <c r="BJ33" s="280"/>
      <c r="BK33" s="280"/>
      <c r="BL33" s="280"/>
      <c r="BM33" s="280"/>
      <c r="BN33" s="280"/>
      <c r="BO33" s="280"/>
      <c r="BP33" s="280"/>
      <c r="BQ33" s="280"/>
      <c r="BR33" s="280"/>
      <c r="BS33" s="280"/>
      <c r="BT33" s="280"/>
      <c r="BU33" s="280"/>
      <c r="BV33" s="280"/>
      <c r="BW33" s="280"/>
      <c r="BX33" s="280"/>
      <c r="BY33" s="280"/>
      <c r="BZ33" s="280"/>
      <c r="CA33" s="280"/>
      <c r="CB33" s="280"/>
      <c r="CC33" s="280"/>
      <c r="CD33" s="280"/>
      <c r="CE33" s="280"/>
      <c r="CF33" s="280"/>
      <c r="CG33" s="280"/>
      <c r="CH33" s="280"/>
      <c r="CI33" s="280"/>
      <c r="CJ33" s="280"/>
      <c r="CK33" s="280"/>
      <c r="CL33" s="280"/>
      <c r="CM33" s="280"/>
      <c r="CN33" s="280"/>
      <c r="CO33" s="280"/>
      <c r="CP33" s="280"/>
      <c r="CQ33" s="280"/>
      <c r="CR33" s="280"/>
      <c r="CS33" s="280"/>
      <c r="CT33" s="280"/>
      <c r="CU33" s="280"/>
      <c r="CV33" s="280"/>
      <c r="CW33" s="280"/>
      <c r="CX33" s="280"/>
      <c r="CY33" s="280"/>
      <c r="CZ33" s="280"/>
      <c r="DA33" s="280"/>
      <c r="DB33" s="280"/>
      <c r="DC33" s="280"/>
      <c r="DD33" s="280"/>
      <c r="DE33" s="280"/>
      <c r="DF33" s="280"/>
      <c r="DG33" s="280"/>
      <c r="DH33" s="280"/>
      <c r="DI33" s="280"/>
      <c r="DJ33" s="280"/>
      <c r="DK33" s="280"/>
      <c r="DL33" s="280"/>
      <c r="DM33" s="280"/>
      <c r="DN33" s="280"/>
      <c r="DO33" s="280"/>
      <c r="DP33" s="280"/>
      <c r="DQ33" s="280"/>
      <c r="DR33" s="280"/>
      <c r="DS33" s="280"/>
      <c r="DT33" s="280"/>
      <c r="DU33" s="280"/>
      <c r="DV33" s="280"/>
      <c r="DW33" s="280"/>
      <c r="DX33" s="280"/>
      <c r="DY33" s="280"/>
      <c r="DZ33" s="280"/>
      <c r="EA33" s="280"/>
      <c r="EB33" s="280"/>
      <c r="EC33" s="280"/>
      <c r="ED33" s="280"/>
      <c r="EE33" s="280"/>
      <c r="EF33" s="280"/>
      <c r="EG33" s="280"/>
      <c r="EH33" s="280"/>
      <c r="EI33" s="280"/>
      <c r="EJ33" s="280"/>
      <c r="EK33" s="280"/>
      <c r="EL33" s="280"/>
      <c r="EM33" s="280"/>
      <c r="EN33" s="280"/>
      <c r="EO33" s="280"/>
      <c r="EP33" s="280"/>
      <c r="EQ33" s="280"/>
      <c r="ER33" s="280"/>
      <c r="ES33" s="280"/>
      <c r="ET33" s="280"/>
      <c r="EU33" s="280"/>
      <c r="EV33" s="280"/>
      <c r="EW33" s="280"/>
      <c r="EX33" s="280"/>
      <c r="EY33" s="280"/>
      <c r="EZ33" s="280"/>
      <c r="FA33" s="280"/>
      <c r="FB33" s="280"/>
      <c r="FC33" s="280"/>
      <c r="FD33" s="280"/>
      <c r="FE33" s="280"/>
      <c r="FF33" s="280"/>
      <c r="FG33" s="280"/>
      <c r="FH33" s="280"/>
      <c r="FI33" s="280"/>
      <c r="FJ33" s="280"/>
      <c r="FK33" s="280"/>
      <c r="FL33" s="280"/>
      <c r="FM33" s="280"/>
      <c r="FN33" s="280"/>
      <c r="FO33" s="280"/>
      <c r="FP33" s="280"/>
      <c r="FQ33" s="280"/>
      <c r="FR33" s="280"/>
      <c r="FS33" s="280"/>
      <c r="FT33" s="280"/>
      <c r="FU33" s="280"/>
      <c r="FV33" s="280"/>
      <c r="FW33" s="280"/>
      <c r="FX33" s="280"/>
      <c r="FY33" s="280"/>
      <c r="FZ33" s="280"/>
      <c r="GA33" s="280"/>
      <c r="GB33" s="280"/>
      <c r="GC33" s="280"/>
      <c r="GD33" s="280"/>
      <c r="GE33" s="280"/>
      <c r="GF33" s="280"/>
      <c r="GG33" s="280"/>
      <c r="GH33" s="280"/>
      <c r="GI33" s="280"/>
      <c r="GJ33" s="280"/>
      <c r="GK33" s="280"/>
      <c r="GL33" s="280"/>
      <c r="GM33" s="280"/>
      <c r="GN33" s="280"/>
      <c r="GO33" s="280"/>
      <c r="GP33" s="280"/>
      <c r="GQ33" s="280"/>
      <c r="GR33" s="280"/>
      <c r="GS33" s="280"/>
      <c r="GT33" s="280"/>
      <c r="GU33" s="280"/>
      <c r="GV33" s="280"/>
      <c r="GW33" s="280"/>
      <c r="GX33" s="280"/>
      <c r="GY33" s="280"/>
      <c r="GZ33" s="280"/>
      <c r="HA33" s="280"/>
      <c r="HB33" s="280"/>
      <c r="HC33" s="280"/>
      <c r="HD33" s="280"/>
      <c r="HE33" s="280"/>
      <c r="HF33" s="280"/>
      <c r="HG33" s="280"/>
      <c r="HH33" s="280"/>
      <c r="HI33" s="280"/>
      <c r="HJ33" s="280"/>
      <c r="HK33" s="280"/>
      <c r="HL33" s="280"/>
      <c r="HM33" s="280"/>
      <c r="HN33" s="280"/>
      <c r="HO33" s="280"/>
      <c r="HP33" s="280"/>
      <c r="HQ33" s="280"/>
      <c r="HR33" s="280"/>
      <c r="HS33" s="280"/>
      <c r="HT33" s="280"/>
      <c r="HU33" s="280"/>
      <c r="HV33" s="280"/>
      <c r="HW33" s="280"/>
      <c r="HX33" s="280"/>
      <c r="HY33" s="280"/>
      <c r="HZ33" s="280"/>
      <c r="IA33" s="280"/>
      <c r="IB33" s="280"/>
      <c r="IC33" s="280"/>
      <c r="ID33" s="280"/>
      <c r="IE33" s="280"/>
      <c r="IF33" s="280"/>
      <c r="IG33" s="280"/>
      <c r="IH33" s="280"/>
      <c r="II33" s="280"/>
      <c r="IJ33" s="280"/>
      <c r="IK33" s="280"/>
      <c r="IL33" s="280"/>
      <c r="IM33" s="280"/>
      <c r="IN33" s="280"/>
      <c r="IO33" s="280"/>
      <c r="IP33" s="280"/>
      <c r="IQ33" s="280"/>
      <c r="IR33" s="280"/>
      <c r="IS33" s="280"/>
      <c r="IT33" s="280"/>
      <c r="IU33" s="280"/>
    </row>
    <row r="34" s="131" customFormat="1" ht="24" customHeight="1" spans="1:255">
      <c r="A34" s="280"/>
      <c r="B34" s="281"/>
      <c r="C34" s="280"/>
      <c r="D34" s="282"/>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c r="BI34" s="280"/>
      <c r="BJ34" s="280"/>
      <c r="BK34" s="280"/>
      <c r="BL34" s="280"/>
      <c r="BM34" s="280"/>
      <c r="BN34" s="280"/>
      <c r="BO34" s="280"/>
      <c r="BP34" s="280"/>
      <c r="BQ34" s="280"/>
      <c r="BR34" s="280"/>
      <c r="BS34" s="280"/>
      <c r="BT34" s="280"/>
      <c r="BU34" s="280"/>
      <c r="BV34" s="280"/>
      <c r="BW34" s="280"/>
      <c r="BX34" s="280"/>
      <c r="BY34" s="280"/>
      <c r="BZ34" s="280"/>
      <c r="CA34" s="280"/>
      <c r="CB34" s="280"/>
      <c r="CC34" s="280"/>
      <c r="CD34" s="280"/>
      <c r="CE34" s="280"/>
      <c r="CF34" s="280"/>
      <c r="CG34" s="280"/>
      <c r="CH34" s="280"/>
      <c r="CI34" s="280"/>
      <c r="CJ34" s="280"/>
      <c r="CK34" s="280"/>
      <c r="CL34" s="280"/>
      <c r="CM34" s="280"/>
      <c r="CN34" s="280"/>
      <c r="CO34" s="280"/>
      <c r="CP34" s="280"/>
      <c r="CQ34" s="280"/>
      <c r="CR34" s="280"/>
      <c r="CS34" s="280"/>
      <c r="CT34" s="280"/>
      <c r="CU34" s="280"/>
      <c r="CV34" s="280"/>
      <c r="CW34" s="280"/>
      <c r="CX34" s="280"/>
      <c r="CY34" s="280"/>
      <c r="CZ34" s="280"/>
      <c r="DA34" s="280"/>
      <c r="DB34" s="280"/>
      <c r="DC34" s="280"/>
      <c r="DD34" s="280"/>
      <c r="DE34" s="280"/>
      <c r="DF34" s="280"/>
      <c r="DG34" s="280"/>
      <c r="DH34" s="280"/>
      <c r="DI34" s="280"/>
      <c r="DJ34" s="280"/>
      <c r="DK34" s="280"/>
      <c r="DL34" s="280"/>
      <c r="DM34" s="280"/>
      <c r="DN34" s="280"/>
      <c r="DO34" s="280"/>
      <c r="DP34" s="280"/>
      <c r="DQ34" s="280"/>
      <c r="DR34" s="280"/>
      <c r="DS34" s="280"/>
      <c r="DT34" s="280"/>
      <c r="DU34" s="280"/>
      <c r="DV34" s="280"/>
      <c r="DW34" s="280"/>
      <c r="DX34" s="280"/>
      <c r="DY34" s="280"/>
      <c r="DZ34" s="280"/>
      <c r="EA34" s="280"/>
      <c r="EB34" s="280"/>
      <c r="EC34" s="280"/>
      <c r="ED34" s="280"/>
      <c r="EE34" s="280"/>
      <c r="EF34" s="280"/>
      <c r="EG34" s="280"/>
      <c r="EH34" s="280"/>
      <c r="EI34" s="280"/>
      <c r="EJ34" s="280"/>
      <c r="EK34" s="280"/>
      <c r="EL34" s="280"/>
      <c r="EM34" s="280"/>
      <c r="EN34" s="280"/>
      <c r="EO34" s="280"/>
      <c r="EP34" s="280"/>
      <c r="EQ34" s="280"/>
      <c r="ER34" s="280"/>
      <c r="ES34" s="280"/>
      <c r="ET34" s="280"/>
      <c r="EU34" s="280"/>
      <c r="EV34" s="280"/>
      <c r="EW34" s="280"/>
      <c r="EX34" s="280"/>
      <c r="EY34" s="280"/>
      <c r="EZ34" s="280"/>
      <c r="FA34" s="280"/>
      <c r="FB34" s="280"/>
      <c r="FC34" s="280"/>
      <c r="FD34" s="280"/>
      <c r="FE34" s="280"/>
      <c r="FF34" s="280"/>
      <c r="FG34" s="280"/>
      <c r="FH34" s="280"/>
      <c r="FI34" s="280"/>
      <c r="FJ34" s="280"/>
      <c r="FK34" s="280"/>
      <c r="FL34" s="280"/>
      <c r="FM34" s="280"/>
      <c r="FN34" s="280"/>
      <c r="FO34" s="280"/>
      <c r="FP34" s="280"/>
      <c r="FQ34" s="280"/>
      <c r="FR34" s="280"/>
      <c r="FS34" s="280"/>
      <c r="FT34" s="280"/>
      <c r="FU34" s="280"/>
      <c r="FV34" s="280"/>
      <c r="FW34" s="280"/>
      <c r="FX34" s="280"/>
      <c r="FY34" s="280"/>
      <c r="FZ34" s="280"/>
      <c r="GA34" s="280"/>
      <c r="GB34" s="280"/>
      <c r="GC34" s="280"/>
      <c r="GD34" s="280"/>
      <c r="GE34" s="280"/>
      <c r="GF34" s="280"/>
      <c r="GG34" s="280"/>
      <c r="GH34" s="280"/>
      <c r="GI34" s="280"/>
      <c r="GJ34" s="280"/>
      <c r="GK34" s="280"/>
      <c r="GL34" s="280"/>
      <c r="GM34" s="280"/>
      <c r="GN34" s="280"/>
      <c r="GO34" s="280"/>
      <c r="GP34" s="280"/>
      <c r="GQ34" s="280"/>
      <c r="GR34" s="280"/>
      <c r="GS34" s="280"/>
      <c r="GT34" s="280"/>
      <c r="GU34" s="280"/>
      <c r="GV34" s="280"/>
      <c r="GW34" s="280"/>
      <c r="GX34" s="280"/>
      <c r="GY34" s="280"/>
      <c r="GZ34" s="280"/>
      <c r="HA34" s="280"/>
      <c r="HB34" s="280"/>
      <c r="HC34" s="280"/>
      <c r="HD34" s="280"/>
      <c r="HE34" s="280"/>
      <c r="HF34" s="280"/>
      <c r="HG34" s="280"/>
      <c r="HH34" s="280"/>
      <c r="HI34" s="280"/>
      <c r="HJ34" s="280"/>
      <c r="HK34" s="280"/>
      <c r="HL34" s="280"/>
      <c r="HM34" s="280"/>
      <c r="HN34" s="280"/>
      <c r="HO34" s="280"/>
      <c r="HP34" s="280"/>
      <c r="HQ34" s="280"/>
      <c r="HR34" s="280"/>
      <c r="HS34" s="280"/>
      <c r="HT34" s="280"/>
      <c r="HU34" s="280"/>
      <c r="HV34" s="280"/>
      <c r="HW34" s="280"/>
      <c r="HX34" s="280"/>
      <c r="HY34" s="280"/>
      <c r="HZ34" s="280"/>
      <c r="IA34" s="280"/>
      <c r="IB34" s="280"/>
      <c r="IC34" s="280"/>
      <c r="ID34" s="280"/>
      <c r="IE34" s="280"/>
      <c r="IF34" s="280"/>
      <c r="IG34" s="280"/>
      <c r="IH34" s="280"/>
      <c r="II34" s="280"/>
      <c r="IJ34" s="280"/>
      <c r="IK34" s="280"/>
      <c r="IL34" s="280"/>
      <c r="IM34" s="280"/>
      <c r="IN34" s="280"/>
      <c r="IO34" s="280"/>
      <c r="IP34" s="280"/>
      <c r="IQ34" s="280"/>
      <c r="IR34" s="280"/>
      <c r="IS34" s="280"/>
      <c r="IT34" s="280"/>
      <c r="IU34" s="280"/>
    </row>
    <row r="35" s="131" customFormat="1" ht="24" customHeight="1" spans="1:255">
      <c r="A35" s="280"/>
      <c r="B35" s="281"/>
      <c r="C35" s="280"/>
      <c r="D35" s="282"/>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c r="BI35" s="280"/>
      <c r="BJ35" s="280"/>
      <c r="BK35" s="280"/>
      <c r="BL35" s="280"/>
      <c r="BM35" s="280"/>
      <c r="BN35" s="280"/>
      <c r="BO35" s="280"/>
      <c r="BP35" s="280"/>
      <c r="BQ35" s="280"/>
      <c r="BR35" s="280"/>
      <c r="BS35" s="280"/>
      <c r="BT35" s="280"/>
      <c r="BU35" s="280"/>
      <c r="BV35" s="280"/>
      <c r="BW35" s="280"/>
      <c r="BX35" s="280"/>
      <c r="BY35" s="280"/>
      <c r="BZ35" s="280"/>
      <c r="CA35" s="280"/>
      <c r="CB35" s="280"/>
      <c r="CC35" s="280"/>
      <c r="CD35" s="280"/>
      <c r="CE35" s="280"/>
      <c r="CF35" s="280"/>
      <c r="CG35" s="280"/>
      <c r="CH35" s="280"/>
      <c r="CI35" s="280"/>
      <c r="CJ35" s="280"/>
      <c r="CK35" s="280"/>
      <c r="CL35" s="280"/>
      <c r="CM35" s="280"/>
      <c r="CN35" s="280"/>
      <c r="CO35" s="280"/>
      <c r="CP35" s="280"/>
      <c r="CQ35" s="280"/>
      <c r="CR35" s="280"/>
      <c r="CS35" s="280"/>
      <c r="CT35" s="280"/>
      <c r="CU35" s="280"/>
      <c r="CV35" s="280"/>
      <c r="CW35" s="280"/>
      <c r="CX35" s="280"/>
      <c r="CY35" s="280"/>
      <c r="CZ35" s="280"/>
      <c r="DA35" s="280"/>
      <c r="DB35" s="280"/>
      <c r="DC35" s="280"/>
      <c r="DD35" s="280"/>
      <c r="DE35" s="280"/>
      <c r="DF35" s="280"/>
      <c r="DG35" s="280"/>
      <c r="DH35" s="280"/>
      <c r="DI35" s="280"/>
      <c r="DJ35" s="280"/>
      <c r="DK35" s="280"/>
      <c r="DL35" s="280"/>
      <c r="DM35" s="280"/>
      <c r="DN35" s="280"/>
      <c r="DO35" s="280"/>
      <c r="DP35" s="280"/>
      <c r="DQ35" s="280"/>
      <c r="DR35" s="280"/>
      <c r="DS35" s="280"/>
      <c r="DT35" s="280"/>
      <c r="DU35" s="280"/>
      <c r="DV35" s="280"/>
      <c r="DW35" s="280"/>
      <c r="DX35" s="280"/>
      <c r="DY35" s="280"/>
      <c r="DZ35" s="280"/>
      <c r="EA35" s="280"/>
      <c r="EB35" s="280"/>
      <c r="EC35" s="280"/>
      <c r="ED35" s="280"/>
      <c r="EE35" s="280"/>
      <c r="EF35" s="280"/>
      <c r="EG35" s="280"/>
      <c r="EH35" s="280"/>
      <c r="EI35" s="280"/>
      <c r="EJ35" s="280"/>
      <c r="EK35" s="280"/>
      <c r="EL35" s="280"/>
      <c r="EM35" s="280"/>
      <c r="EN35" s="280"/>
      <c r="EO35" s="280"/>
      <c r="EP35" s="280"/>
      <c r="EQ35" s="280"/>
      <c r="ER35" s="280"/>
      <c r="ES35" s="280"/>
      <c r="ET35" s="280"/>
      <c r="EU35" s="280"/>
      <c r="EV35" s="280"/>
      <c r="EW35" s="280"/>
      <c r="EX35" s="280"/>
      <c r="EY35" s="280"/>
      <c r="EZ35" s="280"/>
      <c r="FA35" s="280"/>
      <c r="FB35" s="280"/>
      <c r="FC35" s="280"/>
      <c r="FD35" s="280"/>
      <c r="FE35" s="280"/>
      <c r="FF35" s="280"/>
      <c r="FG35" s="280"/>
      <c r="FH35" s="280"/>
      <c r="FI35" s="280"/>
      <c r="FJ35" s="280"/>
      <c r="FK35" s="280"/>
      <c r="FL35" s="280"/>
      <c r="FM35" s="280"/>
      <c r="FN35" s="280"/>
      <c r="FO35" s="280"/>
      <c r="FP35" s="280"/>
      <c r="FQ35" s="280"/>
      <c r="FR35" s="280"/>
      <c r="FS35" s="280"/>
      <c r="FT35" s="280"/>
      <c r="FU35" s="280"/>
      <c r="FV35" s="280"/>
      <c r="FW35" s="280"/>
      <c r="FX35" s="280"/>
      <c r="FY35" s="280"/>
      <c r="FZ35" s="280"/>
      <c r="GA35" s="280"/>
      <c r="GB35" s="280"/>
      <c r="GC35" s="280"/>
      <c r="GD35" s="280"/>
      <c r="GE35" s="280"/>
      <c r="GF35" s="280"/>
      <c r="GG35" s="280"/>
      <c r="GH35" s="280"/>
      <c r="GI35" s="280"/>
      <c r="GJ35" s="280"/>
      <c r="GK35" s="280"/>
      <c r="GL35" s="280"/>
      <c r="GM35" s="280"/>
      <c r="GN35" s="280"/>
      <c r="GO35" s="280"/>
      <c r="GP35" s="280"/>
      <c r="GQ35" s="280"/>
      <c r="GR35" s="280"/>
      <c r="GS35" s="280"/>
      <c r="GT35" s="280"/>
      <c r="GU35" s="280"/>
      <c r="GV35" s="280"/>
      <c r="GW35" s="280"/>
      <c r="GX35" s="280"/>
      <c r="GY35" s="280"/>
      <c r="GZ35" s="280"/>
      <c r="HA35" s="280"/>
      <c r="HB35" s="280"/>
      <c r="HC35" s="280"/>
      <c r="HD35" s="280"/>
      <c r="HE35" s="280"/>
      <c r="HF35" s="280"/>
      <c r="HG35" s="280"/>
      <c r="HH35" s="280"/>
      <c r="HI35" s="280"/>
      <c r="HJ35" s="280"/>
      <c r="HK35" s="280"/>
      <c r="HL35" s="280"/>
      <c r="HM35" s="280"/>
      <c r="HN35" s="280"/>
      <c r="HO35" s="280"/>
      <c r="HP35" s="280"/>
      <c r="HQ35" s="280"/>
      <c r="HR35" s="280"/>
      <c r="HS35" s="280"/>
      <c r="HT35" s="280"/>
      <c r="HU35" s="280"/>
      <c r="HV35" s="280"/>
      <c r="HW35" s="280"/>
      <c r="HX35" s="280"/>
      <c r="HY35" s="280"/>
      <c r="HZ35" s="280"/>
      <c r="IA35" s="280"/>
      <c r="IB35" s="280"/>
      <c r="IC35" s="280"/>
      <c r="ID35" s="280"/>
      <c r="IE35" s="280"/>
      <c r="IF35" s="280"/>
      <c r="IG35" s="280"/>
      <c r="IH35" s="280"/>
      <c r="II35" s="280"/>
      <c r="IJ35" s="280"/>
      <c r="IK35" s="280"/>
      <c r="IL35" s="280"/>
      <c r="IM35" s="280"/>
      <c r="IN35" s="280"/>
      <c r="IO35" s="280"/>
      <c r="IP35" s="280"/>
      <c r="IQ35" s="280"/>
      <c r="IR35" s="280"/>
      <c r="IS35" s="280"/>
      <c r="IT35" s="280"/>
      <c r="IU35" s="280"/>
    </row>
    <row r="36" s="131" customFormat="1" ht="24" customHeight="1" spans="1:255">
      <c r="A36" s="280"/>
      <c r="B36" s="281"/>
      <c r="C36" s="280"/>
      <c r="D36" s="282"/>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c r="BH36" s="280"/>
      <c r="BI36" s="280"/>
      <c r="BJ36" s="280"/>
      <c r="BK36" s="280"/>
      <c r="BL36" s="280"/>
      <c r="BM36" s="280"/>
      <c r="BN36" s="280"/>
      <c r="BO36" s="280"/>
      <c r="BP36" s="280"/>
      <c r="BQ36" s="280"/>
      <c r="BR36" s="280"/>
      <c r="BS36" s="280"/>
      <c r="BT36" s="280"/>
      <c r="BU36" s="280"/>
      <c r="BV36" s="280"/>
      <c r="BW36" s="280"/>
      <c r="BX36" s="280"/>
      <c r="BY36" s="280"/>
      <c r="BZ36" s="280"/>
      <c r="CA36" s="280"/>
      <c r="CB36" s="280"/>
      <c r="CC36" s="280"/>
      <c r="CD36" s="280"/>
      <c r="CE36" s="280"/>
      <c r="CF36" s="280"/>
      <c r="CG36" s="280"/>
      <c r="CH36" s="280"/>
      <c r="CI36" s="280"/>
      <c r="CJ36" s="280"/>
      <c r="CK36" s="280"/>
      <c r="CL36" s="280"/>
      <c r="CM36" s="280"/>
      <c r="CN36" s="280"/>
      <c r="CO36" s="280"/>
      <c r="CP36" s="280"/>
      <c r="CQ36" s="280"/>
      <c r="CR36" s="280"/>
      <c r="CS36" s="280"/>
      <c r="CT36" s="280"/>
      <c r="CU36" s="280"/>
      <c r="CV36" s="280"/>
      <c r="CW36" s="280"/>
      <c r="CX36" s="280"/>
      <c r="CY36" s="280"/>
      <c r="CZ36" s="280"/>
      <c r="DA36" s="280"/>
      <c r="DB36" s="280"/>
      <c r="DC36" s="280"/>
      <c r="DD36" s="280"/>
      <c r="DE36" s="280"/>
      <c r="DF36" s="280"/>
      <c r="DG36" s="280"/>
      <c r="DH36" s="280"/>
      <c r="DI36" s="280"/>
      <c r="DJ36" s="280"/>
      <c r="DK36" s="280"/>
      <c r="DL36" s="280"/>
      <c r="DM36" s="280"/>
      <c r="DN36" s="280"/>
      <c r="DO36" s="280"/>
      <c r="DP36" s="280"/>
      <c r="DQ36" s="280"/>
      <c r="DR36" s="280"/>
      <c r="DS36" s="280"/>
      <c r="DT36" s="280"/>
      <c r="DU36" s="280"/>
      <c r="DV36" s="280"/>
      <c r="DW36" s="280"/>
      <c r="DX36" s="280"/>
      <c r="DY36" s="280"/>
      <c r="DZ36" s="280"/>
      <c r="EA36" s="280"/>
      <c r="EB36" s="280"/>
      <c r="EC36" s="280"/>
      <c r="ED36" s="280"/>
      <c r="EE36" s="280"/>
      <c r="EF36" s="280"/>
      <c r="EG36" s="280"/>
      <c r="EH36" s="280"/>
      <c r="EI36" s="280"/>
      <c r="EJ36" s="280"/>
      <c r="EK36" s="280"/>
      <c r="EL36" s="280"/>
      <c r="EM36" s="280"/>
      <c r="EN36" s="280"/>
      <c r="EO36" s="280"/>
      <c r="EP36" s="280"/>
      <c r="EQ36" s="280"/>
      <c r="ER36" s="280"/>
      <c r="ES36" s="280"/>
      <c r="ET36" s="280"/>
      <c r="EU36" s="280"/>
      <c r="EV36" s="280"/>
      <c r="EW36" s="280"/>
      <c r="EX36" s="280"/>
      <c r="EY36" s="280"/>
      <c r="EZ36" s="280"/>
      <c r="FA36" s="280"/>
      <c r="FB36" s="280"/>
      <c r="FC36" s="280"/>
      <c r="FD36" s="280"/>
      <c r="FE36" s="280"/>
      <c r="FF36" s="280"/>
      <c r="FG36" s="280"/>
      <c r="FH36" s="280"/>
      <c r="FI36" s="280"/>
      <c r="FJ36" s="280"/>
      <c r="FK36" s="280"/>
      <c r="FL36" s="280"/>
      <c r="FM36" s="280"/>
      <c r="FN36" s="280"/>
      <c r="FO36" s="280"/>
      <c r="FP36" s="280"/>
      <c r="FQ36" s="280"/>
      <c r="FR36" s="280"/>
      <c r="FS36" s="280"/>
      <c r="FT36" s="280"/>
      <c r="FU36" s="280"/>
      <c r="FV36" s="280"/>
      <c r="FW36" s="280"/>
      <c r="FX36" s="280"/>
      <c r="FY36" s="280"/>
      <c r="FZ36" s="280"/>
      <c r="GA36" s="280"/>
      <c r="GB36" s="280"/>
      <c r="GC36" s="280"/>
      <c r="GD36" s="280"/>
      <c r="GE36" s="280"/>
      <c r="GF36" s="280"/>
      <c r="GG36" s="280"/>
      <c r="GH36" s="280"/>
      <c r="GI36" s="280"/>
      <c r="GJ36" s="280"/>
      <c r="GK36" s="280"/>
      <c r="GL36" s="280"/>
      <c r="GM36" s="280"/>
      <c r="GN36" s="280"/>
      <c r="GO36" s="280"/>
      <c r="GP36" s="280"/>
      <c r="GQ36" s="280"/>
      <c r="GR36" s="280"/>
      <c r="GS36" s="280"/>
      <c r="GT36" s="280"/>
      <c r="GU36" s="280"/>
      <c r="GV36" s="280"/>
      <c r="GW36" s="280"/>
      <c r="GX36" s="280"/>
      <c r="GY36" s="280"/>
      <c r="GZ36" s="280"/>
      <c r="HA36" s="280"/>
      <c r="HB36" s="280"/>
      <c r="HC36" s="280"/>
      <c r="HD36" s="280"/>
      <c r="HE36" s="280"/>
      <c r="HF36" s="280"/>
      <c r="HG36" s="280"/>
      <c r="HH36" s="280"/>
      <c r="HI36" s="280"/>
      <c r="HJ36" s="280"/>
      <c r="HK36" s="280"/>
      <c r="HL36" s="280"/>
      <c r="HM36" s="280"/>
      <c r="HN36" s="280"/>
      <c r="HO36" s="280"/>
      <c r="HP36" s="280"/>
      <c r="HQ36" s="280"/>
      <c r="HR36" s="280"/>
      <c r="HS36" s="280"/>
      <c r="HT36" s="280"/>
      <c r="HU36" s="280"/>
      <c r="HV36" s="280"/>
      <c r="HW36" s="280"/>
      <c r="HX36" s="280"/>
      <c r="HY36" s="280"/>
      <c r="HZ36" s="280"/>
      <c r="IA36" s="280"/>
      <c r="IB36" s="280"/>
      <c r="IC36" s="280"/>
      <c r="ID36" s="280"/>
      <c r="IE36" s="280"/>
      <c r="IF36" s="280"/>
      <c r="IG36" s="280"/>
      <c r="IH36" s="280"/>
      <c r="II36" s="280"/>
      <c r="IJ36" s="280"/>
      <c r="IK36" s="280"/>
      <c r="IL36" s="280"/>
      <c r="IM36" s="280"/>
      <c r="IN36" s="280"/>
      <c r="IO36" s="280"/>
      <c r="IP36" s="280"/>
      <c r="IQ36" s="280"/>
      <c r="IR36" s="280"/>
      <c r="IS36" s="280"/>
      <c r="IT36" s="280"/>
      <c r="IU36" s="280"/>
    </row>
    <row r="37" s="131" customFormat="1" ht="24" customHeight="1" spans="1:255">
      <c r="A37" s="280"/>
      <c r="B37" s="281"/>
      <c r="C37" s="280"/>
      <c r="D37" s="282"/>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c r="BI37" s="280"/>
      <c r="BJ37" s="280"/>
      <c r="BK37" s="280"/>
      <c r="BL37" s="280"/>
      <c r="BM37" s="280"/>
      <c r="BN37" s="280"/>
      <c r="BO37" s="280"/>
      <c r="BP37" s="280"/>
      <c r="BQ37" s="280"/>
      <c r="BR37" s="280"/>
      <c r="BS37" s="280"/>
      <c r="BT37" s="280"/>
      <c r="BU37" s="280"/>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0"/>
      <c r="CR37" s="280"/>
      <c r="CS37" s="280"/>
      <c r="CT37" s="280"/>
      <c r="CU37" s="280"/>
      <c r="CV37" s="280"/>
      <c r="CW37" s="280"/>
      <c r="CX37" s="280"/>
      <c r="CY37" s="280"/>
      <c r="CZ37" s="280"/>
      <c r="DA37" s="280"/>
      <c r="DB37" s="280"/>
      <c r="DC37" s="280"/>
      <c r="DD37" s="280"/>
      <c r="DE37" s="280"/>
      <c r="DF37" s="280"/>
      <c r="DG37" s="280"/>
      <c r="DH37" s="280"/>
      <c r="DI37" s="280"/>
      <c r="DJ37" s="280"/>
      <c r="DK37" s="280"/>
      <c r="DL37" s="280"/>
      <c r="DM37" s="280"/>
      <c r="DN37" s="280"/>
      <c r="DO37" s="280"/>
      <c r="DP37" s="280"/>
      <c r="DQ37" s="280"/>
      <c r="DR37" s="280"/>
      <c r="DS37" s="280"/>
      <c r="DT37" s="280"/>
      <c r="DU37" s="280"/>
      <c r="DV37" s="280"/>
      <c r="DW37" s="280"/>
      <c r="DX37" s="280"/>
      <c r="DY37" s="280"/>
      <c r="DZ37" s="280"/>
      <c r="EA37" s="280"/>
      <c r="EB37" s="280"/>
      <c r="EC37" s="280"/>
      <c r="ED37" s="280"/>
      <c r="EE37" s="280"/>
      <c r="EF37" s="280"/>
      <c r="EG37" s="280"/>
      <c r="EH37" s="280"/>
      <c r="EI37" s="280"/>
      <c r="EJ37" s="280"/>
      <c r="EK37" s="280"/>
      <c r="EL37" s="280"/>
      <c r="EM37" s="280"/>
      <c r="EN37" s="280"/>
      <c r="EO37" s="280"/>
      <c r="EP37" s="280"/>
      <c r="EQ37" s="280"/>
      <c r="ER37" s="280"/>
      <c r="ES37" s="280"/>
      <c r="ET37" s="280"/>
      <c r="EU37" s="280"/>
      <c r="EV37" s="280"/>
      <c r="EW37" s="280"/>
      <c r="EX37" s="280"/>
      <c r="EY37" s="280"/>
      <c r="EZ37" s="280"/>
      <c r="FA37" s="280"/>
      <c r="FB37" s="280"/>
      <c r="FC37" s="280"/>
      <c r="FD37" s="280"/>
      <c r="FE37" s="280"/>
      <c r="FF37" s="280"/>
      <c r="FG37" s="280"/>
      <c r="FH37" s="280"/>
      <c r="FI37" s="280"/>
      <c r="FJ37" s="280"/>
      <c r="FK37" s="280"/>
      <c r="FL37" s="280"/>
      <c r="FM37" s="280"/>
      <c r="FN37" s="280"/>
      <c r="FO37" s="280"/>
      <c r="FP37" s="280"/>
      <c r="FQ37" s="280"/>
      <c r="FR37" s="280"/>
      <c r="FS37" s="280"/>
      <c r="FT37" s="280"/>
      <c r="FU37" s="280"/>
      <c r="FV37" s="280"/>
      <c r="FW37" s="280"/>
      <c r="FX37" s="280"/>
      <c r="FY37" s="280"/>
      <c r="FZ37" s="280"/>
      <c r="GA37" s="280"/>
      <c r="GB37" s="280"/>
      <c r="GC37" s="280"/>
      <c r="GD37" s="280"/>
      <c r="GE37" s="280"/>
      <c r="GF37" s="280"/>
      <c r="GG37" s="280"/>
      <c r="GH37" s="280"/>
      <c r="GI37" s="280"/>
      <c r="GJ37" s="280"/>
      <c r="GK37" s="280"/>
      <c r="GL37" s="280"/>
      <c r="GM37" s="280"/>
      <c r="GN37" s="280"/>
      <c r="GO37" s="280"/>
      <c r="GP37" s="280"/>
      <c r="GQ37" s="280"/>
      <c r="GR37" s="280"/>
      <c r="GS37" s="280"/>
      <c r="GT37" s="280"/>
      <c r="GU37" s="280"/>
      <c r="GV37" s="280"/>
      <c r="GW37" s="280"/>
      <c r="GX37" s="280"/>
      <c r="GY37" s="280"/>
      <c r="GZ37" s="280"/>
      <c r="HA37" s="280"/>
      <c r="HB37" s="280"/>
      <c r="HC37" s="280"/>
      <c r="HD37" s="280"/>
      <c r="HE37" s="280"/>
      <c r="HF37" s="280"/>
      <c r="HG37" s="280"/>
      <c r="HH37" s="280"/>
      <c r="HI37" s="280"/>
      <c r="HJ37" s="280"/>
      <c r="HK37" s="280"/>
      <c r="HL37" s="280"/>
      <c r="HM37" s="280"/>
      <c r="HN37" s="280"/>
      <c r="HO37" s="280"/>
      <c r="HP37" s="280"/>
      <c r="HQ37" s="280"/>
      <c r="HR37" s="280"/>
      <c r="HS37" s="280"/>
      <c r="HT37" s="280"/>
      <c r="HU37" s="280"/>
      <c r="HV37" s="280"/>
      <c r="HW37" s="280"/>
      <c r="HX37" s="280"/>
      <c r="HY37" s="280"/>
      <c r="HZ37" s="280"/>
      <c r="IA37" s="280"/>
      <c r="IB37" s="280"/>
      <c r="IC37" s="280"/>
      <c r="ID37" s="280"/>
      <c r="IE37" s="280"/>
      <c r="IF37" s="280"/>
      <c r="IG37" s="280"/>
      <c r="IH37" s="280"/>
      <c r="II37" s="280"/>
      <c r="IJ37" s="280"/>
      <c r="IK37" s="280"/>
      <c r="IL37" s="280"/>
      <c r="IM37" s="280"/>
      <c r="IN37" s="280"/>
      <c r="IO37" s="280"/>
      <c r="IP37" s="280"/>
      <c r="IQ37" s="280"/>
      <c r="IR37" s="280"/>
      <c r="IS37" s="280"/>
      <c r="IT37" s="280"/>
      <c r="IU37" s="280"/>
    </row>
    <row r="38" s="131" customFormat="1" ht="24" customHeight="1" spans="1:255">
      <c r="A38" s="280"/>
      <c r="B38" s="281"/>
      <c r="C38" s="280"/>
      <c r="D38" s="282"/>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0"/>
      <c r="BN38" s="280"/>
      <c r="BO38" s="280"/>
      <c r="BP38" s="280"/>
      <c r="BQ38" s="280"/>
      <c r="BR38" s="280"/>
      <c r="BS38" s="280"/>
      <c r="BT38" s="280"/>
      <c r="BU38" s="280"/>
      <c r="BV38" s="280"/>
      <c r="BW38" s="280"/>
      <c r="BX38" s="280"/>
      <c r="BY38" s="280"/>
      <c r="BZ38" s="280"/>
      <c r="CA38" s="280"/>
      <c r="CB38" s="280"/>
      <c r="CC38" s="280"/>
      <c r="CD38" s="280"/>
      <c r="CE38" s="280"/>
      <c r="CF38" s="280"/>
      <c r="CG38" s="280"/>
      <c r="CH38" s="280"/>
      <c r="CI38" s="280"/>
      <c r="CJ38" s="280"/>
      <c r="CK38" s="280"/>
      <c r="CL38" s="280"/>
      <c r="CM38" s="280"/>
      <c r="CN38" s="280"/>
      <c r="CO38" s="280"/>
      <c r="CP38" s="280"/>
      <c r="CQ38" s="280"/>
      <c r="CR38" s="280"/>
      <c r="CS38" s="280"/>
      <c r="CT38" s="280"/>
      <c r="CU38" s="280"/>
      <c r="CV38" s="280"/>
      <c r="CW38" s="280"/>
      <c r="CX38" s="280"/>
      <c r="CY38" s="280"/>
      <c r="CZ38" s="280"/>
      <c r="DA38" s="280"/>
      <c r="DB38" s="280"/>
      <c r="DC38" s="280"/>
      <c r="DD38" s="280"/>
      <c r="DE38" s="280"/>
      <c r="DF38" s="280"/>
      <c r="DG38" s="280"/>
      <c r="DH38" s="280"/>
      <c r="DI38" s="280"/>
      <c r="DJ38" s="280"/>
      <c r="DK38" s="280"/>
      <c r="DL38" s="280"/>
      <c r="DM38" s="280"/>
      <c r="DN38" s="280"/>
      <c r="DO38" s="280"/>
      <c r="DP38" s="280"/>
      <c r="DQ38" s="280"/>
      <c r="DR38" s="280"/>
      <c r="DS38" s="280"/>
      <c r="DT38" s="280"/>
      <c r="DU38" s="280"/>
      <c r="DV38" s="280"/>
      <c r="DW38" s="280"/>
      <c r="DX38" s="280"/>
      <c r="DY38" s="280"/>
      <c r="DZ38" s="280"/>
      <c r="EA38" s="280"/>
      <c r="EB38" s="280"/>
      <c r="EC38" s="280"/>
      <c r="ED38" s="280"/>
      <c r="EE38" s="280"/>
      <c r="EF38" s="280"/>
      <c r="EG38" s="280"/>
      <c r="EH38" s="280"/>
      <c r="EI38" s="280"/>
      <c r="EJ38" s="280"/>
      <c r="EK38" s="280"/>
      <c r="EL38" s="280"/>
      <c r="EM38" s="280"/>
      <c r="EN38" s="280"/>
      <c r="EO38" s="280"/>
      <c r="EP38" s="280"/>
      <c r="EQ38" s="280"/>
      <c r="ER38" s="280"/>
      <c r="ES38" s="280"/>
      <c r="ET38" s="280"/>
      <c r="EU38" s="280"/>
      <c r="EV38" s="280"/>
      <c r="EW38" s="280"/>
      <c r="EX38" s="280"/>
      <c r="EY38" s="280"/>
      <c r="EZ38" s="280"/>
      <c r="FA38" s="280"/>
      <c r="FB38" s="280"/>
      <c r="FC38" s="280"/>
      <c r="FD38" s="280"/>
      <c r="FE38" s="280"/>
      <c r="FF38" s="280"/>
      <c r="FG38" s="280"/>
      <c r="FH38" s="280"/>
      <c r="FI38" s="280"/>
      <c r="FJ38" s="280"/>
      <c r="FK38" s="280"/>
      <c r="FL38" s="280"/>
      <c r="FM38" s="280"/>
      <c r="FN38" s="280"/>
      <c r="FO38" s="280"/>
      <c r="FP38" s="280"/>
      <c r="FQ38" s="280"/>
      <c r="FR38" s="280"/>
      <c r="FS38" s="280"/>
      <c r="FT38" s="280"/>
      <c r="FU38" s="280"/>
      <c r="FV38" s="280"/>
      <c r="FW38" s="280"/>
      <c r="FX38" s="280"/>
      <c r="FY38" s="280"/>
      <c r="FZ38" s="280"/>
      <c r="GA38" s="280"/>
      <c r="GB38" s="280"/>
      <c r="GC38" s="280"/>
      <c r="GD38" s="280"/>
      <c r="GE38" s="280"/>
      <c r="GF38" s="280"/>
      <c r="GG38" s="280"/>
      <c r="GH38" s="280"/>
      <c r="GI38" s="280"/>
      <c r="GJ38" s="280"/>
      <c r="GK38" s="280"/>
      <c r="GL38" s="280"/>
      <c r="GM38" s="280"/>
      <c r="GN38" s="280"/>
      <c r="GO38" s="280"/>
      <c r="GP38" s="280"/>
      <c r="GQ38" s="280"/>
      <c r="GR38" s="280"/>
      <c r="GS38" s="280"/>
      <c r="GT38" s="280"/>
      <c r="GU38" s="280"/>
      <c r="GV38" s="280"/>
      <c r="GW38" s="280"/>
      <c r="GX38" s="280"/>
      <c r="GY38" s="280"/>
      <c r="GZ38" s="280"/>
      <c r="HA38" s="280"/>
      <c r="HB38" s="280"/>
      <c r="HC38" s="280"/>
      <c r="HD38" s="280"/>
      <c r="HE38" s="280"/>
      <c r="HF38" s="280"/>
      <c r="HG38" s="280"/>
      <c r="HH38" s="280"/>
      <c r="HI38" s="280"/>
      <c r="HJ38" s="280"/>
      <c r="HK38" s="280"/>
      <c r="HL38" s="280"/>
      <c r="HM38" s="280"/>
      <c r="HN38" s="280"/>
      <c r="HO38" s="280"/>
      <c r="HP38" s="280"/>
      <c r="HQ38" s="280"/>
      <c r="HR38" s="280"/>
      <c r="HS38" s="280"/>
      <c r="HT38" s="280"/>
      <c r="HU38" s="280"/>
      <c r="HV38" s="280"/>
      <c r="HW38" s="280"/>
      <c r="HX38" s="280"/>
      <c r="HY38" s="280"/>
      <c r="HZ38" s="280"/>
      <c r="IA38" s="280"/>
      <c r="IB38" s="280"/>
      <c r="IC38" s="280"/>
      <c r="ID38" s="280"/>
      <c r="IE38" s="280"/>
      <c r="IF38" s="280"/>
      <c r="IG38" s="280"/>
      <c r="IH38" s="280"/>
      <c r="II38" s="280"/>
      <c r="IJ38" s="280"/>
      <c r="IK38" s="280"/>
      <c r="IL38" s="280"/>
      <c r="IM38" s="280"/>
      <c r="IN38" s="280"/>
      <c r="IO38" s="280"/>
      <c r="IP38" s="280"/>
      <c r="IQ38" s="280"/>
      <c r="IR38" s="280"/>
      <c r="IS38" s="280"/>
      <c r="IT38" s="280"/>
      <c r="IU38" s="280"/>
    </row>
    <row r="39" s="131" customFormat="1" ht="24" customHeight="1" spans="1:255">
      <c r="A39" s="280"/>
      <c r="B39" s="281"/>
      <c r="C39" s="280"/>
      <c r="D39" s="282"/>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c r="BE39" s="280"/>
      <c r="BF39" s="280"/>
      <c r="BG39" s="280"/>
      <c r="BH39" s="280"/>
      <c r="BI39" s="280"/>
      <c r="BJ39" s="280"/>
      <c r="BK39" s="280"/>
      <c r="BL39" s="280"/>
      <c r="BM39" s="280"/>
      <c r="BN39" s="280"/>
      <c r="BO39" s="280"/>
      <c r="BP39" s="280"/>
      <c r="BQ39" s="280"/>
      <c r="BR39" s="280"/>
      <c r="BS39" s="280"/>
      <c r="BT39" s="280"/>
      <c r="BU39" s="280"/>
      <c r="BV39" s="280"/>
      <c r="BW39" s="280"/>
      <c r="BX39" s="280"/>
      <c r="BY39" s="280"/>
      <c r="BZ39" s="280"/>
      <c r="CA39" s="280"/>
      <c r="CB39" s="280"/>
      <c r="CC39" s="280"/>
      <c r="CD39" s="280"/>
      <c r="CE39" s="280"/>
      <c r="CF39" s="280"/>
      <c r="CG39" s="280"/>
      <c r="CH39" s="280"/>
      <c r="CI39" s="280"/>
      <c r="CJ39" s="280"/>
      <c r="CK39" s="280"/>
      <c r="CL39" s="280"/>
      <c r="CM39" s="280"/>
      <c r="CN39" s="280"/>
      <c r="CO39" s="280"/>
      <c r="CP39" s="280"/>
      <c r="CQ39" s="280"/>
      <c r="CR39" s="280"/>
      <c r="CS39" s="280"/>
      <c r="CT39" s="280"/>
      <c r="CU39" s="280"/>
      <c r="CV39" s="280"/>
      <c r="CW39" s="280"/>
      <c r="CX39" s="280"/>
      <c r="CY39" s="280"/>
      <c r="CZ39" s="280"/>
      <c r="DA39" s="280"/>
      <c r="DB39" s="280"/>
      <c r="DC39" s="280"/>
      <c r="DD39" s="280"/>
      <c r="DE39" s="280"/>
      <c r="DF39" s="280"/>
      <c r="DG39" s="280"/>
      <c r="DH39" s="280"/>
      <c r="DI39" s="280"/>
      <c r="DJ39" s="280"/>
      <c r="DK39" s="280"/>
      <c r="DL39" s="280"/>
      <c r="DM39" s="280"/>
      <c r="DN39" s="280"/>
      <c r="DO39" s="280"/>
      <c r="DP39" s="280"/>
      <c r="DQ39" s="280"/>
      <c r="DR39" s="280"/>
      <c r="DS39" s="280"/>
      <c r="DT39" s="280"/>
      <c r="DU39" s="280"/>
      <c r="DV39" s="280"/>
      <c r="DW39" s="280"/>
      <c r="DX39" s="280"/>
      <c r="DY39" s="280"/>
      <c r="DZ39" s="280"/>
      <c r="EA39" s="280"/>
      <c r="EB39" s="280"/>
      <c r="EC39" s="280"/>
      <c r="ED39" s="280"/>
      <c r="EE39" s="280"/>
      <c r="EF39" s="280"/>
      <c r="EG39" s="280"/>
      <c r="EH39" s="280"/>
      <c r="EI39" s="280"/>
      <c r="EJ39" s="280"/>
      <c r="EK39" s="280"/>
      <c r="EL39" s="280"/>
      <c r="EM39" s="280"/>
      <c r="EN39" s="280"/>
      <c r="EO39" s="280"/>
      <c r="EP39" s="280"/>
      <c r="EQ39" s="280"/>
      <c r="ER39" s="280"/>
      <c r="ES39" s="280"/>
      <c r="ET39" s="280"/>
      <c r="EU39" s="280"/>
      <c r="EV39" s="280"/>
      <c r="EW39" s="280"/>
      <c r="EX39" s="280"/>
      <c r="EY39" s="280"/>
      <c r="EZ39" s="280"/>
      <c r="FA39" s="280"/>
      <c r="FB39" s="280"/>
      <c r="FC39" s="280"/>
      <c r="FD39" s="280"/>
      <c r="FE39" s="280"/>
      <c r="FF39" s="280"/>
      <c r="FG39" s="280"/>
      <c r="FH39" s="280"/>
      <c r="FI39" s="280"/>
      <c r="FJ39" s="280"/>
      <c r="FK39" s="280"/>
      <c r="FL39" s="280"/>
      <c r="FM39" s="280"/>
      <c r="FN39" s="280"/>
      <c r="FO39" s="280"/>
      <c r="FP39" s="280"/>
      <c r="FQ39" s="280"/>
      <c r="FR39" s="280"/>
      <c r="FS39" s="280"/>
      <c r="FT39" s="280"/>
      <c r="FU39" s="280"/>
      <c r="FV39" s="280"/>
      <c r="FW39" s="280"/>
      <c r="FX39" s="280"/>
      <c r="FY39" s="280"/>
      <c r="FZ39" s="280"/>
      <c r="GA39" s="280"/>
      <c r="GB39" s="280"/>
      <c r="GC39" s="280"/>
      <c r="GD39" s="280"/>
      <c r="GE39" s="280"/>
      <c r="GF39" s="280"/>
      <c r="GG39" s="280"/>
      <c r="GH39" s="280"/>
      <c r="GI39" s="280"/>
      <c r="GJ39" s="280"/>
      <c r="GK39" s="280"/>
      <c r="GL39" s="280"/>
      <c r="GM39" s="280"/>
      <c r="GN39" s="280"/>
      <c r="GO39" s="280"/>
      <c r="GP39" s="280"/>
      <c r="GQ39" s="280"/>
      <c r="GR39" s="280"/>
      <c r="GS39" s="280"/>
      <c r="GT39" s="280"/>
      <c r="GU39" s="280"/>
      <c r="GV39" s="280"/>
      <c r="GW39" s="280"/>
      <c r="GX39" s="280"/>
      <c r="GY39" s="280"/>
      <c r="GZ39" s="280"/>
      <c r="HA39" s="280"/>
      <c r="HB39" s="280"/>
      <c r="HC39" s="280"/>
      <c r="HD39" s="280"/>
      <c r="HE39" s="280"/>
      <c r="HF39" s="280"/>
      <c r="HG39" s="280"/>
      <c r="HH39" s="280"/>
      <c r="HI39" s="280"/>
      <c r="HJ39" s="280"/>
      <c r="HK39" s="280"/>
      <c r="HL39" s="280"/>
      <c r="HM39" s="280"/>
      <c r="HN39" s="280"/>
      <c r="HO39" s="280"/>
      <c r="HP39" s="280"/>
      <c r="HQ39" s="280"/>
      <c r="HR39" s="280"/>
      <c r="HS39" s="280"/>
      <c r="HT39" s="280"/>
      <c r="HU39" s="280"/>
      <c r="HV39" s="280"/>
      <c r="HW39" s="280"/>
      <c r="HX39" s="280"/>
      <c r="HY39" s="280"/>
      <c r="HZ39" s="280"/>
      <c r="IA39" s="280"/>
      <c r="IB39" s="280"/>
      <c r="IC39" s="280"/>
      <c r="ID39" s="280"/>
      <c r="IE39" s="280"/>
      <c r="IF39" s="280"/>
      <c r="IG39" s="280"/>
      <c r="IH39" s="280"/>
      <c r="II39" s="280"/>
      <c r="IJ39" s="280"/>
      <c r="IK39" s="280"/>
      <c r="IL39" s="280"/>
      <c r="IM39" s="280"/>
      <c r="IN39" s="280"/>
      <c r="IO39" s="280"/>
      <c r="IP39" s="280"/>
      <c r="IQ39" s="280"/>
      <c r="IR39" s="280"/>
      <c r="IS39" s="280"/>
      <c r="IT39" s="280"/>
      <c r="IU39" s="280"/>
    </row>
    <row r="40" s="131" customFormat="1" ht="24" customHeight="1" spans="1:255">
      <c r="A40" s="280"/>
      <c r="B40" s="281"/>
      <c r="C40" s="280"/>
      <c r="D40" s="282"/>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c r="BJ40" s="280"/>
      <c r="BK40" s="280"/>
      <c r="BL40" s="280"/>
      <c r="BM40" s="280"/>
      <c r="BN40" s="280"/>
      <c r="BO40" s="280"/>
      <c r="BP40" s="280"/>
      <c r="BQ40" s="280"/>
      <c r="BR40" s="280"/>
      <c r="BS40" s="280"/>
      <c r="BT40" s="280"/>
      <c r="BU40" s="280"/>
      <c r="BV40" s="280"/>
      <c r="BW40" s="280"/>
      <c r="BX40" s="280"/>
      <c r="BY40" s="280"/>
      <c r="BZ40" s="280"/>
      <c r="CA40" s="280"/>
      <c r="CB40" s="280"/>
      <c r="CC40" s="280"/>
      <c r="CD40" s="280"/>
      <c r="CE40" s="280"/>
      <c r="CF40" s="280"/>
      <c r="CG40" s="280"/>
      <c r="CH40" s="280"/>
      <c r="CI40" s="280"/>
      <c r="CJ40" s="280"/>
      <c r="CK40" s="280"/>
      <c r="CL40" s="280"/>
      <c r="CM40" s="280"/>
      <c r="CN40" s="280"/>
      <c r="CO40" s="280"/>
      <c r="CP40" s="280"/>
      <c r="CQ40" s="280"/>
      <c r="CR40" s="280"/>
      <c r="CS40" s="280"/>
      <c r="CT40" s="280"/>
      <c r="CU40" s="280"/>
      <c r="CV40" s="280"/>
      <c r="CW40" s="280"/>
      <c r="CX40" s="280"/>
      <c r="CY40" s="280"/>
      <c r="CZ40" s="280"/>
      <c r="DA40" s="280"/>
      <c r="DB40" s="280"/>
      <c r="DC40" s="280"/>
      <c r="DD40" s="280"/>
      <c r="DE40" s="280"/>
      <c r="DF40" s="280"/>
      <c r="DG40" s="280"/>
      <c r="DH40" s="280"/>
      <c r="DI40" s="280"/>
      <c r="DJ40" s="280"/>
      <c r="DK40" s="280"/>
      <c r="DL40" s="280"/>
      <c r="DM40" s="280"/>
      <c r="DN40" s="280"/>
      <c r="DO40" s="280"/>
      <c r="DP40" s="280"/>
      <c r="DQ40" s="280"/>
      <c r="DR40" s="280"/>
      <c r="DS40" s="280"/>
      <c r="DT40" s="280"/>
      <c r="DU40" s="280"/>
      <c r="DV40" s="280"/>
      <c r="DW40" s="280"/>
      <c r="DX40" s="280"/>
      <c r="DY40" s="280"/>
      <c r="DZ40" s="280"/>
      <c r="EA40" s="280"/>
      <c r="EB40" s="280"/>
      <c r="EC40" s="280"/>
      <c r="ED40" s="280"/>
      <c r="EE40" s="280"/>
      <c r="EF40" s="280"/>
      <c r="EG40" s="280"/>
      <c r="EH40" s="280"/>
      <c r="EI40" s="280"/>
      <c r="EJ40" s="280"/>
      <c r="EK40" s="280"/>
      <c r="EL40" s="280"/>
      <c r="EM40" s="280"/>
      <c r="EN40" s="280"/>
      <c r="EO40" s="280"/>
      <c r="EP40" s="280"/>
      <c r="EQ40" s="280"/>
      <c r="ER40" s="280"/>
      <c r="ES40" s="280"/>
      <c r="ET40" s="280"/>
      <c r="EU40" s="280"/>
      <c r="EV40" s="280"/>
      <c r="EW40" s="280"/>
      <c r="EX40" s="280"/>
      <c r="EY40" s="280"/>
      <c r="EZ40" s="280"/>
      <c r="FA40" s="280"/>
      <c r="FB40" s="280"/>
      <c r="FC40" s="280"/>
      <c r="FD40" s="280"/>
      <c r="FE40" s="280"/>
      <c r="FF40" s="280"/>
      <c r="FG40" s="280"/>
      <c r="FH40" s="280"/>
      <c r="FI40" s="280"/>
      <c r="FJ40" s="280"/>
      <c r="FK40" s="280"/>
      <c r="FL40" s="280"/>
      <c r="FM40" s="280"/>
      <c r="FN40" s="280"/>
      <c r="FO40" s="280"/>
      <c r="FP40" s="280"/>
      <c r="FQ40" s="280"/>
      <c r="FR40" s="280"/>
      <c r="FS40" s="280"/>
      <c r="FT40" s="280"/>
      <c r="FU40" s="280"/>
      <c r="FV40" s="280"/>
      <c r="FW40" s="280"/>
      <c r="FX40" s="280"/>
      <c r="FY40" s="280"/>
      <c r="FZ40" s="280"/>
      <c r="GA40" s="280"/>
      <c r="GB40" s="280"/>
      <c r="GC40" s="280"/>
      <c r="GD40" s="280"/>
      <c r="GE40" s="280"/>
      <c r="GF40" s="280"/>
      <c r="GG40" s="280"/>
      <c r="GH40" s="280"/>
      <c r="GI40" s="280"/>
      <c r="GJ40" s="280"/>
      <c r="GK40" s="280"/>
      <c r="GL40" s="280"/>
      <c r="GM40" s="280"/>
      <c r="GN40" s="280"/>
      <c r="GO40" s="280"/>
      <c r="GP40" s="280"/>
      <c r="GQ40" s="280"/>
      <c r="GR40" s="280"/>
      <c r="GS40" s="280"/>
      <c r="GT40" s="280"/>
      <c r="GU40" s="280"/>
      <c r="GV40" s="280"/>
      <c r="GW40" s="280"/>
      <c r="GX40" s="280"/>
      <c r="GY40" s="280"/>
      <c r="GZ40" s="280"/>
      <c r="HA40" s="280"/>
      <c r="HB40" s="280"/>
      <c r="HC40" s="280"/>
      <c r="HD40" s="280"/>
      <c r="HE40" s="280"/>
      <c r="HF40" s="280"/>
      <c r="HG40" s="280"/>
      <c r="HH40" s="280"/>
      <c r="HI40" s="280"/>
      <c r="HJ40" s="280"/>
      <c r="HK40" s="280"/>
      <c r="HL40" s="280"/>
      <c r="HM40" s="280"/>
      <c r="HN40" s="280"/>
      <c r="HO40" s="280"/>
      <c r="HP40" s="280"/>
      <c r="HQ40" s="280"/>
      <c r="HR40" s="280"/>
      <c r="HS40" s="280"/>
      <c r="HT40" s="280"/>
      <c r="HU40" s="280"/>
      <c r="HV40" s="280"/>
      <c r="HW40" s="280"/>
      <c r="HX40" s="280"/>
      <c r="HY40" s="280"/>
      <c r="HZ40" s="280"/>
      <c r="IA40" s="280"/>
      <c r="IB40" s="280"/>
      <c r="IC40" s="280"/>
      <c r="ID40" s="280"/>
      <c r="IE40" s="280"/>
      <c r="IF40" s="280"/>
      <c r="IG40" s="280"/>
      <c r="IH40" s="280"/>
      <c r="II40" s="280"/>
      <c r="IJ40" s="280"/>
      <c r="IK40" s="280"/>
      <c r="IL40" s="280"/>
      <c r="IM40" s="280"/>
      <c r="IN40" s="280"/>
      <c r="IO40" s="280"/>
      <c r="IP40" s="280"/>
      <c r="IQ40" s="280"/>
      <c r="IR40" s="280"/>
      <c r="IS40" s="280"/>
      <c r="IT40" s="280"/>
      <c r="IU40" s="280"/>
    </row>
    <row r="41" s="131" customFormat="1" ht="24" customHeight="1" spans="1:255">
      <c r="A41" s="280"/>
      <c r="B41" s="281"/>
      <c r="C41" s="280"/>
      <c r="D41" s="282"/>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0"/>
      <c r="BN41" s="280"/>
      <c r="BO41" s="280"/>
      <c r="BP41" s="280"/>
      <c r="BQ41" s="280"/>
      <c r="BR41" s="280"/>
      <c r="BS41" s="280"/>
      <c r="BT41" s="280"/>
      <c r="BU41" s="280"/>
      <c r="BV41" s="280"/>
      <c r="BW41" s="280"/>
      <c r="BX41" s="280"/>
      <c r="BY41" s="280"/>
      <c r="BZ41" s="280"/>
      <c r="CA41" s="280"/>
      <c r="CB41" s="280"/>
      <c r="CC41" s="280"/>
      <c r="CD41" s="280"/>
      <c r="CE41" s="280"/>
      <c r="CF41" s="280"/>
      <c r="CG41" s="280"/>
      <c r="CH41" s="280"/>
      <c r="CI41" s="280"/>
      <c r="CJ41" s="280"/>
      <c r="CK41" s="280"/>
      <c r="CL41" s="280"/>
      <c r="CM41" s="280"/>
      <c r="CN41" s="280"/>
      <c r="CO41" s="280"/>
      <c r="CP41" s="280"/>
      <c r="CQ41" s="280"/>
      <c r="CR41" s="280"/>
      <c r="CS41" s="280"/>
      <c r="CT41" s="280"/>
      <c r="CU41" s="280"/>
      <c r="CV41" s="280"/>
      <c r="CW41" s="280"/>
      <c r="CX41" s="280"/>
      <c r="CY41" s="280"/>
      <c r="CZ41" s="280"/>
      <c r="DA41" s="280"/>
      <c r="DB41" s="280"/>
      <c r="DC41" s="280"/>
      <c r="DD41" s="280"/>
      <c r="DE41" s="280"/>
      <c r="DF41" s="280"/>
      <c r="DG41" s="280"/>
      <c r="DH41" s="280"/>
      <c r="DI41" s="280"/>
      <c r="DJ41" s="280"/>
      <c r="DK41" s="280"/>
      <c r="DL41" s="280"/>
      <c r="DM41" s="280"/>
      <c r="DN41" s="280"/>
      <c r="DO41" s="280"/>
      <c r="DP41" s="280"/>
      <c r="DQ41" s="280"/>
      <c r="DR41" s="280"/>
      <c r="DS41" s="280"/>
      <c r="DT41" s="280"/>
      <c r="DU41" s="280"/>
      <c r="DV41" s="280"/>
      <c r="DW41" s="280"/>
      <c r="DX41" s="280"/>
      <c r="DY41" s="280"/>
      <c r="DZ41" s="280"/>
      <c r="EA41" s="280"/>
      <c r="EB41" s="280"/>
      <c r="EC41" s="280"/>
      <c r="ED41" s="280"/>
      <c r="EE41" s="280"/>
      <c r="EF41" s="280"/>
      <c r="EG41" s="280"/>
      <c r="EH41" s="280"/>
      <c r="EI41" s="280"/>
      <c r="EJ41" s="280"/>
      <c r="EK41" s="280"/>
      <c r="EL41" s="280"/>
      <c r="EM41" s="280"/>
      <c r="EN41" s="280"/>
      <c r="EO41" s="280"/>
      <c r="EP41" s="280"/>
      <c r="EQ41" s="280"/>
      <c r="ER41" s="280"/>
      <c r="ES41" s="280"/>
      <c r="ET41" s="280"/>
      <c r="EU41" s="280"/>
      <c r="EV41" s="280"/>
      <c r="EW41" s="280"/>
      <c r="EX41" s="280"/>
      <c r="EY41" s="280"/>
      <c r="EZ41" s="280"/>
      <c r="FA41" s="280"/>
      <c r="FB41" s="280"/>
      <c r="FC41" s="280"/>
      <c r="FD41" s="280"/>
      <c r="FE41" s="280"/>
      <c r="FF41" s="280"/>
      <c r="FG41" s="280"/>
      <c r="FH41" s="280"/>
      <c r="FI41" s="280"/>
      <c r="FJ41" s="280"/>
      <c r="FK41" s="280"/>
      <c r="FL41" s="280"/>
      <c r="FM41" s="280"/>
      <c r="FN41" s="280"/>
      <c r="FO41" s="280"/>
      <c r="FP41" s="280"/>
      <c r="FQ41" s="280"/>
      <c r="FR41" s="280"/>
      <c r="FS41" s="280"/>
      <c r="FT41" s="280"/>
      <c r="FU41" s="280"/>
      <c r="FV41" s="280"/>
      <c r="FW41" s="280"/>
      <c r="FX41" s="280"/>
      <c r="FY41" s="280"/>
      <c r="FZ41" s="280"/>
      <c r="GA41" s="280"/>
      <c r="GB41" s="280"/>
      <c r="GC41" s="280"/>
      <c r="GD41" s="280"/>
      <c r="GE41" s="280"/>
      <c r="GF41" s="280"/>
      <c r="GG41" s="280"/>
      <c r="GH41" s="280"/>
      <c r="GI41" s="280"/>
      <c r="GJ41" s="280"/>
      <c r="GK41" s="280"/>
      <c r="GL41" s="280"/>
      <c r="GM41" s="280"/>
      <c r="GN41" s="280"/>
      <c r="GO41" s="280"/>
      <c r="GP41" s="280"/>
      <c r="GQ41" s="280"/>
      <c r="GR41" s="280"/>
      <c r="GS41" s="280"/>
      <c r="GT41" s="280"/>
      <c r="GU41" s="280"/>
      <c r="GV41" s="280"/>
      <c r="GW41" s="280"/>
      <c r="GX41" s="280"/>
      <c r="GY41" s="280"/>
      <c r="GZ41" s="280"/>
      <c r="HA41" s="280"/>
      <c r="HB41" s="280"/>
      <c r="HC41" s="280"/>
      <c r="HD41" s="280"/>
      <c r="HE41" s="280"/>
      <c r="HF41" s="280"/>
      <c r="HG41" s="280"/>
      <c r="HH41" s="280"/>
      <c r="HI41" s="280"/>
      <c r="HJ41" s="280"/>
      <c r="HK41" s="280"/>
      <c r="HL41" s="280"/>
      <c r="HM41" s="280"/>
      <c r="HN41" s="280"/>
      <c r="HO41" s="280"/>
      <c r="HP41" s="280"/>
      <c r="HQ41" s="280"/>
      <c r="HR41" s="280"/>
      <c r="HS41" s="280"/>
      <c r="HT41" s="280"/>
      <c r="HU41" s="280"/>
      <c r="HV41" s="280"/>
      <c r="HW41" s="280"/>
      <c r="HX41" s="280"/>
      <c r="HY41" s="280"/>
      <c r="HZ41" s="280"/>
      <c r="IA41" s="280"/>
      <c r="IB41" s="280"/>
      <c r="IC41" s="280"/>
      <c r="ID41" s="280"/>
      <c r="IE41" s="280"/>
      <c r="IF41" s="280"/>
      <c r="IG41" s="280"/>
      <c r="IH41" s="280"/>
      <c r="II41" s="280"/>
      <c r="IJ41" s="280"/>
      <c r="IK41" s="280"/>
      <c r="IL41" s="280"/>
      <c r="IM41" s="280"/>
      <c r="IN41" s="280"/>
      <c r="IO41" s="280"/>
      <c r="IP41" s="280"/>
      <c r="IQ41" s="280"/>
      <c r="IR41" s="280"/>
      <c r="IS41" s="280"/>
      <c r="IT41" s="280"/>
      <c r="IU41" s="280"/>
    </row>
    <row r="42" s="131" customFormat="1" ht="24" customHeight="1" spans="1:255">
      <c r="A42" s="280"/>
      <c r="B42" s="281"/>
      <c r="C42" s="280"/>
      <c r="D42" s="282"/>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0"/>
      <c r="BD42" s="280"/>
      <c r="BE42" s="280"/>
      <c r="BF42" s="280"/>
      <c r="BG42" s="280"/>
      <c r="BH42" s="280"/>
      <c r="BI42" s="280"/>
      <c r="BJ42" s="280"/>
      <c r="BK42" s="280"/>
      <c r="BL42" s="280"/>
      <c r="BM42" s="280"/>
      <c r="BN42" s="280"/>
      <c r="BO42" s="280"/>
      <c r="BP42" s="280"/>
      <c r="BQ42" s="280"/>
      <c r="BR42" s="280"/>
      <c r="BS42" s="280"/>
      <c r="BT42" s="280"/>
      <c r="BU42" s="280"/>
      <c r="BV42" s="280"/>
      <c r="BW42" s="280"/>
      <c r="BX42" s="280"/>
      <c r="BY42" s="280"/>
      <c r="BZ42" s="280"/>
      <c r="CA42" s="280"/>
      <c r="CB42" s="280"/>
      <c r="CC42" s="280"/>
      <c r="CD42" s="280"/>
      <c r="CE42" s="280"/>
      <c r="CF42" s="280"/>
      <c r="CG42" s="280"/>
      <c r="CH42" s="280"/>
      <c r="CI42" s="280"/>
      <c r="CJ42" s="280"/>
      <c r="CK42" s="280"/>
      <c r="CL42" s="280"/>
      <c r="CM42" s="280"/>
      <c r="CN42" s="280"/>
      <c r="CO42" s="280"/>
      <c r="CP42" s="280"/>
      <c r="CQ42" s="280"/>
      <c r="CR42" s="280"/>
      <c r="CS42" s="280"/>
      <c r="CT42" s="280"/>
      <c r="CU42" s="280"/>
      <c r="CV42" s="280"/>
      <c r="CW42" s="280"/>
      <c r="CX42" s="280"/>
      <c r="CY42" s="280"/>
      <c r="CZ42" s="280"/>
      <c r="DA42" s="280"/>
      <c r="DB42" s="280"/>
      <c r="DC42" s="280"/>
      <c r="DD42" s="280"/>
      <c r="DE42" s="280"/>
      <c r="DF42" s="280"/>
      <c r="DG42" s="280"/>
      <c r="DH42" s="280"/>
      <c r="DI42" s="280"/>
      <c r="DJ42" s="280"/>
      <c r="DK42" s="280"/>
      <c r="DL42" s="280"/>
      <c r="DM42" s="280"/>
      <c r="DN42" s="280"/>
      <c r="DO42" s="280"/>
      <c r="DP42" s="280"/>
      <c r="DQ42" s="280"/>
      <c r="DR42" s="280"/>
      <c r="DS42" s="280"/>
      <c r="DT42" s="280"/>
      <c r="DU42" s="280"/>
      <c r="DV42" s="280"/>
      <c r="DW42" s="280"/>
      <c r="DX42" s="280"/>
      <c r="DY42" s="280"/>
      <c r="DZ42" s="280"/>
      <c r="EA42" s="280"/>
      <c r="EB42" s="280"/>
      <c r="EC42" s="280"/>
      <c r="ED42" s="280"/>
      <c r="EE42" s="280"/>
      <c r="EF42" s="280"/>
      <c r="EG42" s="280"/>
      <c r="EH42" s="280"/>
      <c r="EI42" s="280"/>
      <c r="EJ42" s="280"/>
      <c r="EK42" s="280"/>
      <c r="EL42" s="280"/>
      <c r="EM42" s="280"/>
      <c r="EN42" s="280"/>
      <c r="EO42" s="280"/>
      <c r="EP42" s="280"/>
      <c r="EQ42" s="280"/>
      <c r="ER42" s="280"/>
      <c r="ES42" s="280"/>
      <c r="ET42" s="280"/>
      <c r="EU42" s="280"/>
      <c r="EV42" s="280"/>
      <c r="EW42" s="280"/>
      <c r="EX42" s="280"/>
      <c r="EY42" s="280"/>
      <c r="EZ42" s="280"/>
      <c r="FA42" s="280"/>
      <c r="FB42" s="280"/>
      <c r="FC42" s="280"/>
      <c r="FD42" s="280"/>
      <c r="FE42" s="280"/>
      <c r="FF42" s="280"/>
      <c r="FG42" s="280"/>
      <c r="FH42" s="280"/>
      <c r="FI42" s="280"/>
      <c r="FJ42" s="280"/>
      <c r="FK42" s="280"/>
      <c r="FL42" s="280"/>
      <c r="FM42" s="280"/>
      <c r="FN42" s="280"/>
      <c r="FO42" s="280"/>
      <c r="FP42" s="280"/>
      <c r="FQ42" s="280"/>
      <c r="FR42" s="280"/>
      <c r="FS42" s="280"/>
      <c r="FT42" s="280"/>
      <c r="FU42" s="280"/>
      <c r="FV42" s="280"/>
      <c r="FW42" s="280"/>
      <c r="FX42" s="280"/>
      <c r="FY42" s="280"/>
      <c r="FZ42" s="280"/>
      <c r="GA42" s="280"/>
      <c r="GB42" s="280"/>
      <c r="GC42" s="280"/>
      <c r="GD42" s="280"/>
      <c r="GE42" s="280"/>
      <c r="GF42" s="280"/>
      <c r="GG42" s="280"/>
      <c r="GH42" s="280"/>
      <c r="GI42" s="280"/>
      <c r="GJ42" s="280"/>
      <c r="GK42" s="280"/>
      <c r="GL42" s="280"/>
      <c r="GM42" s="280"/>
      <c r="GN42" s="280"/>
      <c r="GO42" s="280"/>
      <c r="GP42" s="280"/>
      <c r="GQ42" s="280"/>
      <c r="GR42" s="280"/>
      <c r="GS42" s="280"/>
      <c r="GT42" s="280"/>
      <c r="GU42" s="280"/>
      <c r="GV42" s="280"/>
      <c r="GW42" s="280"/>
      <c r="GX42" s="280"/>
      <c r="GY42" s="280"/>
      <c r="GZ42" s="280"/>
      <c r="HA42" s="280"/>
      <c r="HB42" s="280"/>
      <c r="HC42" s="280"/>
      <c r="HD42" s="280"/>
      <c r="HE42" s="280"/>
      <c r="HF42" s="280"/>
      <c r="HG42" s="280"/>
      <c r="HH42" s="280"/>
      <c r="HI42" s="280"/>
      <c r="HJ42" s="280"/>
      <c r="HK42" s="280"/>
      <c r="HL42" s="280"/>
      <c r="HM42" s="280"/>
      <c r="HN42" s="280"/>
      <c r="HO42" s="280"/>
      <c r="HP42" s="280"/>
      <c r="HQ42" s="280"/>
      <c r="HR42" s="280"/>
      <c r="HS42" s="280"/>
      <c r="HT42" s="280"/>
      <c r="HU42" s="280"/>
      <c r="HV42" s="280"/>
      <c r="HW42" s="280"/>
      <c r="HX42" s="280"/>
      <c r="HY42" s="280"/>
      <c r="HZ42" s="280"/>
      <c r="IA42" s="280"/>
      <c r="IB42" s="280"/>
      <c r="IC42" s="280"/>
      <c r="ID42" s="280"/>
      <c r="IE42" s="280"/>
      <c r="IF42" s="280"/>
      <c r="IG42" s="280"/>
      <c r="IH42" s="280"/>
      <c r="II42" s="280"/>
      <c r="IJ42" s="280"/>
      <c r="IK42" s="280"/>
      <c r="IL42" s="280"/>
      <c r="IM42" s="280"/>
      <c r="IN42" s="280"/>
      <c r="IO42" s="280"/>
      <c r="IP42" s="280"/>
      <c r="IQ42" s="280"/>
      <c r="IR42" s="280"/>
      <c r="IS42" s="280"/>
      <c r="IT42" s="280"/>
      <c r="IU42" s="280"/>
    </row>
    <row r="43" s="131" customFormat="1" ht="24" customHeight="1" spans="1:255">
      <c r="A43" s="280"/>
      <c r="B43" s="281"/>
      <c r="C43" s="280"/>
      <c r="D43" s="282"/>
      <c r="E43" s="280"/>
      <c r="F43" s="280"/>
      <c r="G43" s="280"/>
      <c r="H43" s="280"/>
      <c r="I43" s="280"/>
      <c r="J43" s="280"/>
      <c r="K43" s="280"/>
      <c r="L43" s="280"/>
      <c r="M43" s="280"/>
      <c r="N43" s="280"/>
      <c r="O43" s="280"/>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280"/>
      <c r="BL43" s="280"/>
      <c r="BM43" s="280"/>
      <c r="BN43" s="280"/>
      <c r="BO43" s="280"/>
      <c r="BP43" s="280"/>
      <c r="BQ43" s="280"/>
      <c r="BR43" s="280"/>
      <c r="BS43" s="280"/>
      <c r="BT43" s="280"/>
      <c r="BU43" s="280"/>
      <c r="BV43" s="280"/>
      <c r="BW43" s="280"/>
      <c r="BX43" s="280"/>
      <c r="BY43" s="280"/>
      <c r="BZ43" s="280"/>
      <c r="CA43" s="280"/>
      <c r="CB43" s="280"/>
      <c r="CC43" s="280"/>
      <c r="CD43" s="280"/>
      <c r="CE43" s="280"/>
      <c r="CF43" s="280"/>
      <c r="CG43" s="280"/>
      <c r="CH43" s="280"/>
      <c r="CI43" s="280"/>
      <c r="CJ43" s="280"/>
      <c r="CK43" s="280"/>
      <c r="CL43" s="280"/>
      <c r="CM43" s="280"/>
      <c r="CN43" s="280"/>
      <c r="CO43" s="280"/>
      <c r="CP43" s="280"/>
      <c r="CQ43" s="280"/>
      <c r="CR43" s="280"/>
      <c r="CS43" s="280"/>
      <c r="CT43" s="280"/>
      <c r="CU43" s="280"/>
      <c r="CV43" s="280"/>
      <c r="CW43" s="280"/>
      <c r="CX43" s="280"/>
      <c r="CY43" s="280"/>
      <c r="CZ43" s="280"/>
      <c r="DA43" s="280"/>
      <c r="DB43" s="280"/>
      <c r="DC43" s="280"/>
      <c r="DD43" s="280"/>
      <c r="DE43" s="280"/>
      <c r="DF43" s="280"/>
      <c r="DG43" s="280"/>
      <c r="DH43" s="280"/>
      <c r="DI43" s="280"/>
      <c r="DJ43" s="280"/>
      <c r="DK43" s="280"/>
      <c r="DL43" s="280"/>
      <c r="DM43" s="280"/>
      <c r="DN43" s="280"/>
      <c r="DO43" s="280"/>
      <c r="DP43" s="280"/>
      <c r="DQ43" s="280"/>
      <c r="DR43" s="280"/>
      <c r="DS43" s="280"/>
      <c r="DT43" s="280"/>
      <c r="DU43" s="280"/>
      <c r="DV43" s="280"/>
      <c r="DW43" s="280"/>
      <c r="DX43" s="280"/>
      <c r="DY43" s="280"/>
      <c r="DZ43" s="280"/>
      <c r="EA43" s="280"/>
      <c r="EB43" s="280"/>
      <c r="EC43" s="280"/>
      <c r="ED43" s="280"/>
      <c r="EE43" s="280"/>
      <c r="EF43" s="280"/>
      <c r="EG43" s="280"/>
      <c r="EH43" s="280"/>
      <c r="EI43" s="280"/>
      <c r="EJ43" s="280"/>
      <c r="EK43" s="280"/>
      <c r="EL43" s="280"/>
      <c r="EM43" s="280"/>
      <c r="EN43" s="280"/>
      <c r="EO43" s="280"/>
      <c r="EP43" s="280"/>
      <c r="EQ43" s="280"/>
      <c r="ER43" s="280"/>
      <c r="ES43" s="280"/>
      <c r="ET43" s="280"/>
      <c r="EU43" s="280"/>
      <c r="EV43" s="280"/>
      <c r="EW43" s="280"/>
      <c r="EX43" s="280"/>
      <c r="EY43" s="280"/>
      <c r="EZ43" s="280"/>
      <c r="FA43" s="280"/>
      <c r="FB43" s="280"/>
      <c r="FC43" s="280"/>
      <c r="FD43" s="280"/>
      <c r="FE43" s="280"/>
      <c r="FF43" s="280"/>
      <c r="FG43" s="280"/>
      <c r="FH43" s="280"/>
      <c r="FI43" s="280"/>
      <c r="FJ43" s="280"/>
      <c r="FK43" s="280"/>
      <c r="FL43" s="280"/>
      <c r="FM43" s="280"/>
      <c r="FN43" s="280"/>
      <c r="FO43" s="280"/>
      <c r="FP43" s="280"/>
      <c r="FQ43" s="280"/>
      <c r="FR43" s="280"/>
      <c r="FS43" s="280"/>
      <c r="FT43" s="280"/>
      <c r="FU43" s="280"/>
      <c r="FV43" s="280"/>
      <c r="FW43" s="280"/>
      <c r="FX43" s="280"/>
      <c r="FY43" s="280"/>
      <c r="FZ43" s="280"/>
      <c r="GA43" s="280"/>
      <c r="GB43" s="280"/>
      <c r="GC43" s="280"/>
      <c r="GD43" s="280"/>
      <c r="GE43" s="280"/>
      <c r="GF43" s="280"/>
      <c r="GG43" s="280"/>
      <c r="GH43" s="280"/>
      <c r="GI43" s="280"/>
      <c r="GJ43" s="280"/>
      <c r="GK43" s="280"/>
      <c r="GL43" s="280"/>
      <c r="GM43" s="280"/>
      <c r="GN43" s="280"/>
      <c r="GO43" s="280"/>
      <c r="GP43" s="280"/>
      <c r="GQ43" s="280"/>
      <c r="GR43" s="280"/>
      <c r="GS43" s="280"/>
      <c r="GT43" s="280"/>
      <c r="GU43" s="280"/>
      <c r="GV43" s="280"/>
      <c r="GW43" s="280"/>
      <c r="GX43" s="280"/>
      <c r="GY43" s="280"/>
      <c r="GZ43" s="280"/>
      <c r="HA43" s="280"/>
      <c r="HB43" s="280"/>
      <c r="HC43" s="280"/>
      <c r="HD43" s="280"/>
      <c r="HE43" s="280"/>
      <c r="HF43" s="280"/>
      <c r="HG43" s="280"/>
      <c r="HH43" s="280"/>
      <c r="HI43" s="280"/>
      <c r="HJ43" s="280"/>
      <c r="HK43" s="280"/>
      <c r="HL43" s="280"/>
      <c r="HM43" s="280"/>
      <c r="HN43" s="280"/>
      <c r="HO43" s="280"/>
      <c r="HP43" s="280"/>
      <c r="HQ43" s="280"/>
      <c r="HR43" s="280"/>
      <c r="HS43" s="280"/>
      <c r="HT43" s="280"/>
      <c r="HU43" s="280"/>
      <c r="HV43" s="280"/>
      <c r="HW43" s="280"/>
      <c r="HX43" s="280"/>
      <c r="HY43" s="280"/>
      <c r="HZ43" s="280"/>
      <c r="IA43" s="280"/>
      <c r="IB43" s="280"/>
      <c r="IC43" s="280"/>
      <c r="ID43" s="280"/>
      <c r="IE43" s="280"/>
      <c r="IF43" s="280"/>
      <c r="IG43" s="280"/>
      <c r="IH43" s="280"/>
      <c r="II43" s="280"/>
      <c r="IJ43" s="280"/>
      <c r="IK43" s="280"/>
      <c r="IL43" s="280"/>
      <c r="IM43" s="280"/>
      <c r="IN43" s="280"/>
      <c r="IO43" s="280"/>
      <c r="IP43" s="280"/>
      <c r="IQ43" s="280"/>
      <c r="IR43" s="280"/>
      <c r="IS43" s="280"/>
      <c r="IT43" s="280"/>
      <c r="IU43" s="280"/>
    </row>
    <row r="44" s="131" customFormat="1" ht="24" customHeight="1" spans="1:255">
      <c r="A44" s="280"/>
      <c r="B44" s="281"/>
      <c r="C44" s="280"/>
      <c r="D44" s="282"/>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80"/>
      <c r="AI44" s="280"/>
      <c r="AJ44" s="280"/>
      <c r="AK44" s="280"/>
      <c r="AL44" s="280"/>
      <c r="AM44" s="280"/>
      <c r="AN44" s="280"/>
      <c r="AO44" s="280"/>
      <c r="AP44" s="280"/>
      <c r="AQ44" s="280"/>
      <c r="AR44" s="280"/>
      <c r="AS44" s="280"/>
      <c r="AT44" s="280"/>
      <c r="AU44" s="280"/>
      <c r="AV44" s="280"/>
      <c r="AW44" s="280"/>
      <c r="AX44" s="280"/>
      <c r="AY44" s="280"/>
      <c r="AZ44" s="280"/>
      <c r="BA44" s="280"/>
      <c r="BB44" s="280"/>
      <c r="BC44" s="280"/>
      <c r="BD44" s="280"/>
      <c r="BE44" s="280"/>
      <c r="BF44" s="280"/>
      <c r="BG44" s="280"/>
      <c r="BH44" s="280"/>
      <c r="BI44" s="280"/>
      <c r="BJ44" s="280"/>
      <c r="BK44" s="280"/>
      <c r="BL44" s="280"/>
      <c r="BM44" s="280"/>
      <c r="BN44" s="280"/>
      <c r="BO44" s="280"/>
      <c r="BP44" s="280"/>
      <c r="BQ44" s="280"/>
      <c r="BR44" s="280"/>
      <c r="BS44" s="280"/>
      <c r="BT44" s="280"/>
      <c r="BU44" s="280"/>
      <c r="BV44" s="280"/>
      <c r="BW44" s="280"/>
      <c r="BX44" s="280"/>
      <c r="BY44" s="280"/>
      <c r="BZ44" s="280"/>
      <c r="CA44" s="280"/>
      <c r="CB44" s="280"/>
      <c r="CC44" s="280"/>
      <c r="CD44" s="280"/>
      <c r="CE44" s="280"/>
      <c r="CF44" s="280"/>
      <c r="CG44" s="280"/>
      <c r="CH44" s="280"/>
      <c r="CI44" s="280"/>
      <c r="CJ44" s="280"/>
      <c r="CK44" s="280"/>
      <c r="CL44" s="280"/>
      <c r="CM44" s="280"/>
      <c r="CN44" s="280"/>
      <c r="CO44" s="280"/>
      <c r="CP44" s="280"/>
      <c r="CQ44" s="280"/>
      <c r="CR44" s="280"/>
      <c r="CS44" s="280"/>
      <c r="CT44" s="280"/>
      <c r="CU44" s="280"/>
      <c r="CV44" s="280"/>
      <c r="CW44" s="280"/>
      <c r="CX44" s="280"/>
      <c r="CY44" s="280"/>
      <c r="CZ44" s="280"/>
      <c r="DA44" s="280"/>
      <c r="DB44" s="280"/>
      <c r="DC44" s="280"/>
      <c r="DD44" s="280"/>
      <c r="DE44" s="280"/>
      <c r="DF44" s="280"/>
      <c r="DG44" s="280"/>
      <c r="DH44" s="280"/>
      <c r="DI44" s="280"/>
      <c r="DJ44" s="280"/>
      <c r="DK44" s="280"/>
      <c r="DL44" s="280"/>
      <c r="DM44" s="280"/>
      <c r="DN44" s="280"/>
      <c r="DO44" s="280"/>
      <c r="DP44" s="280"/>
      <c r="DQ44" s="280"/>
      <c r="DR44" s="280"/>
      <c r="DS44" s="280"/>
      <c r="DT44" s="280"/>
      <c r="DU44" s="280"/>
      <c r="DV44" s="280"/>
      <c r="DW44" s="280"/>
      <c r="DX44" s="280"/>
      <c r="DY44" s="280"/>
      <c r="DZ44" s="280"/>
      <c r="EA44" s="280"/>
      <c r="EB44" s="280"/>
      <c r="EC44" s="280"/>
      <c r="ED44" s="280"/>
      <c r="EE44" s="280"/>
      <c r="EF44" s="280"/>
      <c r="EG44" s="280"/>
      <c r="EH44" s="280"/>
      <c r="EI44" s="280"/>
      <c r="EJ44" s="280"/>
      <c r="EK44" s="280"/>
      <c r="EL44" s="280"/>
      <c r="EM44" s="280"/>
      <c r="EN44" s="280"/>
      <c r="EO44" s="280"/>
      <c r="EP44" s="280"/>
      <c r="EQ44" s="280"/>
      <c r="ER44" s="280"/>
      <c r="ES44" s="280"/>
      <c r="ET44" s="280"/>
      <c r="EU44" s="280"/>
      <c r="EV44" s="280"/>
      <c r="EW44" s="280"/>
      <c r="EX44" s="280"/>
      <c r="EY44" s="280"/>
      <c r="EZ44" s="280"/>
      <c r="FA44" s="280"/>
      <c r="FB44" s="280"/>
      <c r="FC44" s="280"/>
      <c r="FD44" s="280"/>
      <c r="FE44" s="280"/>
      <c r="FF44" s="280"/>
      <c r="FG44" s="280"/>
      <c r="FH44" s="280"/>
      <c r="FI44" s="280"/>
      <c r="FJ44" s="280"/>
      <c r="FK44" s="280"/>
      <c r="FL44" s="280"/>
      <c r="FM44" s="280"/>
      <c r="FN44" s="280"/>
      <c r="FO44" s="280"/>
      <c r="FP44" s="280"/>
      <c r="FQ44" s="280"/>
      <c r="FR44" s="280"/>
      <c r="FS44" s="280"/>
      <c r="FT44" s="280"/>
      <c r="FU44" s="280"/>
      <c r="FV44" s="280"/>
      <c r="FW44" s="280"/>
      <c r="FX44" s="280"/>
      <c r="FY44" s="280"/>
      <c r="FZ44" s="280"/>
      <c r="GA44" s="280"/>
      <c r="GB44" s="280"/>
      <c r="GC44" s="280"/>
      <c r="GD44" s="280"/>
      <c r="GE44" s="280"/>
      <c r="GF44" s="280"/>
      <c r="GG44" s="280"/>
      <c r="GH44" s="280"/>
      <c r="GI44" s="280"/>
      <c r="GJ44" s="280"/>
      <c r="GK44" s="280"/>
      <c r="GL44" s="280"/>
      <c r="GM44" s="280"/>
      <c r="GN44" s="280"/>
      <c r="GO44" s="280"/>
      <c r="GP44" s="280"/>
      <c r="GQ44" s="280"/>
      <c r="GR44" s="280"/>
      <c r="GS44" s="280"/>
      <c r="GT44" s="280"/>
      <c r="GU44" s="280"/>
      <c r="GV44" s="280"/>
      <c r="GW44" s="280"/>
      <c r="GX44" s="280"/>
      <c r="GY44" s="280"/>
      <c r="GZ44" s="280"/>
      <c r="HA44" s="280"/>
      <c r="HB44" s="280"/>
      <c r="HC44" s="280"/>
      <c r="HD44" s="280"/>
      <c r="HE44" s="280"/>
      <c r="HF44" s="280"/>
      <c r="HG44" s="280"/>
      <c r="HH44" s="280"/>
      <c r="HI44" s="280"/>
      <c r="HJ44" s="280"/>
      <c r="HK44" s="280"/>
      <c r="HL44" s="280"/>
      <c r="HM44" s="280"/>
      <c r="HN44" s="280"/>
      <c r="HO44" s="280"/>
      <c r="HP44" s="280"/>
      <c r="HQ44" s="280"/>
      <c r="HR44" s="280"/>
      <c r="HS44" s="280"/>
      <c r="HT44" s="280"/>
      <c r="HU44" s="280"/>
      <c r="HV44" s="280"/>
      <c r="HW44" s="280"/>
      <c r="HX44" s="280"/>
      <c r="HY44" s="280"/>
      <c r="HZ44" s="280"/>
      <c r="IA44" s="280"/>
      <c r="IB44" s="280"/>
      <c r="IC44" s="280"/>
      <c r="ID44" s="280"/>
      <c r="IE44" s="280"/>
      <c r="IF44" s="280"/>
      <c r="IG44" s="280"/>
      <c r="IH44" s="280"/>
      <c r="II44" s="280"/>
      <c r="IJ44" s="280"/>
      <c r="IK44" s="280"/>
      <c r="IL44" s="280"/>
      <c r="IM44" s="280"/>
      <c r="IN44" s="280"/>
      <c r="IO44" s="280"/>
      <c r="IP44" s="280"/>
      <c r="IQ44" s="280"/>
      <c r="IR44" s="280"/>
      <c r="IS44" s="280"/>
      <c r="IT44" s="280"/>
      <c r="IU44" s="280"/>
    </row>
    <row r="45" s="131" customFormat="1" ht="24" customHeight="1" spans="1:255">
      <c r="A45" s="280"/>
      <c r="B45" s="281"/>
      <c r="C45" s="280"/>
      <c r="D45" s="282"/>
      <c r="E45" s="280"/>
      <c r="F45" s="280"/>
      <c r="G45" s="280"/>
      <c r="H45" s="280"/>
      <c r="I45" s="280"/>
      <c r="J45" s="280"/>
      <c r="K45" s="280"/>
      <c r="L45" s="280"/>
      <c r="M45" s="280"/>
      <c r="N45" s="280"/>
      <c r="O45" s="280"/>
      <c r="P45" s="280"/>
      <c r="Q45" s="280"/>
      <c r="R45" s="280"/>
      <c r="S45" s="280"/>
      <c r="T45" s="280"/>
      <c r="U45" s="280"/>
      <c r="V45" s="280"/>
      <c r="W45" s="280"/>
      <c r="X45" s="280"/>
      <c r="Y45" s="280"/>
      <c r="Z45" s="280"/>
      <c r="AA45" s="280"/>
      <c r="AB45" s="280"/>
      <c r="AC45" s="280"/>
      <c r="AD45" s="280"/>
      <c r="AE45" s="280"/>
      <c r="AF45" s="280"/>
      <c r="AG45" s="280"/>
      <c r="AH45" s="280"/>
      <c r="AI45" s="280"/>
      <c r="AJ45" s="280"/>
      <c r="AK45" s="280"/>
      <c r="AL45" s="280"/>
      <c r="AM45" s="280"/>
      <c r="AN45" s="280"/>
      <c r="AO45" s="280"/>
      <c r="AP45" s="280"/>
      <c r="AQ45" s="280"/>
      <c r="AR45" s="280"/>
      <c r="AS45" s="280"/>
      <c r="AT45" s="280"/>
      <c r="AU45" s="280"/>
      <c r="AV45" s="280"/>
      <c r="AW45" s="280"/>
      <c r="AX45" s="280"/>
      <c r="AY45" s="280"/>
      <c r="AZ45" s="280"/>
      <c r="BA45" s="280"/>
      <c r="BB45" s="280"/>
      <c r="BC45" s="280"/>
      <c r="BD45" s="280"/>
      <c r="BE45" s="280"/>
      <c r="BF45" s="280"/>
      <c r="BG45" s="280"/>
      <c r="BH45" s="280"/>
      <c r="BI45" s="280"/>
      <c r="BJ45" s="280"/>
      <c r="BK45" s="280"/>
      <c r="BL45" s="280"/>
      <c r="BM45" s="280"/>
      <c r="BN45" s="280"/>
      <c r="BO45" s="280"/>
      <c r="BP45" s="280"/>
      <c r="BQ45" s="280"/>
      <c r="BR45" s="280"/>
      <c r="BS45" s="280"/>
      <c r="BT45" s="280"/>
      <c r="BU45" s="280"/>
      <c r="BV45" s="280"/>
      <c r="BW45" s="280"/>
      <c r="BX45" s="280"/>
      <c r="BY45" s="280"/>
      <c r="BZ45" s="280"/>
      <c r="CA45" s="280"/>
      <c r="CB45" s="280"/>
      <c r="CC45" s="280"/>
      <c r="CD45" s="280"/>
      <c r="CE45" s="280"/>
      <c r="CF45" s="280"/>
      <c r="CG45" s="280"/>
      <c r="CH45" s="280"/>
      <c r="CI45" s="280"/>
      <c r="CJ45" s="280"/>
      <c r="CK45" s="280"/>
      <c r="CL45" s="280"/>
      <c r="CM45" s="280"/>
      <c r="CN45" s="280"/>
      <c r="CO45" s="280"/>
      <c r="CP45" s="280"/>
      <c r="CQ45" s="280"/>
      <c r="CR45" s="280"/>
      <c r="CS45" s="280"/>
      <c r="CT45" s="280"/>
      <c r="CU45" s="280"/>
      <c r="CV45" s="280"/>
      <c r="CW45" s="280"/>
      <c r="CX45" s="280"/>
      <c r="CY45" s="280"/>
      <c r="CZ45" s="280"/>
      <c r="DA45" s="280"/>
      <c r="DB45" s="280"/>
      <c r="DC45" s="280"/>
      <c r="DD45" s="280"/>
      <c r="DE45" s="280"/>
      <c r="DF45" s="280"/>
      <c r="DG45" s="280"/>
      <c r="DH45" s="280"/>
      <c r="DI45" s="280"/>
      <c r="DJ45" s="280"/>
      <c r="DK45" s="280"/>
      <c r="DL45" s="280"/>
      <c r="DM45" s="280"/>
      <c r="DN45" s="280"/>
      <c r="DO45" s="280"/>
      <c r="DP45" s="280"/>
      <c r="DQ45" s="280"/>
      <c r="DR45" s="280"/>
      <c r="DS45" s="280"/>
      <c r="DT45" s="280"/>
      <c r="DU45" s="280"/>
      <c r="DV45" s="280"/>
      <c r="DW45" s="280"/>
      <c r="DX45" s="280"/>
      <c r="DY45" s="280"/>
      <c r="DZ45" s="280"/>
      <c r="EA45" s="280"/>
      <c r="EB45" s="280"/>
      <c r="EC45" s="280"/>
      <c r="ED45" s="280"/>
      <c r="EE45" s="280"/>
      <c r="EF45" s="280"/>
      <c r="EG45" s="280"/>
      <c r="EH45" s="280"/>
      <c r="EI45" s="280"/>
      <c r="EJ45" s="280"/>
      <c r="EK45" s="280"/>
      <c r="EL45" s="280"/>
      <c r="EM45" s="280"/>
      <c r="EN45" s="280"/>
      <c r="EO45" s="280"/>
      <c r="EP45" s="280"/>
      <c r="EQ45" s="280"/>
      <c r="ER45" s="280"/>
      <c r="ES45" s="280"/>
      <c r="ET45" s="280"/>
      <c r="EU45" s="280"/>
      <c r="EV45" s="280"/>
      <c r="EW45" s="280"/>
      <c r="EX45" s="280"/>
      <c r="EY45" s="280"/>
      <c r="EZ45" s="280"/>
      <c r="FA45" s="280"/>
      <c r="FB45" s="280"/>
      <c r="FC45" s="280"/>
      <c r="FD45" s="280"/>
      <c r="FE45" s="280"/>
      <c r="FF45" s="280"/>
      <c r="FG45" s="280"/>
      <c r="FH45" s="280"/>
      <c r="FI45" s="280"/>
      <c r="FJ45" s="280"/>
      <c r="FK45" s="280"/>
      <c r="FL45" s="280"/>
      <c r="FM45" s="280"/>
      <c r="FN45" s="280"/>
      <c r="FO45" s="280"/>
      <c r="FP45" s="280"/>
      <c r="FQ45" s="280"/>
      <c r="FR45" s="280"/>
      <c r="FS45" s="280"/>
      <c r="FT45" s="280"/>
      <c r="FU45" s="280"/>
      <c r="FV45" s="280"/>
      <c r="FW45" s="280"/>
      <c r="FX45" s="280"/>
      <c r="FY45" s="280"/>
      <c r="FZ45" s="280"/>
      <c r="GA45" s="280"/>
      <c r="GB45" s="280"/>
      <c r="GC45" s="280"/>
      <c r="GD45" s="280"/>
      <c r="GE45" s="280"/>
      <c r="GF45" s="280"/>
      <c r="GG45" s="280"/>
      <c r="GH45" s="280"/>
      <c r="GI45" s="280"/>
      <c r="GJ45" s="280"/>
      <c r="GK45" s="280"/>
      <c r="GL45" s="280"/>
      <c r="GM45" s="280"/>
      <c r="GN45" s="280"/>
      <c r="GO45" s="280"/>
      <c r="GP45" s="280"/>
      <c r="GQ45" s="280"/>
      <c r="GR45" s="280"/>
      <c r="GS45" s="280"/>
      <c r="GT45" s="280"/>
      <c r="GU45" s="280"/>
      <c r="GV45" s="280"/>
      <c r="GW45" s="280"/>
      <c r="GX45" s="280"/>
      <c r="GY45" s="280"/>
      <c r="GZ45" s="280"/>
      <c r="HA45" s="280"/>
      <c r="HB45" s="280"/>
      <c r="HC45" s="280"/>
      <c r="HD45" s="280"/>
      <c r="HE45" s="280"/>
      <c r="HF45" s="280"/>
      <c r="HG45" s="280"/>
      <c r="HH45" s="280"/>
      <c r="HI45" s="280"/>
      <c r="HJ45" s="280"/>
      <c r="HK45" s="280"/>
      <c r="HL45" s="280"/>
      <c r="HM45" s="280"/>
      <c r="HN45" s="280"/>
      <c r="HO45" s="280"/>
      <c r="HP45" s="280"/>
      <c r="HQ45" s="280"/>
      <c r="HR45" s="280"/>
      <c r="HS45" s="280"/>
      <c r="HT45" s="280"/>
      <c r="HU45" s="280"/>
      <c r="HV45" s="280"/>
      <c r="HW45" s="280"/>
      <c r="HX45" s="280"/>
      <c r="HY45" s="280"/>
      <c r="HZ45" s="280"/>
      <c r="IA45" s="280"/>
      <c r="IB45" s="280"/>
      <c r="IC45" s="280"/>
      <c r="ID45" s="280"/>
      <c r="IE45" s="280"/>
      <c r="IF45" s="280"/>
      <c r="IG45" s="280"/>
      <c r="IH45" s="280"/>
      <c r="II45" s="280"/>
      <c r="IJ45" s="280"/>
      <c r="IK45" s="280"/>
      <c r="IL45" s="280"/>
      <c r="IM45" s="280"/>
      <c r="IN45" s="280"/>
      <c r="IO45" s="280"/>
      <c r="IP45" s="280"/>
      <c r="IQ45" s="280"/>
      <c r="IR45" s="280"/>
      <c r="IS45" s="280"/>
      <c r="IT45" s="280"/>
      <c r="IU45" s="280"/>
    </row>
    <row r="46" s="131" customFormat="1" ht="24" customHeight="1" spans="1:255">
      <c r="A46" s="280"/>
      <c r="B46" s="281"/>
      <c r="C46" s="280"/>
      <c r="D46" s="282"/>
      <c r="E46" s="280"/>
      <c r="F46" s="280"/>
      <c r="G46" s="280"/>
      <c r="H46" s="280"/>
      <c r="I46" s="280"/>
      <c r="J46" s="280"/>
      <c r="K46" s="280"/>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c r="BI46" s="280"/>
      <c r="BJ46" s="280"/>
      <c r="BK46" s="280"/>
      <c r="BL46" s="280"/>
      <c r="BM46" s="280"/>
      <c r="BN46" s="280"/>
      <c r="BO46" s="280"/>
      <c r="BP46" s="280"/>
      <c r="BQ46" s="280"/>
      <c r="BR46" s="280"/>
      <c r="BS46" s="280"/>
      <c r="BT46" s="280"/>
      <c r="BU46" s="280"/>
      <c r="BV46" s="280"/>
      <c r="BW46" s="280"/>
      <c r="BX46" s="280"/>
      <c r="BY46" s="280"/>
      <c r="BZ46" s="280"/>
      <c r="CA46" s="280"/>
      <c r="CB46" s="280"/>
      <c r="CC46" s="280"/>
      <c r="CD46" s="280"/>
      <c r="CE46" s="280"/>
      <c r="CF46" s="280"/>
      <c r="CG46" s="280"/>
      <c r="CH46" s="280"/>
      <c r="CI46" s="280"/>
      <c r="CJ46" s="280"/>
      <c r="CK46" s="280"/>
      <c r="CL46" s="280"/>
      <c r="CM46" s="280"/>
      <c r="CN46" s="280"/>
      <c r="CO46" s="280"/>
      <c r="CP46" s="280"/>
      <c r="CQ46" s="280"/>
      <c r="CR46" s="280"/>
      <c r="CS46" s="280"/>
      <c r="CT46" s="280"/>
      <c r="CU46" s="280"/>
      <c r="CV46" s="280"/>
      <c r="CW46" s="280"/>
      <c r="CX46" s="280"/>
      <c r="CY46" s="280"/>
      <c r="CZ46" s="280"/>
      <c r="DA46" s="280"/>
      <c r="DB46" s="280"/>
      <c r="DC46" s="280"/>
      <c r="DD46" s="280"/>
      <c r="DE46" s="280"/>
      <c r="DF46" s="280"/>
      <c r="DG46" s="280"/>
      <c r="DH46" s="280"/>
      <c r="DI46" s="280"/>
      <c r="DJ46" s="280"/>
      <c r="DK46" s="280"/>
      <c r="DL46" s="280"/>
      <c r="DM46" s="280"/>
      <c r="DN46" s="280"/>
      <c r="DO46" s="280"/>
      <c r="DP46" s="280"/>
      <c r="DQ46" s="280"/>
      <c r="DR46" s="280"/>
      <c r="DS46" s="280"/>
      <c r="DT46" s="280"/>
      <c r="DU46" s="280"/>
      <c r="DV46" s="280"/>
      <c r="DW46" s="280"/>
      <c r="DX46" s="280"/>
      <c r="DY46" s="280"/>
      <c r="DZ46" s="280"/>
      <c r="EA46" s="280"/>
      <c r="EB46" s="280"/>
      <c r="EC46" s="280"/>
      <c r="ED46" s="280"/>
      <c r="EE46" s="280"/>
      <c r="EF46" s="280"/>
      <c r="EG46" s="280"/>
      <c r="EH46" s="280"/>
      <c r="EI46" s="280"/>
      <c r="EJ46" s="280"/>
      <c r="EK46" s="280"/>
      <c r="EL46" s="280"/>
      <c r="EM46" s="280"/>
      <c r="EN46" s="280"/>
      <c r="EO46" s="280"/>
      <c r="EP46" s="280"/>
      <c r="EQ46" s="280"/>
      <c r="ER46" s="280"/>
      <c r="ES46" s="280"/>
      <c r="ET46" s="280"/>
      <c r="EU46" s="280"/>
      <c r="EV46" s="280"/>
      <c r="EW46" s="280"/>
      <c r="EX46" s="280"/>
      <c r="EY46" s="280"/>
      <c r="EZ46" s="280"/>
      <c r="FA46" s="280"/>
      <c r="FB46" s="280"/>
      <c r="FC46" s="280"/>
      <c r="FD46" s="280"/>
      <c r="FE46" s="280"/>
      <c r="FF46" s="280"/>
      <c r="FG46" s="280"/>
      <c r="FH46" s="280"/>
      <c r="FI46" s="280"/>
      <c r="FJ46" s="280"/>
      <c r="FK46" s="280"/>
      <c r="FL46" s="280"/>
      <c r="FM46" s="280"/>
      <c r="FN46" s="280"/>
      <c r="FO46" s="280"/>
      <c r="FP46" s="280"/>
      <c r="FQ46" s="280"/>
      <c r="FR46" s="280"/>
      <c r="FS46" s="280"/>
      <c r="FT46" s="280"/>
      <c r="FU46" s="280"/>
      <c r="FV46" s="280"/>
      <c r="FW46" s="280"/>
      <c r="FX46" s="280"/>
      <c r="FY46" s="280"/>
      <c r="FZ46" s="280"/>
      <c r="GA46" s="280"/>
      <c r="GB46" s="280"/>
      <c r="GC46" s="280"/>
      <c r="GD46" s="280"/>
      <c r="GE46" s="280"/>
      <c r="GF46" s="280"/>
      <c r="GG46" s="280"/>
      <c r="GH46" s="280"/>
      <c r="GI46" s="280"/>
      <c r="GJ46" s="280"/>
      <c r="GK46" s="280"/>
      <c r="GL46" s="280"/>
      <c r="GM46" s="280"/>
      <c r="GN46" s="280"/>
      <c r="GO46" s="280"/>
      <c r="GP46" s="280"/>
      <c r="GQ46" s="280"/>
      <c r="GR46" s="280"/>
      <c r="GS46" s="280"/>
      <c r="GT46" s="280"/>
      <c r="GU46" s="280"/>
      <c r="GV46" s="280"/>
      <c r="GW46" s="280"/>
      <c r="GX46" s="280"/>
      <c r="GY46" s="280"/>
      <c r="GZ46" s="280"/>
      <c r="HA46" s="280"/>
      <c r="HB46" s="280"/>
      <c r="HC46" s="280"/>
      <c r="HD46" s="280"/>
      <c r="HE46" s="280"/>
      <c r="HF46" s="280"/>
      <c r="HG46" s="280"/>
      <c r="HH46" s="280"/>
      <c r="HI46" s="280"/>
      <c r="HJ46" s="280"/>
      <c r="HK46" s="280"/>
      <c r="HL46" s="280"/>
      <c r="HM46" s="280"/>
      <c r="HN46" s="280"/>
      <c r="HO46" s="280"/>
      <c r="HP46" s="280"/>
      <c r="HQ46" s="280"/>
      <c r="HR46" s="280"/>
      <c r="HS46" s="280"/>
      <c r="HT46" s="280"/>
      <c r="HU46" s="280"/>
      <c r="HV46" s="280"/>
      <c r="HW46" s="280"/>
      <c r="HX46" s="280"/>
      <c r="HY46" s="280"/>
      <c r="HZ46" s="280"/>
      <c r="IA46" s="280"/>
      <c r="IB46" s="280"/>
      <c r="IC46" s="280"/>
      <c r="ID46" s="280"/>
      <c r="IE46" s="280"/>
      <c r="IF46" s="280"/>
      <c r="IG46" s="280"/>
      <c r="IH46" s="280"/>
      <c r="II46" s="280"/>
      <c r="IJ46" s="280"/>
      <c r="IK46" s="280"/>
      <c r="IL46" s="280"/>
      <c r="IM46" s="280"/>
      <c r="IN46" s="280"/>
      <c r="IO46" s="280"/>
      <c r="IP46" s="280"/>
      <c r="IQ46" s="280"/>
      <c r="IR46" s="280"/>
      <c r="IS46" s="280"/>
      <c r="IT46" s="280"/>
      <c r="IU46" s="280"/>
    </row>
    <row r="47" s="131" customFormat="1" ht="24" customHeight="1" spans="1:255">
      <c r="A47" s="280"/>
      <c r="B47" s="281"/>
      <c r="C47" s="280"/>
      <c r="D47" s="282"/>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H47" s="280"/>
      <c r="AI47" s="280"/>
      <c r="AJ47" s="280"/>
      <c r="AK47" s="280"/>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0"/>
      <c r="BN47" s="280"/>
      <c r="BO47" s="280"/>
      <c r="BP47" s="280"/>
      <c r="BQ47" s="280"/>
      <c r="BR47" s="280"/>
      <c r="BS47" s="280"/>
      <c r="BT47" s="280"/>
      <c r="BU47" s="280"/>
      <c r="BV47" s="280"/>
      <c r="BW47" s="280"/>
      <c r="BX47" s="280"/>
      <c r="BY47" s="280"/>
      <c r="BZ47" s="280"/>
      <c r="CA47" s="280"/>
      <c r="CB47" s="280"/>
      <c r="CC47" s="280"/>
      <c r="CD47" s="280"/>
      <c r="CE47" s="280"/>
      <c r="CF47" s="280"/>
      <c r="CG47" s="280"/>
      <c r="CH47" s="280"/>
      <c r="CI47" s="280"/>
      <c r="CJ47" s="280"/>
      <c r="CK47" s="280"/>
      <c r="CL47" s="280"/>
      <c r="CM47" s="280"/>
      <c r="CN47" s="280"/>
      <c r="CO47" s="280"/>
      <c r="CP47" s="280"/>
      <c r="CQ47" s="280"/>
      <c r="CR47" s="280"/>
      <c r="CS47" s="280"/>
      <c r="CT47" s="280"/>
      <c r="CU47" s="280"/>
      <c r="CV47" s="280"/>
      <c r="CW47" s="280"/>
      <c r="CX47" s="280"/>
      <c r="CY47" s="280"/>
      <c r="CZ47" s="280"/>
      <c r="DA47" s="280"/>
      <c r="DB47" s="280"/>
      <c r="DC47" s="280"/>
      <c r="DD47" s="280"/>
      <c r="DE47" s="280"/>
      <c r="DF47" s="280"/>
      <c r="DG47" s="280"/>
      <c r="DH47" s="280"/>
      <c r="DI47" s="280"/>
      <c r="DJ47" s="280"/>
      <c r="DK47" s="280"/>
      <c r="DL47" s="280"/>
      <c r="DM47" s="280"/>
      <c r="DN47" s="280"/>
      <c r="DO47" s="280"/>
      <c r="DP47" s="280"/>
      <c r="DQ47" s="280"/>
      <c r="DR47" s="280"/>
      <c r="DS47" s="280"/>
      <c r="DT47" s="280"/>
      <c r="DU47" s="280"/>
      <c r="DV47" s="280"/>
      <c r="DW47" s="280"/>
      <c r="DX47" s="280"/>
      <c r="DY47" s="280"/>
      <c r="DZ47" s="280"/>
      <c r="EA47" s="280"/>
      <c r="EB47" s="280"/>
      <c r="EC47" s="280"/>
      <c r="ED47" s="280"/>
      <c r="EE47" s="280"/>
      <c r="EF47" s="280"/>
      <c r="EG47" s="280"/>
      <c r="EH47" s="280"/>
      <c r="EI47" s="280"/>
      <c r="EJ47" s="280"/>
      <c r="EK47" s="280"/>
      <c r="EL47" s="280"/>
      <c r="EM47" s="280"/>
      <c r="EN47" s="280"/>
      <c r="EO47" s="280"/>
      <c r="EP47" s="280"/>
      <c r="EQ47" s="280"/>
      <c r="ER47" s="280"/>
      <c r="ES47" s="280"/>
      <c r="ET47" s="280"/>
      <c r="EU47" s="280"/>
      <c r="EV47" s="280"/>
      <c r="EW47" s="280"/>
      <c r="EX47" s="280"/>
      <c r="EY47" s="280"/>
      <c r="EZ47" s="280"/>
      <c r="FA47" s="280"/>
      <c r="FB47" s="280"/>
      <c r="FC47" s="280"/>
      <c r="FD47" s="280"/>
      <c r="FE47" s="280"/>
      <c r="FF47" s="280"/>
      <c r="FG47" s="280"/>
      <c r="FH47" s="280"/>
      <c r="FI47" s="280"/>
      <c r="FJ47" s="280"/>
      <c r="FK47" s="280"/>
      <c r="FL47" s="280"/>
      <c r="FM47" s="280"/>
      <c r="FN47" s="280"/>
      <c r="FO47" s="280"/>
      <c r="FP47" s="280"/>
      <c r="FQ47" s="280"/>
      <c r="FR47" s="280"/>
      <c r="FS47" s="280"/>
      <c r="FT47" s="280"/>
      <c r="FU47" s="280"/>
      <c r="FV47" s="280"/>
      <c r="FW47" s="280"/>
      <c r="FX47" s="280"/>
      <c r="FY47" s="280"/>
      <c r="FZ47" s="280"/>
      <c r="GA47" s="280"/>
      <c r="GB47" s="280"/>
      <c r="GC47" s="280"/>
      <c r="GD47" s="280"/>
      <c r="GE47" s="280"/>
      <c r="GF47" s="280"/>
      <c r="GG47" s="280"/>
      <c r="GH47" s="280"/>
      <c r="GI47" s="280"/>
      <c r="GJ47" s="280"/>
      <c r="GK47" s="280"/>
      <c r="GL47" s="280"/>
      <c r="GM47" s="280"/>
      <c r="GN47" s="280"/>
      <c r="GO47" s="280"/>
      <c r="GP47" s="280"/>
      <c r="GQ47" s="280"/>
      <c r="GR47" s="280"/>
      <c r="GS47" s="280"/>
      <c r="GT47" s="280"/>
      <c r="GU47" s="280"/>
      <c r="GV47" s="280"/>
      <c r="GW47" s="280"/>
      <c r="GX47" s="280"/>
      <c r="GY47" s="280"/>
      <c r="GZ47" s="280"/>
      <c r="HA47" s="280"/>
      <c r="HB47" s="280"/>
      <c r="HC47" s="280"/>
      <c r="HD47" s="280"/>
      <c r="HE47" s="280"/>
      <c r="HF47" s="280"/>
      <c r="HG47" s="280"/>
      <c r="HH47" s="280"/>
      <c r="HI47" s="280"/>
      <c r="HJ47" s="280"/>
      <c r="HK47" s="280"/>
      <c r="HL47" s="280"/>
      <c r="HM47" s="280"/>
      <c r="HN47" s="280"/>
      <c r="HO47" s="280"/>
      <c r="HP47" s="280"/>
      <c r="HQ47" s="280"/>
      <c r="HR47" s="280"/>
      <c r="HS47" s="280"/>
      <c r="HT47" s="280"/>
      <c r="HU47" s="280"/>
      <c r="HV47" s="280"/>
      <c r="HW47" s="280"/>
      <c r="HX47" s="280"/>
      <c r="HY47" s="280"/>
      <c r="HZ47" s="280"/>
      <c r="IA47" s="280"/>
      <c r="IB47" s="280"/>
      <c r="IC47" s="280"/>
      <c r="ID47" s="280"/>
      <c r="IE47" s="280"/>
      <c r="IF47" s="280"/>
      <c r="IG47" s="280"/>
      <c r="IH47" s="280"/>
      <c r="II47" s="280"/>
      <c r="IJ47" s="280"/>
      <c r="IK47" s="280"/>
      <c r="IL47" s="280"/>
      <c r="IM47" s="280"/>
      <c r="IN47" s="280"/>
      <c r="IO47" s="280"/>
      <c r="IP47" s="280"/>
      <c r="IQ47" s="280"/>
      <c r="IR47" s="280"/>
      <c r="IS47" s="280"/>
      <c r="IT47" s="280"/>
      <c r="IU47" s="280"/>
    </row>
    <row r="48" s="131" customFormat="1" ht="24" customHeight="1" spans="1:255">
      <c r="A48" s="280"/>
      <c r="B48" s="281"/>
      <c r="C48" s="280"/>
      <c r="D48" s="282"/>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0"/>
      <c r="BN48" s="280"/>
      <c r="BO48" s="280"/>
      <c r="BP48" s="280"/>
      <c r="BQ48" s="280"/>
      <c r="BR48" s="280"/>
      <c r="BS48" s="280"/>
      <c r="BT48" s="280"/>
      <c r="BU48" s="280"/>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0"/>
      <c r="CR48" s="280"/>
      <c r="CS48" s="280"/>
      <c r="CT48" s="280"/>
      <c r="CU48" s="280"/>
      <c r="CV48" s="280"/>
      <c r="CW48" s="280"/>
      <c r="CX48" s="280"/>
      <c r="CY48" s="280"/>
      <c r="CZ48" s="280"/>
      <c r="DA48" s="280"/>
      <c r="DB48" s="280"/>
      <c r="DC48" s="280"/>
      <c r="DD48" s="280"/>
      <c r="DE48" s="280"/>
      <c r="DF48" s="280"/>
      <c r="DG48" s="280"/>
      <c r="DH48" s="280"/>
      <c r="DI48" s="280"/>
      <c r="DJ48" s="280"/>
      <c r="DK48" s="280"/>
      <c r="DL48" s="280"/>
      <c r="DM48" s="280"/>
      <c r="DN48" s="280"/>
      <c r="DO48" s="280"/>
      <c r="DP48" s="280"/>
      <c r="DQ48" s="280"/>
      <c r="DR48" s="280"/>
      <c r="DS48" s="280"/>
      <c r="DT48" s="280"/>
      <c r="DU48" s="280"/>
      <c r="DV48" s="280"/>
      <c r="DW48" s="280"/>
      <c r="DX48" s="280"/>
      <c r="DY48" s="280"/>
      <c r="DZ48" s="280"/>
      <c r="EA48" s="280"/>
      <c r="EB48" s="280"/>
      <c r="EC48" s="280"/>
      <c r="ED48" s="280"/>
      <c r="EE48" s="280"/>
      <c r="EF48" s="280"/>
      <c r="EG48" s="280"/>
      <c r="EH48" s="280"/>
      <c r="EI48" s="280"/>
      <c r="EJ48" s="280"/>
      <c r="EK48" s="280"/>
      <c r="EL48" s="280"/>
      <c r="EM48" s="280"/>
      <c r="EN48" s="280"/>
      <c r="EO48" s="280"/>
      <c r="EP48" s="280"/>
      <c r="EQ48" s="280"/>
      <c r="ER48" s="280"/>
      <c r="ES48" s="280"/>
      <c r="ET48" s="280"/>
      <c r="EU48" s="280"/>
      <c r="EV48" s="280"/>
      <c r="EW48" s="280"/>
      <c r="EX48" s="280"/>
      <c r="EY48" s="280"/>
      <c r="EZ48" s="280"/>
      <c r="FA48" s="280"/>
      <c r="FB48" s="280"/>
      <c r="FC48" s="280"/>
      <c r="FD48" s="280"/>
      <c r="FE48" s="280"/>
      <c r="FF48" s="280"/>
      <c r="FG48" s="280"/>
      <c r="FH48" s="280"/>
      <c r="FI48" s="280"/>
      <c r="FJ48" s="280"/>
      <c r="FK48" s="280"/>
      <c r="FL48" s="280"/>
      <c r="FM48" s="280"/>
      <c r="FN48" s="280"/>
      <c r="FO48" s="280"/>
      <c r="FP48" s="280"/>
      <c r="FQ48" s="280"/>
      <c r="FR48" s="280"/>
      <c r="FS48" s="280"/>
      <c r="FT48" s="280"/>
      <c r="FU48" s="280"/>
      <c r="FV48" s="280"/>
      <c r="FW48" s="280"/>
      <c r="FX48" s="280"/>
      <c r="FY48" s="280"/>
      <c r="FZ48" s="280"/>
      <c r="GA48" s="280"/>
      <c r="GB48" s="280"/>
      <c r="GC48" s="280"/>
      <c r="GD48" s="280"/>
      <c r="GE48" s="280"/>
      <c r="GF48" s="280"/>
      <c r="GG48" s="280"/>
      <c r="GH48" s="280"/>
      <c r="GI48" s="280"/>
      <c r="GJ48" s="280"/>
      <c r="GK48" s="280"/>
      <c r="GL48" s="280"/>
      <c r="GM48" s="280"/>
      <c r="GN48" s="280"/>
      <c r="GO48" s="280"/>
      <c r="GP48" s="280"/>
      <c r="GQ48" s="280"/>
      <c r="GR48" s="280"/>
      <c r="GS48" s="280"/>
      <c r="GT48" s="280"/>
      <c r="GU48" s="280"/>
      <c r="GV48" s="280"/>
      <c r="GW48" s="280"/>
      <c r="GX48" s="280"/>
      <c r="GY48" s="280"/>
      <c r="GZ48" s="280"/>
      <c r="HA48" s="280"/>
      <c r="HB48" s="280"/>
      <c r="HC48" s="280"/>
      <c r="HD48" s="280"/>
      <c r="HE48" s="280"/>
      <c r="HF48" s="280"/>
      <c r="HG48" s="280"/>
      <c r="HH48" s="280"/>
      <c r="HI48" s="280"/>
      <c r="HJ48" s="280"/>
      <c r="HK48" s="280"/>
      <c r="HL48" s="280"/>
      <c r="HM48" s="280"/>
      <c r="HN48" s="280"/>
      <c r="HO48" s="280"/>
      <c r="HP48" s="280"/>
      <c r="HQ48" s="280"/>
      <c r="HR48" s="280"/>
      <c r="HS48" s="280"/>
      <c r="HT48" s="280"/>
      <c r="HU48" s="280"/>
      <c r="HV48" s="280"/>
      <c r="HW48" s="280"/>
      <c r="HX48" s="280"/>
      <c r="HY48" s="280"/>
      <c r="HZ48" s="280"/>
      <c r="IA48" s="280"/>
      <c r="IB48" s="280"/>
      <c r="IC48" s="280"/>
      <c r="ID48" s="280"/>
      <c r="IE48" s="280"/>
      <c r="IF48" s="280"/>
      <c r="IG48" s="280"/>
      <c r="IH48" s="280"/>
      <c r="II48" s="280"/>
      <c r="IJ48" s="280"/>
      <c r="IK48" s="280"/>
      <c r="IL48" s="280"/>
      <c r="IM48" s="280"/>
      <c r="IN48" s="280"/>
      <c r="IO48" s="280"/>
      <c r="IP48" s="280"/>
      <c r="IQ48" s="280"/>
      <c r="IR48" s="280"/>
      <c r="IS48" s="280"/>
      <c r="IT48" s="280"/>
      <c r="IU48" s="280"/>
    </row>
    <row r="49" s="131" customFormat="1" ht="24" customHeight="1" spans="1:255">
      <c r="A49" s="280"/>
      <c r="B49" s="281"/>
      <c r="C49" s="280"/>
      <c r="D49" s="282"/>
      <c r="E49" s="280"/>
      <c r="F49" s="280"/>
      <c r="G49" s="280"/>
      <c r="H49" s="280"/>
      <c r="I49" s="280"/>
      <c r="J49" s="280"/>
      <c r="K49" s="280"/>
      <c r="L49" s="280"/>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80"/>
      <c r="AJ49" s="280"/>
      <c r="AK49" s="280"/>
      <c r="AL49" s="280"/>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0"/>
      <c r="BJ49" s="280"/>
      <c r="BK49" s="280"/>
      <c r="BL49" s="280"/>
      <c r="BM49" s="280"/>
      <c r="BN49" s="280"/>
      <c r="BO49" s="280"/>
      <c r="BP49" s="280"/>
      <c r="BQ49" s="280"/>
      <c r="BR49" s="280"/>
      <c r="BS49" s="280"/>
      <c r="BT49" s="280"/>
      <c r="BU49" s="280"/>
      <c r="BV49" s="280"/>
      <c r="BW49" s="280"/>
      <c r="BX49" s="280"/>
      <c r="BY49" s="280"/>
      <c r="BZ49" s="280"/>
      <c r="CA49" s="280"/>
      <c r="CB49" s="280"/>
      <c r="CC49" s="280"/>
      <c r="CD49" s="280"/>
      <c r="CE49" s="280"/>
      <c r="CF49" s="280"/>
      <c r="CG49" s="280"/>
      <c r="CH49" s="280"/>
      <c r="CI49" s="280"/>
      <c r="CJ49" s="280"/>
      <c r="CK49" s="280"/>
      <c r="CL49" s="280"/>
      <c r="CM49" s="280"/>
      <c r="CN49" s="280"/>
      <c r="CO49" s="280"/>
      <c r="CP49" s="280"/>
      <c r="CQ49" s="280"/>
      <c r="CR49" s="280"/>
      <c r="CS49" s="280"/>
      <c r="CT49" s="280"/>
      <c r="CU49" s="280"/>
      <c r="CV49" s="280"/>
      <c r="CW49" s="280"/>
      <c r="CX49" s="280"/>
      <c r="CY49" s="280"/>
      <c r="CZ49" s="280"/>
      <c r="DA49" s="280"/>
      <c r="DB49" s="280"/>
      <c r="DC49" s="280"/>
      <c r="DD49" s="280"/>
      <c r="DE49" s="280"/>
      <c r="DF49" s="280"/>
      <c r="DG49" s="280"/>
      <c r="DH49" s="280"/>
      <c r="DI49" s="280"/>
      <c r="DJ49" s="280"/>
      <c r="DK49" s="280"/>
      <c r="DL49" s="280"/>
      <c r="DM49" s="280"/>
      <c r="DN49" s="280"/>
      <c r="DO49" s="280"/>
      <c r="DP49" s="280"/>
      <c r="DQ49" s="280"/>
      <c r="DR49" s="280"/>
      <c r="DS49" s="280"/>
      <c r="DT49" s="280"/>
      <c r="DU49" s="280"/>
      <c r="DV49" s="280"/>
      <c r="DW49" s="280"/>
      <c r="DX49" s="280"/>
      <c r="DY49" s="280"/>
      <c r="DZ49" s="280"/>
      <c r="EA49" s="280"/>
      <c r="EB49" s="280"/>
      <c r="EC49" s="280"/>
      <c r="ED49" s="280"/>
      <c r="EE49" s="280"/>
      <c r="EF49" s="280"/>
      <c r="EG49" s="280"/>
      <c r="EH49" s="280"/>
      <c r="EI49" s="280"/>
      <c r="EJ49" s="280"/>
      <c r="EK49" s="280"/>
      <c r="EL49" s="280"/>
      <c r="EM49" s="280"/>
      <c r="EN49" s="280"/>
      <c r="EO49" s="280"/>
      <c r="EP49" s="280"/>
      <c r="EQ49" s="280"/>
      <c r="ER49" s="280"/>
      <c r="ES49" s="280"/>
      <c r="ET49" s="280"/>
      <c r="EU49" s="280"/>
      <c r="EV49" s="280"/>
      <c r="EW49" s="280"/>
      <c r="EX49" s="280"/>
      <c r="EY49" s="280"/>
      <c r="EZ49" s="280"/>
      <c r="FA49" s="280"/>
      <c r="FB49" s="280"/>
      <c r="FC49" s="280"/>
      <c r="FD49" s="280"/>
      <c r="FE49" s="280"/>
      <c r="FF49" s="280"/>
      <c r="FG49" s="280"/>
      <c r="FH49" s="280"/>
      <c r="FI49" s="280"/>
      <c r="FJ49" s="280"/>
      <c r="FK49" s="280"/>
      <c r="FL49" s="280"/>
      <c r="FM49" s="280"/>
      <c r="FN49" s="280"/>
      <c r="FO49" s="280"/>
      <c r="FP49" s="280"/>
      <c r="FQ49" s="280"/>
      <c r="FR49" s="280"/>
      <c r="FS49" s="280"/>
      <c r="FT49" s="280"/>
      <c r="FU49" s="280"/>
      <c r="FV49" s="280"/>
      <c r="FW49" s="280"/>
      <c r="FX49" s="280"/>
      <c r="FY49" s="280"/>
      <c r="FZ49" s="280"/>
      <c r="GA49" s="280"/>
      <c r="GB49" s="280"/>
      <c r="GC49" s="280"/>
      <c r="GD49" s="280"/>
      <c r="GE49" s="280"/>
      <c r="GF49" s="280"/>
      <c r="GG49" s="280"/>
      <c r="GH49" s="280"/>
      <c r="GI49" s="280"/>
      <c r="GJ49" s="280"/>
      <c r="GK49" s="280"/>
      <c r="GL49" s="280"/>
      <c r="GM49" s="280"/>
      <c r="GN49" s="280"/>
      <c r="GO49" s="280"/>
      <c r="GP49" s="280"/>
      <c r="GQ49" s="280"/>
      <c r="GR49" s="280"/>
      <c r="GS49" s="280"/>
      <c r="GT49" s="280"/>
      <c r="GU49" s="280"/>
      <c r="GV49" s="280"/>
      <c r="GW49" s="280"/>
      <c r="GX49" s="280"/>
      <c r="GY49" s="280"/>
      <c r="GZ49" s="280"/>
      <c r="HA49" s="280"/>
      <c r="HB49" s="280"/>
      <c r="HC49" s="280"/>
      <c r="HD49" s="280"/>
      <c r="HE49" s="280"/>
      <c r="HF49" s="280"/>
      <c r="HG49" s="280"/>
      <c r="HH49" s="280"/>
      <c r="HI49" s="280"/>
      <c r="HJ49" s="280"/>
      <c r="HK49" s="280"/>
      <c r="HL49" s="280"/>
      <c r="HM49" s="280"/>
      <c r="HN49" s="280"/>
      <c r="HO49" s="280"/>
      <c r="HP49" s="280"/>
      <c r="HQ49" s="280"/>
      <c r="HR49" s="280"/>
      <c r="HS49" s="280"/>
      <c r="HT49" s="280"/>
      <c r="HU49" s="280"/>
      <c r="HV49" s="280"/>
      <c r="HW49" s="280"/>
      <c r="HX49" s="280"/>
      <c r="HY49" s="280"/>
      <c r="HZ49" s="280"/>
      <c r="IA49" s="280"/>
      <c r="IB49" s="280"/>
      <c r="IC49" s="280"/>
      <c r="ID49" s="280"/>
      <c r="IE49" s="280"/>
      <c r="IF49" s="280"/>
      <c r="IG49" s="280"/>
      <c r="IH49" s="280"/>
      <c r="II49" s="280"/>
      <c r="IJ49" s="280"/>
      <c r="IK49" s="280"/>
      <c r="IL49" s="280"/>
      <c r="IM49" s="280"/>
      <c r="IN49" s="280"/>
      <c r="IO49" s="280"/>
      <c r="IP49" s="280"/>
      <c r="IQ49" s="280"/>
      <c r="IR49" s="280"/>
      <c r="IS49" s="280"/>
      <c r="IT49" s="280"/>
      <c r="IU49" s="280"/>
    </row>
    <row r="50" s="131" customFormat="1" ht="24" customHeight="1" spans="1:255">
      <c r="A50" s="280"/>
      <c r="B50" s="281"/>
      <c r="C50" s="280"/>
      <c r="D50" s="282"/>
      <c r="E50" s="280"/>
      <c r="F50" s="280"/>
      <c r="G50" s="280"/>
      <c r="H50" s="280"/>
      <c r="I50" s="280"/>
      <c r="J50" s="280"/>
      <c r="K50" s="280"/>
      <c r="L50" s="280"/>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0"/>
      <c r="BN50" s="280"/>
      <c r="BO50" s="280"/>
      <c r="BP50" s="280"/>
      <c r="BQ50" s="280"/>
      <c r="BR50" s="280"/>
      <c r="BS50" s="280"/>
      <c r="BT50" s="280"/>
      <c r="BU50" s="280"/>
      <c r="BV50" s="280"/>
      <c r="BW50" s="280"/>
      <c r="BX50" s="280"/>
      <c r="BY50" s="280"/>
      <c r="BZ50" s="280"/>
      <c r="CA50" s="280"/>
      <c r="CB50" s="280"/>
      <c r="CC50" s="280"/>
      <c r="CD50" s="280"/>
      <c r="CE50" s="280"/>
      <c r="CF50" s="280"/>
      <c r="CG50" s="280"/>
      <c r="CH50" s="280"/>
      <c r="CI50" s="280"/>
      <c r="CJ50" s="280"/>
      <c r="CK50" s="280"/>
      <c r="CL50" s="280"/>
      <c r="CM50" s="280"/>
      <c r="CN50" s="280"/>
      <c r="CO50" s="280"/>
      <c r="CP50" s="280"/>
      <c r="CQ50" s="280"/>
      <c r="CR50" s="280"/>
      <c r="CS50" s="280"/>
      <c r="CT50" s="280"/>
      <c r="CU50" s="280"/>
      <c r="CV50" s="280"/>
      <c r="CW50" s="280"/>
      <c r="CX50" s="280"/>
      <c r="CY50" s="280"/>
      <c r="CZ50" s="280"/>
      <c r="DA50" s="280"/>
      <c r="DB50" s="280"/>
      <c r="DC50" s="280"/>
      <c r="DD50" s="280"/>
      <c r="DE50" s="280"/>
      <c r="DF50" s="280"/>
      <c r="DG50" s="280"/>
      <c r="DH50" s="280"/>
      <c r="DI50" s="280"/>
      <c r="DJ50" s="280"/>
      <c r="DK50" s="280"/>
      <c r="DL50" s="280"/>
      <c r="DM50" s="280"/>
      <c r="DN50" s="280"/>
      <c r="DO50" s="280"/>
      <c r="DP50" s="280"/>
      <c r="DQ50" s="280"/>
      <c r="DR50" s="280"/>
      <c r="DS50" s="280"/>
      <c r="DT50" s="280"/>
      <c r="DU50" s="280"/>
      <c r="DV50" s="280"/>
      <c r="DW50" s="280"/>
      <c r="DX50" s="280"/>
      <c r="DY50" s="280"/>
      <c r="DZ50" s="280"/>
      <c r="EA50" s="280"/>
      <c r="EB50" s="280"/>
      <c r="EC50" s="280"/>
      <c r="ED50" s="280"/>
      <c r="EE50" s="280"/>
      <c r="EF50" s="280"/>
      <c r="EG50" s="280"/>
      <c r="EH50" s="280"/>
      <c r="EI50" s="280"/>
      <c r="EJ50" s="280"/>
      <c r="EK50" s="280"/>
      <c r="EL50" s="280"/>
      <c r="EM50" s="280"/>
      <c r="EN50" s="280"/>
      <c r="EO50" s="280"/>
      <c r="EP50" s="280"/>
      <c r="EQ50" s="280"/>
      <c r="ER50" s="280"/>
      <c r="ES50" s="280"/>
      <c r="ET50" s="280"/>
      <c r="EU50" s="280"/>
      <c r="EV50" s="280"/>
      <c r="EW50" s="280"/>
      <c r="EX50" s="280"/>
      <c r="EY50" s="280"/>
      <c r="EZ50" s="280"/>
      <c r="FA50" s="280"/>
      <c r="FB50" s="280"/>
      <c r="FC50" s="280"/>
      <c r="FD50" s="280"/>
      <c r="FE50" s="280"/>
      <c r="FF50" s="280"/>
      <c r="FG50" s="280"/>
      <c r="FH50" s="280"/>
      <c r="FI50" s="280"/>
      <c r="FJ50" s="280"/>
      <c r="FK50" s="280"/>
      <c r="FL50" s="280"/>
      <c r="FM50" s="280"/>
      <c r="FN50" s="280"/>
      <c r="FO50" s="280"/>
      <c r="FP50" s="280"/>
      <c r="FQ50" s="280"/>
      <c r="FR50" s="280"/>
      <c r="FS50" s="280"/>
      <c r="FT50" s="280"/>
      <c r="FU50" s="280"/>
      <c r="FV50" s="280"/>
      <c r="FW50" s="280"/>
      <c r="FX50" s="280"/>
      <c r="FY50" s="280"/>
      <c r="FZ50" s="280"/>
      <c r="GA50" s="280"/>
      <c r="GB50" s="280"/>
      <c r="GC50" s="280"/>
      <c r="GD50" s="280"/>
      <c r="GE50" s="280"/>
      <c r="GF50" s="280"/>
      <c r="GG50" s="280"/>
      <c r="GH50" s="280"/>
      <c r="GI50" s="280"/>
      <c r="GJ50" s="280"/>
      <c r="GK50" s="280"/>
      <c r="GL50" s="280"/>
      <c r="GM50" s="280"/>
      <c r="GN50" s="280"/>
      <c r="GO50" s="280"/>
      <c r="GP50" s="280"/>
      <c r="GQ50" s="280"/>
      <c r="GR50" s="280"/>
      <c r="GS50" s="280"/>
      <c r="GT50" s="280"/>
      <c r="GU50" s="280"/>
      <c r="GV50" s="280"/>
      <c r="GW50" s="280"/>
      <c r="GX50" s="280"/>
      <c r="GY50" s="280"/>
      <c r="GZ50" s="280"/>
      <c r="HA50" s="280"/>
      <c r="HB50" s="280"/>
      <c r="HC50" s="280"/>
      <c r="HD50" s="280"/>
      <c r="HE50" s="280"/>
      <c r="HF50" s="280"/>
      <c r="HG50" s="280"/>
      <c r="HH50" s="280"/>
      <c r="HI50" s="280"/>
      <c r="HJ50" s="280"/>
      <c r="HK50" s="280"/>
      <c r="HL50" s="280"/>
      <c r="HM50" s="280"/>
      <c r="HN50" s="280"/>
      <c r="HO50" s="280"/>
      <c r="HP50" s="280"/>
      <c r="HQ50" s="280"/>
      <c r="HR50" s="280"/>
      <c r="HS50" s="280"/>
      <c r="HT50" s="280"/>
      <c r="HU50" s="280"/>
      <c r="HV50" s="280"/>
      <c r="HW50" s="280"/>
      <c r="HX50" s="280"/>
      <c r="HY50" s="280"/>
      <c r="HZ50" s="280"/>
      <c r="IA50" s="280"/>
      <c r="IB50" s="280"/>
      <c r="IC50" s="280"/>
      <c r="ID50" s="280"/>
      <c r="IE50" s="280"/>
      <c r="IF50" s="280"/>
      <c r="IG50" s="280"/>
      <c r="IH50" s="280"/>
      <c r="II50" s="280"/>
      <c r="IJ50" s="280"/>
      <c r="IK50" s="280"/>
      <c r="IL50" s="280"/>
      <c r="IM50" s="280"/>
      <c r="IN50" s="280"/>
      <c r="IO50" s="280"/>
      <c r="IP50" s="280"/>
      <c r="IQ50" s="280"/>
      <c r="IR50" s="280"/>
      <c r="IS50" s="280"/>
      <c r="IT50" s="280"/>
      <c r="IU50" s="280"/>
    </row>
    <row r="51" s="131" customFormat="1" ht="24" customHeight="1" spans="1:255">
      <c r="A51" s="280"/>
      <c r="B51" s="281"/>
      <c r="C51" s="280"/>
      <c r="D51" s="282"/>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0"/>
      <c r="AD51" s="280"/>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c r="BO51" s="280"/>
      <c r="BP51" s="280"/>
      <c r="BQ51" s="280"/>
      <c r="BR51" s="280"/>
      <c r="BS51" s="280"/>
      <c r="BT51" s="280"/>
      <c r="BU51" s="280"/>
      <c r="BV51" s="280"/>
      <c r="BW51" s="280"/>
      <c r="BX51" s="280"/>
      <c r="BY51" s="280"/>
      <c r="BZ51" s="280"/>
      <c r="CA51" s="280"/>
      <c r="CB51" s="280"/>
      <c r="CC51" s="280"/>
      <c r="CD51" s="280"/>
      <c r="CE51" s="280"/>
      <c r="CF51" s="280"/>
      <c r="CG51" s="280"/>
      <c r="CH51" s="280"/>
      <c r="CI51" s="280"/>
      <c r="CJ51" s="280"/>
      <c r="CK51" s="280"/>
      <c r="CL51" s="280"/>
      <c r="CM51" s="280"/>
      <c r="CN51" s="280"/>
      <c r="CO51" s="280"/>
      <c r="CP51" s="280"/>
      <c r="CQ51" s="280"/>
      <c r="CR51" s="280"/>
      <c r="CS51" s="280"/>
      <c r="CT51" s="280"/>
      <c r="CU51" s="280"/>
      <c r="CV51" s="280"/>
      <c r="CW51" s="280"/>
      <c r="CX51" s="280"/>
      <c r="CY51" s="280"/>
      <c r="CZ51" s="280"/>
      <c r="DA51" s="280"/>
      <c r="DB51" s="280"/>
      <c r="DC51" s="280"/>
      <c r="DD51" s="280"/>
      <c r="DE51" s="280"/>
      <c r="DF51" s="280"/>
      <c r="DG51" s="280"/>
      <c r="DH51" s="280"/>
      <c r="DI51" s="280"/>
      <c r="DJ51" s="280"/>
      <c r="DK51" s="280"/>
      <c r="DL51" s="280"/>
      <c r="DM51" s="280"/>
      <c r="DN51" s="280"/>
      <c r="DO51" s="280"/>
      <c r="DP51" s="280"/>
      <c r="DQ51" s="280"/>
      <c r="DR51" s="280"/>
      <c r="DS51" s="280"/>
      <c r="DT51" s="280"/>
      <c r="DU51" s="280"/>
      <c r="DV51" s="280"/>
      <c r="DW51" s="280"/>
      <c r="DX51" s="280"/>
      <c r="DY51" s="280"/>
      <c r="DZ51" s="280"/>
      <c r="EA51" s="280"/>
      <c r="EB51" s="280"/>
      <c r="EC51" s="280"/>
      <c r="ED51" s="280"/>
      <c r="EE51" s="280"/>
      <c r="EF51" s="280"/>
      <c r="EG51" s="280"/>
      <c r="EH51" s="280"/>
      <c r="EI51" s="280"/>
      <c r="EJ51" s="280"/>
      <c r="EK51" s="280"/>
      <c r="EL51" s="280"/>
      <c r="EM51" s="280"/>
      <c r="EN51" s="280"/>
      <c r="EO51" s="280"/>
      <c r="EP51" s="280"/>
      <c r="EQ51" s="280"/>
      <c r="ER51" s="280"/>
      <c r="ES51" s="280"/>
      <c r="ET51" s="280"/>
      <c r="EU51" s="280"/>
      <c r="EV51" s="280"/>
      <c r="EW51" s="280"/>
      <c r="EX51" s="280"/>
      <c r="EY51" s="280"/>
      <c r="EZ51" s="280"/>
      <c r="FA51" s="280"/>
      <c r="FB51" s="280"/>
      <c r="FC51" s="280"/>
      <c r="FD51" s="280"/>
      <c r="FE51" s="280"/>
      <c r="FF51" s="280"/>
      <c r="FG51" s="280"/>
      <c r="FH51" s="280"/>
      <c r="FI51" s="280"/>
      <c r="FJ51" s="280"/>
      <c r="FK51" s="280"/>
      <c r="FL51" s="280"/>
      <c r="FM51" s="280"/>
      <c r="FN51" s="280"/>
      <c r="FO51" s="280"/>
      <c r="FP51" s="280"/>
      <c r="FQ51" s="280"/>
      <c r="FR51" s="280"/>
      <c r="FS51" s="280"/>
      <c r="FT51" s="280"/>
      <c r="FU51" s="280"/>
      <c r="FV51" s="280"/>
      <c r="FW51" s="280"/>
      <c r="FX51" s="280"/>
      <c r="FY51" s="280"/>
      <c r="FZ51" s="280"/>
      <c r="GA51" s="280"/>
      <c r="GB51" s="280"/>
      <c r="GC51" s="280"/>
      <c r="GD51" s="280"/>
      <c r="GE51" s="280"/>
      <c r="GF51" s="280"/>
      <c r="GG51" s="280"/>
      <c r="GH51" s="280"/>
      <c r="GI51" s="280"/>
      <c r="GJ51" s="280"/>
      <c r="GK51" s="280"/>
      <c r="GL51" s="280"/>
      <c r="GM51" s="280"/>
      <c r="GN51" s="280"/>
      <c r="GO51" s="280"/>
      <c r="GP51" s="280"/>
      <c r="GQ51" s="280"/>
      <c r="GR51" s="280"/>
      <c r="GS51" s="280"/>
      <c r="GT51" s="280"/>
      <c r="GU51" s="280"/>
      <c r="GV51" s="280"/>
      <c r="GW51" s="280"/>
      <c r="GX51" s="280"/>
      <c r="GY51" s="280"/>
      <c r="GZ51" s="280"/>
      <c r="HA51" s="280"/>
      <c r="HB51" s="280"/>
      <c r="HC51" s="280"/>
      <c r="HD51" s="280"/>
      <c r="HE51" s="280"/>
      <c r="HF51" s="280"/>
      <c r="HG51" s="280"/>
      <c r="HH51" s="280"/>
      <c r="HI51" s="280"/>
      <c r="HJ51" s="280"/>
      <c r="HK51" s="280"/>
      <c r="HL51" s="280"/>
      <c r="HM51" s="280"/>
      <c r="HN51" s="280"/>
      <c r="HO51" s="280"/>
      <c r="HP51" s="280"/>
      <c r="HQ51" s="280"/>
      <c r="HR51" s="280"/>
      <c r="HS51" s="280"/>
      <c r="HT51" s="280"/>
      <c r="HU51" s="280"/>
      <c r="HV51" s="280"/>
      <c r="HW51" s="280"/>
      <c r="HX51" s="280"/>
      <c r="HY51" s="280"/>
      <c r="HZ51" s="280"/>
      <c r="IA51" s="280"/>
      <c r="IB51" s="280"/>
      <c r="IC51" s="280"/>
      <c r="ID51" s="280"/>
      <c r="IE51" s="280"/>
      <c r="IF51" s="280"/>
      <c r="IG51" s="280"/>
      <c r="IH51" s="280"/>
      <c r="II51" s="280"/>
      <c r="IJ51" s="280"/>
      <c r="IK51" s="280"/>
      <c r="IL51" s="280"/>
      <c r="IM51" s="280"/>
      <c r="IN51" s="280"/>
      <c r="IO51" s="280"/>
      <c r="IP51" s="280"/>
      <c r="IQ51" s="280"/>
      <c r="IR51" s="280"/>
      <c r="IS51" s="280"/>
      <c r="IT51" s="280"/>
      <c r="IU51" s="280"/>
    </row>
    <row r="52" s="131" customFormat="1" ht="24" customHeight="1" spans="1:255">
      <c r="A52" s="280"/>
      <c r="B52" s="281"/>
      <c r="C52" s="280"/>
      <c r="D52" s="282"/>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c r="BI52" s="280"/>
      <c r="BJ52" s="280"/>
      <c r="BK52" s="280"/>
      <c r="BL52" s="280"/>
      <c r="BM52" s="280"/>
      <c r="BN52" s="280"/>
      <c r="BO52" s="280"/>
      <c r="BP52" s="280"/>
      <c r="BQ52" s="280"/>
      <c r="BR52" s="280"/>
      <c r="BS52" s="280"/>
      <c r="BT52" s="280"/>
      <c r="BU52" s="280"/>
      <c r="BV52" s="280"/>
      <c r="BW52" s="280"/>
      <c r="BX52" s="280"/>
      <c r="BY52" s="280"/>
      <c r="BZ52" s="280"/>
      <c r="CA52" s="280"/>
      <c r="CB52" s="280"/>
      <c r="CC52" s="280"/>
      <c r="CD52" s="280"/>
      <c r="CE52" s="280"/>
      <c r="CF52" s="280"/>
      <c r="CG52" s="280"/>
      <c r="CH52" s="280"/>
      <c r="CI52" s="280"/>
      <c r="CJ52" s="280"/>
      <c r="CK52" s="280"/>
      <c r="CL52" s="280"/>
      <c r="CM52" s="280"/>
      <c r="CN52" s="280"/>
      <c r="CO52" s="280"/>
      <c r="CP52" s="280"/>
      <c r="CQ52" s="280"/>
      <c r="CR52" s="280"/>
      <c r="CS52" s="280"/>
      <c r="CT52" s="280"/>
      <c r="CU52" s="280"/>
      <c r="CV52" s="280"/>
      <c r="CW52" s="280"/>
      <c r="CX52" s="280"/>
      <c r="CY52" s="280"/>
      <c r="CZ52" s="280"/>
      <c r="DA52" s="280"/>
      <c r="DB52" s="280"/>
      <c r="DC52" s="280"/>
      <c r="DD52" s="280"/>
      <c r="DE52" s="280"/>
      <c r="DF52" s="280"/>
      <c r="DG52" s="280"/>
      <c r="DH52" s="280"/>
      <c r="DI52" s="280"/>
      <c r="DJ52" s="280"/>
      <c r="DK52" s="280"/>
      <c r="DL52" s="280"/>
      <c r="DM52" s="280"/>
      <c r="DN52" s="280"/>
      <c r="DO52" s="280"/>
      <c r="DP52" s="280"/>
      <c r="DQ52" s="280"/>
      <c r="DR52" s="280"/>
      <c r="DS52" s="280"/>
      <c r="DT52" s="280"/>
      <c r="DU52" s="280"/>
      <c r="DV52" s="280"/>
      <c r="DW52" s="280"/>
      <c r="DX52" s="280"/>
      <c r="DY52" s="280"/>
      <c r="DZ52" s="280"/>
      <c r="EA52" s="280"/>
      <c r="EB52" s="280"/>
      <c r="EC52" s="280"/>
      <c r="ED52" s="280"/>
      <c r="EE52" s="280"/>
      <c r="EF52" s="280"/>
      <c r="EG52" s="280"/>
      <c r="EH52" s="280"/>
      <c r="EI52" s="280"/>
      <c r="EJ52" s="280"/>
      <c r="EK52" s="280"/>
      <c r="EL52" s="280"/>
      <c r="EM52" s="280"/>
      <c r="EN52" s="280"/>
      <c r="EO52" s="280"/>
      <c r="EP52" s="280"/>
      <c r="EQ52" s="280"/>
      <c r="ER52" s="280"/>
      <c r="ES52" s="280"/>
      <c r="ET52" s="280"/>
      <c r="EU52" s="280"/>
      <c r="EV52" s="280"/>
      <c r="EW52" s="280"/>
      <c r="EX52" s="280"/>
      <c r="EY52" s="280"/>
      <c r="EZ52" s="280"/>
      <c r="FA52" s="280"/>
      <c r="FB52" s="280"/>
      <c r="FC52" s="280"/>
      <c r="FD52" s="280"/>
      <c r="FE52" s="280"/>
      <c r="FF52" s="280"/>
      <c r="FG52" s="280"/>
      <c r="FH52" s="280"/>
      <c r="FI52" s="280"/>
      <c r="FJ52" s="280"/>
      <c r="FK52" s="280"/>
      <c r="FL52" s="280"/>
      <c r="FM52" s="280"/>
      <c r="FN52" s="280"/>
      <c r="FO52" s="280"/>
      <c r="FP52" s="280"/>
      <c r="FQ52" s="280"/>
      <c r="FR52" s="280"/>
      <c r="FS52" s="280"/>
      <c r="FT52" s="280"/>
      <c r="FU52" s="280"/>
      <c r="FV52" s="280"/>
      <c r="FW52" s="280"/>
      <c r="FX52" s="280"/>
      <c r="FY52" s="280"/>
      <c r="FZ52" s="280"/>
      <c r="GA52" s="280"/>
      <c r="GB52" s="280"/>
      <c r="GC52" s="280"/>
      <c r="GD52" s="280"/>
      <c r="GE52" s="280"/>
      <c r="GF52" s="280"/>
      <c r="GG52" s="280"/>
      <c r="GH52" s="280"/>
      <c r="GI52" s="280"/>
      <c r="GJ52" s="280"/>
      <c r="GK52" s="280"/>
      <c r="GL52" s="280"/>
      <c r="GM52" s="280"/>
      <c r="GN52" s="280"/>
      <c r="GO52" s="280"/>
      <c r="GP52" s="280"/>
      <c r="GQ52" s="280"/>
      <c r="GR52" s="280"/>
      <c r="GS52" s="280"/>
      <c r="GT52" s="280"/>
      <c r="GU52" s="280"/>
      <c r="GV52" s="280"/>
      <c r="GW52" s="280"/>
      <c r="GX52" s="280"/>
      <c r="GY52" s="280"/>
      <c r="GZ52" s="280"/>
      <c r="HA52" s="280"/>
      <c r="HB52" s="280"/>
      <c r="HC52" s="280"/>
      <c r="HD52" s="280"/>
      <c r="HE52" s="280"/>
      <c r="HF52" s="280"/>
      <c r="HG52" s="280"/>
      <c r="HH52" s="280"/>
      <c r="HI52" s="280"/>
      <c r="HJ52" s="280"/>
      <c r="HK52" s="280"/>
      <c r="HL52" s="280"/>
      <c r="HM52" s="280"/>
      <c r="HN52" s="280"/>
      <c r="HO52" s="280"/>
      <c r="HP52" s="280"/>
      <c r="HQ52" s="280"/>
      <c r="HR52" s="280"/>
      <c r="HS52" s="280"/>
      <c r="HT52" s="280"/>
      <c r="HU52" s="280"/>
      <c r="HV52" s="280"/>
      <c r="HW52" s="280"/>
      <c r="HX52" s="280"/>
      <c r="HY52" s="280"/>
      <c r="HZ52" s="280"/>
      <c r="IA52" s="280"/>
      <c r="IB52" s="280"/>
      <c r="IC52" s="280"/>
      <c r="ID52" s="280"/>
      <c r="IE52" s="280"/>
      <c r="IF52" s="280"/>
      <c r="IG52" s="280"/>
      <c r="IH52" s="280"/>
      <c r="II52" s="280"/>
      <c r="IJ52" s="280"/>
      <c r="IK52" s="280"/>
      <c r="IL52" s="280"/>
      <c r="IM52" s="280"/>
      <c r="IN52" s="280"/>
      <c r="IO52" s="280"/>
      <c r="IP52" s="280"/>
      <c r="IQ52" s="280"/>
      <c r="IR52" s="280"/>
      <c r="IS52" s="280"/>
      <c r="IT52" s="280"/>
      <c r="IU52" s="280"/>
    </row>
    <row r="53" s="131" customFormat="1" ht="24" customHeight="1" spans="1:255">
      <c r="A53" s="280"/>
      <c r="B53" s="281"/>
      <c r="C53" s="280"/>
      <c r="D53" s="282"/>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0"/>
      <c r="BB53" s="280"/>
      <c r="BC53" s="280"/>
      <c r="BD53" s="280"/>
      <c r="BE53" s="280"/>
      <c r="BF53" s="280"/>
      <c r="BG53" s="280"/>
      <c r="BH53" s="280"/>
      <c r="BI53" s="280"/>
      <c r="BJ53" s="280"/>
      <c r="BK53" s="280"/>
      <c r="BL53" s="280"/>
      <c r="BM53" s="280"/>
      <c r="BN53" s="280"/>
      <c r="BO53" s="280"/>
      <c r="BP53" s="280"/>
      <c r="BQ53" s="280"/>
      <c r="BR53" s="280"/>
      <c r="BS53" s="280"/>
      <c r="BT53" s="280"/>
      <c r="BU53" s="280"/>
      <c r="BV53" s="280"/>
      <c r="BW53" s="280"/>
      <c r="BX53" s="280"/>
      <c r="BY53" s="280"/>
      <c r="BZ53" s="280"/>
      <c r="CA53" s="280"/>
      <c r="CB53" s="280"/>
      <c r="CC53" s="280"/>
      <c r="CD53" s="280"/>
      <c r="CE53" s="280"/>
      <c r="CF53" s="280"/>
      <c r="CG53" s="280"/>
      <c r="CH53" s="280"/>
      <c r="CI53" s="280"/>
      <c r="CJ53" s="280"/>
      <c r="CK53" s="280"/>
      <c r="CL53" s="280"/>
      <c r="CM53" s="280"/>
      <c r="CN53" s="280"/>
      <c r="CO53" s="280"/>
      <c r="CP53" s="280"/>
      <c r="CQ53" s="280"/>
      <c r="CR53" s="280"/>
      <c r="CS53" s="280"/>
      <c r="CT53" s="280"/>
      <c r="CU53" s="280"/>
      <c r="CV53" s="280"/>
      <c r="CW53" s="280"/>
      <c r="CX53" s="280"/>
      <c r="CY53" s="280"/>
      <c r="CZ53" s="280"/>
      <c r="DA53" s="280"/>
      <c r="DB53" s="280"/>
      <c r="DC53" s="280"/>
      <c r="DD53" s="280"/>
      <c r="DE53" s="280"/>
      <c r="DF53" s="280"/>
      <c r="DG53" s="280"/>
      <c r="DH53" s="280"/>
      <c r="DI53" s="280"/>
      <c r="DJ53" s="280"/>
      <c r="DK53" s="280"/>
      <c r="DL53" s="280"/>
      <c r="DM53" s="280"/>
      <c r="DN53" s="280"/>
      <c r="DO53" s="280"/>
      <c r="DP53" s="280"/>
      <c r="DQ53" s="280"/>
      <c r="DR53" s="280"/>
      <c r="DS53" s="280"/>
      <c r="DT53" s="280"/>
      <c r="DU53" s="280"/>
      <c r="DV53" s="280"/>
      <c r="DW53" s="280"/>
      <c r="DX53" s="280"/>
      <c r="DY53" s="280"/>
      <c r="DZ53" s="280"/>
      <c r="EA53" s="280"/>
      <c r="EB53" s="280"/>
      <c r="EC53" s="280"/>
      <c r="ED53" s="280"/>
      <c r="EE53" s="280"/>
      <c r="EF53" s="280"/>
      <c r="EG53" s="280"/>
      <c r="EH53" s="280"/>
      <c r="EI53" s="280"/>
      <c r="EJ53" s="280"/>
      <c r="EK53" s="280"/>
      <c r="EL53" s="280"/>
      <c r="EM53" s="280"/>
      <c r="EN53" s="280"/>
      <c r="EO53" s="280"/>
      <c r="EP53" s="280"/>
      <c r="EQ53" s="280"/>
      <c r="ER53" s="280"/>
      <c r="ES53" s="280"/>
      <c r="ET53" s="280"/>
      <c r="EU53" s="280"/>
      <c r="EV53" s="280"/>
      <c r="EW53" s="280"/>
      <c r="EX53" s="280"/>
      <c r="EY53" s="280"/>
      <c r="EZ53" s="280"/>
      <c r="FA53" s="280"/>
      <c r="FB53" s="280"/>
      <c r="FC53" s="280"/>
      <c r="FD53" s="280"/>
      <c r="FE53" s="280"/>
      <c r="FF53" s="280"/>
      <c r="FG53" s="280"/>
      <c r="FH53" s="280"/>
      <c r="FI53" s="280"/>
      <c r="FJ53" s="280"/>
      <c r="FK53" s="280"/>
      <c r="FL53" s="280"/>
      <c r="FM53" s="280"/>
      <c r="FN53" s="280"/>
      <c r="FO53" s="280"/>
      <c r="FP53" s="280"/>
      <c r="FQ53" s="280"/>
      <c r="FR53" s="280"/>
      <c r="FS53" s="280"/>
      <c r="FT53" s="280"/>
      <c r="FU53" s="280"/>
      <c r="FV53" s="280"/>
      <c r="FW53" s="280"/>
      <c r="FX53" s="280"/>
      <c r="FY53" s="280"/>
      <c r="FZ53" s="280"/>
      <c r="GA53" s="280"/>
      <c r="GB53" s="280"/>
      <c r="GC53" s="280"/>
      <c r="GD53" s="280"/>
      <c r="GE53" s="280"/>
      <c r="GF53" s="280"/>
      <c r="GG53" s="280"/>
      <c r="GH53" s="280"/>
      <c r="GI53" s="280"/>
      <c r="GJ53" s="280"/>
      <c r="GK53" s="280"/>
      <c r="GL53" s="280"/>
      <c r="GM53" s="280"/>
      <c r="GN53" s="280"/>
      <c r="GO53" s="280"/>
      <c r="GP53" s="280"/>
      <c r="GQ53" s="280"/>
      <c r="GR53" s="280"/>
      <c r="GS53" s="280"/>
      <c r="GT53" s="280"/>
      <c r="GU53" s="280"/>
      <c r="GV53" s="280"/>
      <c r="GW53" s="280"/>
      <c r="GX53" s="280"/>
      <c r="GY53" s="280"/>
      <c r="GZ53" s="280"/>
      <c r="HA53" s="280"/>
      <c r="HB53" s="280"/>
      <c r="HC53" s="280"/>
      <c r="HD53" s="280"/>
      <c r="HE53" s="280"/>
      <c r="HF53" s="280"/>
      <c r="HG53" s="280"/>
      <c r="HH53" s="280"/>
      <c r="HI53" s="280"/>
      <c r="HJ53" s="280"/>
      <c r="HK53" s="280"/>
      <c r="HL53" s="280"/>
      <c r="HM53" s="280"/>
      <c r="HN53" s="280"/>
      <c r="HO53" s="280"/>
      <c r="HP53" s="280"/>
      <c r="HQ53" s="280"/>
      <c r="HR53" s="280"/>
      <c r="HS53" s="280"/>
      <c r="HT53" s="280"/>
      <c r="HU53" s="280"/>
      <c r="HV53" s="280"/>
      <c r="HW53" s="280"/>
      <c r="HX53" s="280"/>
      <c r="HY53" s="280"/>
      <c r="HZ53" s="280"/>
      <c r="IA53" s="280"/>
      <c r="IB53" s="280"/>
      <c r="IC53" s="280"/>
      <c r="ID53" s="280"/>
      <c r="IE53" s="280"/>
      <c r="IF53" s="280"/>
      <c r="IG53" s="280"/>
      <c r="IH53" s="280"/>
      <c r="II53" s="280"/>
      <c r="IJ53" s="280"/>
      <c r="IK53" s="280"/>
      <c r="IL53" s="280"/>
      <c r="IM53" s="280"/>
      <c r="IN53" s="280"/>
      <c r="IO53" s="280"/>
      <c r="IP53" s="280"/>
      <c r="IQ53" s="280"/>
      <c r="IR53" s="280"/>
      <c r="IS53" s="280"/>
      <c r="IT53" s="280"/>
      <c r="IU53" s="280"/>
    </row>
    <row r="54" s="131" customFormat="1" ht="24" customHeight="1" spans="1:255">
      <c r="A54" s="280"/>
      <c r="B54" s="281"/>
      <c r="C54" s="280"/>
      <c r="D54" s="282"/>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0"/>
      <c r="AD54" s="280"/>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c r="BI54" s="280"/>
      <c r="BJ54" s="280"/>
      <c r="BK54" s="280"/>
      <c r="BL54" s="280"/>
      <c r="BM54" s="280"/>
      <c r="BN54" s="280"/>
      <c r="BO54" s="280"/>
      <c r="BP54" s="280"/>
      <c r="BQ54" s="280"/>
      <c r="BR54" s="280"/>
      <c r="BS54" s="280"/>
      <c r="BT54" s="280"/>
      <c r="BU54" s="280"/>
      <c r="BV54" s="280"/>
      <c r="BW54" s="280"/>
      <c r="BX54" s="280"/>
      <c r="BY54" s="280"/>
      <c r="BZ54" s="280"/>
      <c r="CA54" s="280"/>
      <c r="CB54" s="280"/>
      <c r="CC54" s="280"/>
      <c r="CD54" s="280"/>
      <c r="CE54" s="280"/>
      <c r="CF54" s="280"/>
      <c r="CG54" s="280"/>
      <c r="CH54" s="280"/>
      <c r="CI54" s="280"/>
      <c r="CJ54" s="280"/>
      <c r="CK54" s="280"/>
      <c r="CL54" s="280"/>
      <c r="CM54" s="280"/>
      <c r="CN54" s="280"/>
      <c r="CO54" s="280"/>
      <c r="CP54" s="280"/>
      <c r="CQ54" s="280"/>
      <c r="CR54" s="280"/>
      <c r="CS54" s="280"/>
      <c r="CT54" s="280"/>
      <c r="CU54" s="280"/>
      <c r="CV54" s="280"/>
      <c r="CW54" s="280"/>
      <c r="CX54" s="280"/>
      <c r="CY54" s="280"/>
      <c r="CZ54" s="280"/>
      <c r="DA54" s="280"/>
      <c r="DB54" s="280"/>
      <c r="DC54" s="280"/>
      <c r="DD54" s="280"/>
      <c r="DE54" s="280"/>
      <c r="DF54" s="280"/>
      <c r="DG54" s="280"/>
      <c r="DH54" s="280"/>
      <c r="DI54" s="280"/>
      <c r="DJ54" s="280"/>
      <c r="DK54" s="280"/>
      <c r="DL54" s="280"/>
      <c r="DM54" s="280"/>
      <c r="DN54" s="280"/>
      <c r="DO54" s="280"/>
      <c r="DP54" s="280"/>
      <c r="DQ54" s="280"/>
      <c r="DR54" s="280"/>
      <c r="DS54" s="280"/>
      <c r="DT54" s="280"/>
      <c r="DU54" s="280"/>
      <c r="DV54" s="280"/>
      <c r="DW54" s="280"/>
      <c r="DX54" s="280"/>
      <c r="DY54" s="280"/>
      <c r="DZ54" s="280"/>
      <c r="EA54" s="280"/>
      <c r="EB54" s="280"/>
      <c r="EC54" s="280"/>
      <c r="ED54" s="280"/>
      <c r="EE54" s="280"/>
      <c r="EF54" s="280"/>
      <c r="EG54" s="280"/>
      <c r="EH54" s="280"/>
      <c r="EI54" s="280"/>
      <c r="EJ54" s="280"/>
      <c r="EK54" s="280"/>
      <c r="EL54" s="280"/>
      <c r="EM54" s="280"/>
      <c r="EN54" s="280"/>
      <c r="EO54" s="280"/>
      <c r="EP54" s="280"/>
      <c r="EQ54" s="280"/>
      <c r="ER54" s="280"/>
      <c r="ES54" s="280"/>
      <c r="ET54" s="280"/>
      <c r="EU54" s="280"/>
      <c r="EV54" s="280"/>
      <c r="EW54" s="280"/>
      <c r="EX54" s="280"/>
      <c r="EY54" s="280"/>
      <c r="EZ54" s="280"/>
      <c r="FA54" s="280"/>
      <c r="FB54" s="280"/>
      <c r="FC54" s="280"/>
      <c r="FD54" s="280"/>
      <c r="FE54" s="280"/>
      <c r="FF54" s="280"/>
      <c r="FG54" s="280"/>
      <c r="FH54" s="280"/>
      <c r="FI54" s="280"/>
      <c r="FJ54" s="280"/>
      <c r="FK54" s="280"/>
      <c r="FL54" s="280"/>
      <c r="FM54" s="280"/>
      <c r="FN54" s="280"/>
      <c r="FO54" s="280"/>
      <c r="FP54" s="280"/>
      <c r="FQ54" s="280"/>
      <c r="FR54" s="280"/>
      <c r="FS54" s="280"/>
      <c r="FT54" s="280"/>
      <c r="FU54" s="280"/>
      <c r="FV54" s="280"/>
      <c r="FW54" s="280"/>
      <c r="FX54" s="280"/>
      <c r="FY54" s="280"/>
      <c r="FZ54" s="280"/>
      <c r="GA54" s="280"/>
      <c r="GB54" s="280"/>
      <c r="GC54" s="280"/>
      <c r="GD54" s="280"/>
      <c r="GE54" s="280"/>
      <c r="GF54" s="280"/>
      <c r="GG54" s="280"/>
      <c r="GH54" s="280"/>
      <c r="GI54" s="280"/>
      <c r="GJ54" s="280"/>
      <c r="GK54" s="280"/>
      <c r="GL54" s="280"/>
      <c r="GM54" s="280"/>
      <c r="GN54" s="280"/>
      <c r="GO54" s="280"/>
      <c r="GP54" s="280"/>
      <c r="GQ54" s="280"/>
      <c r="GR54" s="280"/>
      <c r="GS54" s="280"/>
      <c r="GT54" s="280"/>
      <c r="GU54" s="280"/>
      <c r="GV54" s="280"/>
      <c r="GW54" s="280"/>
      <c r="GX54" s="280"/>
      <c r="GY54" s="280"/>
      <c r="GZ54" s="280"/>
      <c r="HA54" s="280"/>
      <c r="HB54" s="280"/>
      <c r="HC54" s="280"/>
      <c r="HD54" s="280"/>
      <c r="HE54" s="280"/>
      <c r="HF54" s="280"/>
      <c r="HG54" s="280"/>
      <c r="HH54" s="280"/>
      <c r="HI54" s="280"/>
      <c r="HJ54" s="280"/>
      <c r="HK54" s="280"/>
      <c r="HL54" s="280"/>
      <c r="HM54" s="280"/>
      <c r="HN54" s="280"/>
      <c r="HO54" s="280"/>
      <c r="HP54" s="280"/>
      <c r="HQ54" s="280"/>
      <c r="HR54" s="280"/>
      <c r="HS54" s="280"/>
      <c r="HT54" s="280"/>
      <c r="HU54" s="280"/>
      <c r="HV54" s="280"/>
      <c r="HW54" s="280"/>
      <c r="HX54" s="280"/>
      <c r="HY54" s="280"/>
      <c r="HZ54" s="280"/>
      <c r="IA54" s="280"/>
      <c r="IB54" s="280"/>
      <c r="IC54" s="280"/>
      <c r="ID54" s="280"/>
      <c r="IE54" s="280"/>
      <c r="IF54" s="280"/>
      <c r="IG54" s="280"/>
      <c r="IH54" s="280"/>
      <c r="II54" s="280"/>
      <c r="IJ54" s="280"/>
      <c r="IK54" s="280"/>
      <c r="IL54" s="280"/>
      <c r="IM54" s="280"/>
      <c r="IN54" s="280"/>
      <c r="IO54" s="280"/>
      <c r="IP54" s="280"/>
      <c r="IQ54" s="280"/>
      <c r="IR54" s="280"/>
      <c r="IS54" s="280"/>
      <c r="IT54" s="280"/>
      <c r="IU54" s="280"/>
    </row>
    <row r="55" s="131" customFormat="1" ht="24" customHeight="1" spans="1:255">
      <c r="A55" s="280"/>
      <c r="B55" s="281"/>
      <c r="C55" s="280"/>
      <c r="D55" s="282"/>
      <c r="E55" s="280"/>
      <c r="F55" s="280"/>
      <c r="G55" s="280"/>
      <c r="H55" s="280"/>
      <c r="I55" s="280"/>
      <c r="J55" s="280"/>
      <c r="K55" s="280"/>
      <c r="L55" s="280"/>
      <c r="M55" s="280"/>
      <c r="N55" s="280"/>
      <c r="O55" s="280"/>
      <c r="P55" s="280"/>
      <c r="Q55" s="280"/>
      <c r="R55" s="280"/>
      <c r="S55" s="280"/>
      <c r="T55" s="280"/>
      <c r="U55" s="280"/>
      <c r="V55" s="280"/>
      <c r="W55" s="280"/>
      <c r="X55" s="280"/>
      <c r="Y55" s="280"/>
      <c r="Z55" s="280"/>
      <c r="AA55" s="280"/>
      <c r="AB55" s="280"/>
      <c r="AC55" s="280"/>
      <c r="AD55" s="280"/>
      <c r="AE55" s="280"/>
      <c r="AF55" s="280"/>
      <c r="AG55" s="280"/>
      <c r="AH55" s="280"/>
      <c r="AI55" s="280"/>
      <c r="AJ55" s="280"/>
      <c r="AK55" s="280"/>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c r="BI55" s="280"/>
      <c r="BJ55" s="280"/>
      <c r="BK55" s="280"/>
      <c r="BL55" s="280"/>
      <c r="BM55" s="280"/>
      <c r="BN55" s="280"/>
      <c r="BO55" s="280"/>
      <c r="BP55" s="280"/>
      <c r="BQ55" s="280"/>
      <c r="BR55" s="280"/>
      <c r="BS55" s="280"/>
      <c r="BT55" s="280"/>
      <c r="BU55" s="280"/>
      <c r="BV55" s="280"/>
      <c r="BW55" s="280"/>
      <c r="BX55" s="280"/>
      <c r="BY55" s="280"/>
      <c r="BZ55" s="280"/>
      <c r="CA55" s="280"/>
      <c r="CB55" s="280"/>
      <c r="CC55" s="280"/>
      <c r="CD55" s="280"/>
      <c r="CE55" s="280"/>
      <c r="CF55" s="280"/>
      <c r="CG55" s="280"/>
      <c r="CH55" s="280"/>
      <c r="CI55" s="280"/>
      <c r="CJ55" s="280"/>
      <c r="CK55" s="280"/>
      <c r="CL55" s="280"/>
      <c r="CM55" s="280"/>
      <c r="CN55" s="280"/>
      <c r="CO55" s="280"/>
      <c r="CP55" s="280"/>
      <c r="CQ55" s="280"/>
      <c r="CR55" s="280"/>
      <c r="CS55" s="280"/>
      <c r="CT55" s="280"/>
      <c r="CU55" s="280"/>
      <c r="CV55" s="280"/>
      <c r="CW55" s="280"/>
      <c r="CX55" s="280"/>
      <c r="CY55" s="280"/>
      <c r="CZ55" s="280"/>
      <c r="DA55" s="280"/>
      <c r="DB55" s="280"/>
      <c r="DC55" s="280"/>
      <c r="DD55" s="280"/>
      <c r="DE55" s="280"/>
      <c r="DF55" s="280"/>
      <c r="DG55" s="280"/>
      <c r="DH55" s="280"/>
      <c r="DI55" s="280"/>
      <c r="DJ55" s="280"/>
      <c r="DK55" s="280"/>
      <c r="DL55" s="280"/>
      <c r="DM55" s="280"/>
      <c r="DN55" s="280"/>
      <c r="DO55" s="280"/>
      <c r="DP55" s="280"/>
      <c r="DQ55" s="280"/>
      <c r="DR55" s="280"/>
      <c r="DS55" s="280"/>
      <c r="DT55" s="280"/>
      <c r="DU55" s="280"/>
      <c r="DV55" s="280"/>
      <c r="DW55" s="280"/>
      <c r="DX55" s="280"/>
      <c r="DY55" s="280"/>
      <c r="DZ55" s="280"/>
      <c r="EA55" s="280"/>
      <c r="EB55" s="280"/>
      <c r="EC55" s="280"/>
      <c r="ED55" s="280"/>
      <c r="EE55" s="280"/>
      <c r="EF55" s="280"/>
      <c r="EG55" s="280"/>
      <c r="EH55" s="280"/>
      <c r="EI55" s="280"/>
      <c r="EJ55" s="280"/>
      <c r="EK55" s="280"/>
      <c r="EL55" s="280"/>
      <c r="EM55" s="280"/>
      <c r="EN55" s="280"/>
      <c r="EO55" s="280"/>
      <c r="EP55" s="280"/>
      <c r="EQ55" s="280"/>
      <c r="ER55" s="280"/>
      <c r="ES55" s="280"/>
      <c r="ET55" s="280"/>
      <c r="EU55" s="280"/>
      <c r="EV55" s="280"/>
      <c r="EW55" s="280"/>
      <c r="EX55" s="280"/>
      <c r="EY55" s="280"/>
      <c r="EZ55" s="280"/>
      <c r="FA55" s="280"/>
      <c r="FB55" s="280"/>
      <c r="FC55" s="280"/>
      <c r="FD55" s="280"/>
      <c r="FE55" s="280"/>
      <c r="FF55" s="280"/>
      <c r="FG55" s="280"/>
      <c r="FH55" s="280"/>
      <c r="FI55" s="280"/>
      <c r="FJ55" s="280"/>
      <c r="FK55" s="280"/>
      <c r="FL55" s="280"/>
      <c r="FM55" s="280"/>
      <c r="FN55" s="280"/>
      <c r="FO55" s="280"/>
      <c r="FP55" s="280"/>
      <c r="FQ55" s="280"/>
      <c r="FR55" s="280"/>
      <c r="FS55" s="280"/>
      <c r="FT55" s="280"/>
      <c r="FU55" s="280"/>
      <c r="FV55" s="280"/>
      <c r="FW55" s="280"/>
      <c r="FX55" s="280"/>
      <c r="FY55" s="280"/>
      <c r="FZ55" s="280"/>
      <c r="GA55" s="280"/>
      <c r="GB55" s="280"/>
      <c r="GC55" s="280"/>
      <c r="GD55" s="280"/>
      <c r="GE55" s="280"/>
      <c r="GF55" s="280"/>
      <c r="GG55" s="280"/>
      <c r="GH55" s="280"/>
      <c r="GI55" s="280"/>
      <c r="GJ55" s="280"/>
      <c r="GK55" s="280"/>
      <c r="GL55" s="280"/>
      <c r="GM55" s="280"/>
      <c r="GN55" s="280"/>
      <c r="GO55" s="280"/>
      <c r="GP55" s="280"/>
      <c r="GQ55" s="280"/>
      <c r="GR55" s="280"/>
      <c r="GS55" s="280"/>
      <c r="GT55" s="280"/>
      <c r="GU55" s="280"/>
      <c r="GV55" s="280"/>
      <c r="GW55" s="280"/>
      <c r="GX55" s="280"/>
      <c r="GY55" s="280"/>
      <c r="GZ55" s="280"/>
      <c r="HA55" s="280"/>
      <c r="HB55" s="280"/>
      <c r="HC55" s="280"/>
      <c r="HD55" s="280"/>
      <c r="HE55" s="280"/>
      <c r="HF55" s="280"/>
      <c r="HG55" s="280"/>
      <c r="HH55" s="280"/>
      <c r="HI55" s="280"/>
      <c r="HJ55" s="280"/>
      <c r="HK55" s="280"/>
      <c r="HL55" s="280"/>
      <c r="HM55" s="280"/>
      <c r="HN55" s="280"/>
      <c r="HO55" s="280"/>
      <c r="HP55" s="280"/>
      <c r="HQ55" s="280"/>
      <c r="HR55" s="280"/>
      <c r="HS55" s="280"/>
      <c r="HT55" s="280"/>
      <c r="HU55" s="280"/>
      <c r="HV55" s="280"/>
      <c r="HW55" s="280"/>
      <c r="HX55" s="280"/>
      <c r="HY55" s="280"/>
      <c r="HZ55" s="280"/>
      <c r="IA55" s="280"/>
      <c r="IB55" s="280"/>
      <c r="IC55" s="280"/>
      <c r="ID55" s="280"/>
      <c r="IE55" s="280"/>
      <c r="IF55" s="280"/>
      <c r="IG55" s="280"/>
      <c r="IH55" s="280"/>
      <c r="II55" s="280"/>
      <c r="IJ55" s="280"/>
      <c r="IK55" s="280"/>
      <c r="IL55" s="280"/>
      <c r="IM55" s="280"/>
      <c r="IN55" s="280"/>
      <c r="IO55" s="280"/>
      <c r="IP55" s="280"/>
      <c r="IQ55" s="280"/>
      <c r="IR55" s="280"/>
      <c r="IS55" s="280"/>
      <c r="IT55" s="280"/>
      <c r="IU55" s="280"/>
    </row>
    <row r="56" s="131" customFormat="1" ht="24" customHeight="1" spans="1:255">
      <c r="A56" s="280"/>
      <c r="B56" s="281"/>
      <c r="C56" s="280"/>
      <c r="D56" s="282"/>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0"/>
      <c r="AD56" s="280"/>
      <c r="AE56" s="280"/>
      <c r="AF56" s="280"/>
      <c r="AG56" s="280"/>
      <c r="AH56" s="280"/>
      <c r="AI56" s="280"/>
      <c r="AJ56" s="280"/>
      <c r="AK56" s="280"/>
      <c r="AL56" s="280"/>
      <c r="AM56" s="280"/>
      <c r="AN56" s="280"/>
      <c r="AO56" s="280"/>
      <c r="AP56" s="280"/>
      <c r="AQ56" s="280"/>
      <c r="AR56" s="280"/>
      <c r="AS56" s="280"/>
      <c r="AT56" s="280"/>
      <c r="AU56" s="280"/>
      <c r="AV56" s="280"/>
      <c r="AW56" s="280"/>
      <c r="AX56" s="280"/>
      <c r="AY56" s="280"/>
      <c r="AZ56" s="280"/>
      <c r="BA56" s="280"/>
      <c r="BB56" s="280"/>
      <c r="BC56" s="280"/>
      <c r="BD56" s="280"/>
      <c r="BE56" s="280"/>
      <c r="BF56" s="280"/>
      <c r="BG56" s="280"/>
      <c r="BH56" s="280"/>
      <c r="BI56" s="280"/>
      <c r="BJ56" s="280"/>
      <c r="BK56" s="280"/>
      <c r="BL56" s="280"/>
      <c r="BM56" s="280"/>
      <c r="BN56" s="280"/>
      <c r="BO56" s="280"/>
      <c r="BP56" s="280"/>
      <c r="BQ56" s="280"/>
      <c r="BR56" s="280"/>
      <c r="BS56" s="280"/>
      <c r="BT56" s="280"/>
      <c r="BU56" s="280"/>
      <c r="BV56" s="280"/>
      <c r="BW56" s="280"/>
      <c r="BX56" s="280"/>
      <c r="BY56" s="280"/>
      <c r="BZ56" s="280"/>
      <c r="CA56" s="280"/>
      <c r="CB56" s="280"/>
      <c r="CC56" s="280"/>
      <c r="CD56" s="280"/>
      <c r="CE56" s="280"/>
      <c r="CF56" s="280"/>
      <c r="CG56" s="280"/>
      <c r="CH56" s="280"/>
      <c r="CI56" s="280"/>
      <c r="CJ56" s="280"/>
      <c r="CK56" s="280"/>
      <c r="CL56" s="280"/>
      <c r="CM56" s="280"/>
      <c r="CN56" s="280"/>
      <c r="CO56" s="280"/>
      <c r="CP56" s="280"/>
      <c r="CQ56" s="280"/>
      <c r="CR56" s="280"/>
      <c r="CS56" s="280"/>
      <c r="CT56" s="280"/>
      <c r="CU56" s="280"/>
      <c r="CV56" s="280"/>
      <c r="CW56" s="280"/>
      <c r="CX56" s="280"/>
      <c r="CY56" s="280"/>
      <c r="CZ56" s="280"/>
      <c r="DA56" s="280"/>
      <c r="DB56" s="280"/>
      <c r="DC56" s="280"/>
      <c r="DD56" s="280"/>
      <c r="DE56" s="280"/>
      <c r="DF56" s="280"/>
      <c r="DG56" s="280"/>
      <c r="DH56" s="280"/>
      <c r="DI56" s="280"/>
      <c r="DJ56" s="280"/>
      <c r="DK56" s="280"/>
      <c r="DL56" s="280"/>
      <c r="DM56" s="280"/>
      <c r="DN56" s="280"/>
      <c r="DO56" s="280"/>
      <c r="DP56" s="280"/>
      <c r="DQ56" s="280"/>
      <c r="DR56" s="280"/>
      <c r="DS56" s="280"/>
      <c r="DT56" s="280"/>
      <c r="DU56" s="280"/>
      <c r="DV56" s="280"/>
      <c r="DW56" s="280"/>
      <c r="DX56" s="280"/>
      <c r="DY56" s="280"/>
      <c r="DZ56" s="280"/>
      <c r="EA56" s="280"/>
      <c r="EB56" s="280"/>
      <c r="EC56" s="280"/>
      <c r="ED56" s="280"/>
      <c r="EE56" s="280"/>
      <c r="EF56" s="280"/>
      <c r="EG56" s="280"/>
      <c r="EH56" s="280"/>
      <c r="EI56" s="280"/>
      <c r="EJ56" s="280"/>
      <c r="EK56" s="280"/>
      <c r="EL56" s="280"/>
      <c r="EM56" s="280"/>
      <c r="EN56" s="280"/>
      <c r="EO56" s="280"/>
      <c r="EP56" s="280"/>
      <c r="EQ56" s="280"/>
      <c r="ER56" s="280"/>
      <c r="ES56" s="280"/>
      <c r="ET56" s="280"/>
      <c r="EU56" s="280"/>
      <c r="EV56" s="280"/>
      <c r="EW56" s="280"/>
      <c r="EX56" s="280"/>
      <c r="EY56" s="280"/>
      <c r="EZ56" s="280"/>
      <c r="FA56" s="280"/>
      <c r="FB56" s="280"/>
      <c r="FC56" s="280"/>
      <c r="FD56" s="280"/>
      <c r="FE56" s="280"/>
      <c r="FF56" s="280"/>
      <c r="FG56" s="280"/>
      <c r="FH56" s="280"/>
      <c r="FI56" s="280"/>
      <c r="FJ56" s="280"/>
      <c r="FK56" s="280"/>
      <c r="FL56" s="280"/>
      <c r="FM56" s="280"/>
      <c r="FN56" s="280"/>
      <c r="FO56" s="280"/>
      <c r="FP56" s="280"/>
      <c r="FQ56" s="280"/>
      <c r="FR56" s="280"/>
      <c r="FS56" s="280"/>
      <c r="FT56" s="280"/>
      <c r="FU56" s="280"/>
      <c r="FV56" s="280"/>
      <c r="FW56" s="280"/>
      <c r="FX56" s="280"/>
      <c r="FY56" s="280"/>
      <c r="FZ56" s="280"/>
      <c r="GA56" s="280"/>
      <c r="GB56" s="280"/>
      <c r="GC56" s="280"/>
      <c r="GD56" s="280"/>
      <c r="GE56" s="280"/>
      <c r="GF56" s="280"/>
      <c r="GG56" s="280"/>
      <c r="GH56" s="280"/>
      <c r="GI56" s="280"/>
      <c r="GJ56" s="280"/>
      <c r="GK56" s="280"/>
      <c r="GL56" s="280"/>
      <c r="GM56" s="280"/>
      <c r="GN56" s="280"/>
      <c r="GO56" s="280"/>
      <c r="GP56" s="280"/>
      <c r="GQ56" s="280"/>
      <c r="GR56" s="280"/>
      <c r="GS56" s="280"/>
      <c r="GT56" s="280"/>
      <c r="GU56" s="280"/>
      <c r="GV56" s="280"/>
      <c r="GW56" s="280"/>
      <c r="GX56" s="280"/>
      <c r="GY56" s="280"/>
      <c r="GZ56" s="280"/>
      <c r="HA56" s="280"/>
      <c r="HB56" s="280"/>
      <c r="HC56" s="280"/>
      <c r="HD56" s="280"/>
      <c r="HE56" s="280"/>
      <c r="HF56" s="280"/>
      <c r="HG56" s="280"/>
      <c r="HH56" s="280"/>
      <c r="HI56" s="280"/>
      <c r="HJ56" s="280"/>
      <c r="HK56" s="280"/>
      <c r="HL56" s="280"/>
      <c r="HM56" s="280"/>
      <c r="HN56" s="280"/>
      <c r="HO56" s="280"/>
      <c r="HP56" s="280"/>
      <c r="HQ56" s="280"/>
      <c r="HR56" s="280"/>
      <c r="HS56" s="280"/>
      <c r="HT56" s="280"/>
      <c r="HU56" s="280"/>
      <c r="HV56" s="280"/>
      <c r="HW56" s="280"/>
      <c r="HX56" s="280"/>
      <c r="HY56" s="280"/>
      <c r="HZ56" s="280"/>
      <c r="IA56" s="280"/>
      <c r="IB56" s="280"/>
      <c r="IC56" s="280"/>
      <c r="ID56" s="280"/>
      <c r="IE56" s="280"/>
      <c r="IF56" s="280"/>
      <c r="IG56" s="280"/>
      <c r="IH56" s="280"/>
      <c r="II56" s="280"/>
      <c r="IJ56" s="280"/>
      <c r="IK56" s="280"/>
      <c r="IL56" s="280"/>
      <c r="IM56" s="280"/>
      <c r="IN56" s="280"/>
      <c r="IO56" s="280"/>
      <c r="IP56" s="280"/>
      <c r="IQ56" s="280"/>
      <c r="IR56" s="280"/>
      <c r="IS56" s="280"/>
      <c r="IT56" s="280"/>
      <c r="IU56" s="280"/>
    </row>
    <row r="57" s="131" customFormat="1" ht="24" customHeight="1" spans="1:255">
      <c r="A57" s="280"/>
      <c r="B57" s="281"/>
      <c r="C57" s="280"/>
      <c r="D57" s="282"/>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c r="AC57" s="280"/>
      <c r="AD57" s="280"/>
      <c r="AE57" s="280"/>
      <c r="AF57" s="280"/>
      <c r="AG57" s="280"/>
      <c r="AH57" s="280"/>
      <c r="AI57" s="280"/>
      <c r="AJ57" s="280"/>
      <c r="AK57" s="280"/>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c r="BI57" s="280"/>
      <c r="BJ57" s="280"/>
      <c r="BK57" s="280"/>
      <c r="BL57" s="280"/>
      <c r="BM57" s="280"/>
      <c r="BN57" s="280"/>
      <c r="BO57" s="280"/>
      <c r="BP57" s="280"/>
      <c r="BQ57" s="280"/>
      <c r="BR57" s="280"/>
      <c r="BS57" s="280"/>
      <c r="BT57" s="280"/>
      <c r="BU57" s="280"/>
      <c r="BV57" s="280"/>
      <c r="BW57" s="280"/>
      <c r="BX57" s="280"/>
      <c r="BY57" s="280"/>
      <c r="BZ57" s="280"/>
      <c r="CA57" s="280"/>
      <c r="CB57" s="280"/>
      <c r="CC57" s="280"/>
      <c r="CD57" s="280"/>
      <c r="CE57" s="280"/>
      <c r="CF57" s="280"/>
      <c r="CG57" s="280"/>
      <c r="CH57" s="280"/>
      <c r="CI57" s="280"/>
      <c r="CJ57" s="280"/>
      <c r="CK57" s="280"/>
      <c r="CL57" s="280"/>
      <c r="CM57" s="280"/>
      <c r="CN57" s="280"/>
      <c r="CO57" s="280"/>
      <c r="CP57" s="280"/>
      <c r="CQ57" s="280"/>
      <c r="CR57" s="280"/>
      <c r="CS57" s="280"/>
      <c r="CT57" s="280"/>
      <c r="CU57" s="280"/>
      <c r="CV57" s="280"/>
      <c r="CW57" s="280"/>
      <c r="CX57" s="280"/>
      <c r="CY57" s="280"/>
      <c r="CZ57" s="280"/>
      <c r="DA57" s="280"/>
      <c r="DB57" s="280"/>
      <c r="DC57" s="280"/>
      <c r="DD57" s="280"/>
      <c r="DE57" s="280"/>
      <c r="DF57" s="280"/>
      <c r="DG57" s="280"/>
      <c r="DH57" s="280"/>
      <c r="DI57" s="280"/>
      <c r="DJ57" s="280"/>
      <c r="DK57" s="280"/>
      <c r="DL57" s="280"/>
      <c r="DM57" s="280"/>
      <c r="DN57" s="280"/>
      <c r="DO57" s="280"/>
      <c r="DP57" s="280"/>
      <c r="DQ57" s="280"/>
      <c r="DR57" s="280"/>
      <c r="DS57" s="280"/>
      <c r="DT57" s="280"/>
      <c r="DU57" s="280"/>
      <c r="DV57" s="280"/>
      <c r="DW57" s="280"/>
      <c r="DX57" s="280"/>
      <c r="DY57" s="280"/>
      <c r="DZ57" s="280"/>
      <c r="EA57" s="280"/>
      <c r="EB57" s="280"/>
      <c r="EC57" s="280"/>
      <c r="ED57" s="280"/>
      <c r="EE57" s="280"/>
      <c r="EF57" s="280"/>
      <c r="EG57" s="280"/>
      <c r="EH57" s="280"/>
      <c r="EI57" s="280"/>
      <c r="EJ57" s="280"/>
      <c r="EK57" s="280"/>
      <c r="EL57" s="280"/>
      <c r="EM57" s="280"/>
      <c r="EN57" s="280"/>
      <c r="EO57" s="280"/>
      <c r="EP57" s="280"/>
      <c r="EQ57" s="280"/>
      <c r="ER57" s="280"/>
      <c r="ES57" s="280"/>
      <c r="ET57" s="280"/>
      <c r="EU57" s="280"/>
      <c r="EV57" s="280"/>
      <c r="EW57" s="280"/>
      <c r="EX57" s="280"/>
      <c r="EY57" s="280"/>
      <c r="EZ57" s="280"/>
      <c r="FA57" s="280"/>
      <c r="FB57" s="280"/>
      <c r="FC57" s="280"/>
      <c r="FD57" s="280"/>
      <c r="FE57" s="280"/>
      <c r="FF57" s="280"/>
      <c r="FG57" s="280"/>
      <c r="FH57" s="280"/>
      <c r="FI57" s="280"/>
      <c r="FJ57" s="280"/>
      <c r="FK57" s="280"/>
      <c r="FL57" s="280"/>
      <c r="FM57" s="280"/>
      <c r="FN57" s="280"/>
      <c r="FO57" s="280"/>
      <c r="FP57" s="280"/>
      <c r="FQ57" s="280"/>
      <c r="FR57" s="280"/>
      <c r="FS57" s="280"/>
      <c r="FT57" s="280"/>
      <c r="FU57" s="280"/>
      <c r="FV57" s="280"/>
      <c r="FW57" s="280"/>
      <c r="FX57" s="280"/>
      <c r="FY57" s="280"/>
      <c r="FZ57" s="280"/>
      <c r="GA57" s="280"/>
      <c r="GB57" s="280"/>
      <c r="GC57" s="280"/>
      <c r="GD57" s="280"/>
      <c r="GE57" s="280"/>
      <c r="GF57" s="280"/>
      <c r="GG57" s="280"/>
      <c r="GH57" s="280"/>
      <c r="GI57" s="280"/>
      <c r="GJ57" s="280"/>
      <c r="GK57" s="280"/>
      <c r="GL57" s="280"/>
      <c r="GM57" s="280"/>
      <c r="GN57" s="280"/>
      <c r="GO57" s="280"/>
      <c r="GP57" s="280"/>
      <c r="GQ57" s="280"/>
      <c r="GR57" s="280"/>
      <c r="GS57" s="280"/>
      <c r="GT57" s="280"/>
      <c r="GU57" s="280"/>
      <c r="GV57" s="280"/>
      <c r="GW57" s="280"/>
      <c r="GX57" s="280"/>
      <c r="GY57" s="280"/>
      <c r="GZ57" s="280"/>
      <c r="HA57" s="280"/>
      <c r="HB57" s="280"/>
      <c r="HC57" s="280"/>
      <c r="HD57" s="280"/>
      <c r="HE57" s="280"/>
      <c r="HF57" s="280"/>
      <c r="HG57" s="280"/>
      <c r="HH57" s="280"/>
      <c r="HI57" s="280"/>
      <c r="HJ57" s="280"/>
      <c r="HK57" s="280"/>
      <c r="HL57" s="280"/>
      <c r="HM57" s="280"/>
      <c r="HN57" s="280"/>
      <c r="HO57" s="280"/>
      <c r="HP57" s="280"/>
      <c r="HQ57" s="280"/>
      <c r="HR57" s="280"/>
      <c r="HS57" s="280"/>
      <c r="HT57" s="280"/>
      <c r="HU57" s="280"/>
      <c r="HV57" s="280"/>
      <c r="HW57" s="280"/>
      <c r="HX57" s="280"/>
      <c r="HY57" s="280"/>
      <c r="HZ57" s="280"/>
      <c r="IA57" s="280"/>
      <c r="IB57" s="280"/>
      <c r="IC57" s="280"/>
      <c r="ID57" s="280"/>
      <c r="IE57" s="280"/>
      <c r="IF57" s="280"/>
      <c r="IG57" s="280"/>
      <c r="IH57" s="280"/>
      <c r="II57" s="280"/>
      <c r="IJ57" s="280"/>
      <c r="IK57" s="280"/>
      <c r="IL57" s="280"/>
      <c r="IM57" s="280"/>
      <c r="IN57" s="280"/>
      <c r="IO57" s="280"/>
      <c r="IP57" s="280"/>
      <c r="IQ57" s="280"/>
      <c r="IR57" s="280"/>
      <c r="IS57" s="280"/>
      <c r="IT57" s="280"/>
      <c r="IU57" s="280"/>
    </row>
    <row r="58" s="131" customFormat="1" ht="24" customHeight="1" spans="1:255">
      <c r="A58" s="280"/>
      <c r="B58" s="281"/>
      <c r="C58" s="280"/>
      <c r="D58" s="282"/>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280"/>
      <c r="AJ58" s="280"/>
      <c r="AK58" s="280"/>
      <c r="AL58" s="280"/>
      <c r="AM58" s="280"/>
      <c r="AN58" s="280"/>
      <c r="AO58" s="280"/>
      <c r="AP58" s="280"/>
      <c r="AQ58" s="280"/>
      <c r="AR58" s="280"/>
      <c r="AS58" s="280"/>
      <c r="AT58" s="280"/>
      <c r="AU58" s="280"/>
      <c r="AV58" s="280"/>
      <c r="AW58" s="280"/>
      <c r="AX58" s="280"/>
      <c r="AY58" s="280"/>
      <c r="AZ58" s="280"/>
      <c r="BA58" s="280"/>
      <c r="BB58" s="280"/>
      <c r="BC58" s="280"/>
      <c r="BD58" s="280"/>
      <c r="BE58" s="280"/>
      <c r="BF58" s="280"/>
      <c r="BG58" s="280"/>
      <c r="BH58" s="280"/>
      <c r="BI58" s="280"/>
      <c r="BJ58" s="280"/>
      <c r="BK58" s="280"/>
      <c r="BL58" s="280"/>
      <c r="BM58" s="280"/>
      <c r="BN58" s="280"/>
      <c r="BO58" s="280"/>
      <c r="BP58" s="280"/>
      <c r="BQ58" s="280"/>
      <c r="BR58" s="280"/>
      <c r="BS58" s="280"/>
      <c r="BT58" s="280"/>
      <c r="BU58" s="280"/>
      <c r="BV58" s="280"/>
      <c r="BW58" s="280"/>
      <c r="BX58" s="280"/>
      <c r="BY58" s="280"/>
      <c r="BZ58" s="280"/>
      <c r="CA58" s="280"/>
      <c r="CB58" s="280"/>
      <c r="CC58" s="280"/>
      <c r="CD58" s="280"/>
      <c r="CE58" s="280"/>
      <c r="CF58" s="280"/>
      <c r="CG58" s="280"/>
      <c r="CH58" s="280"/>
      <c r="CI58" s="280"/>
      <c r="CJ58" s="280"/>
      <c r="CK58" s="280"/>
      <c r="CL58" s="280"/>
      <c r="CM58" s="280"/>
      <c r="CN58" s="280"/>
      <c r="CO58" s="280"/>
      <c r="CP58" s="280"/>
      <c r="CQ58" s="280"/>
      <c r="CR58" s="280"/>
      <c r="CS58" s="280"/>
      <c r="CT58" s="280"/>
      <c r="CU58" s="280"/>
      <c r="CV58" s="280"/>
      <c r="CW58" s="280"/>
      <c r="CX58" s="280"/>
      <c r="CY58" s="280"/>
      <c r="CZ58" s="280"/>
      <c r="DA58" s="280"/>
      <c r="DB58" s="280"/>
      <c r="DC58" s="280"/>
      <c r="DD58" s="280"/>
      <c r="DE58" s="280"/>
      <c r="DF58" s="280"/>
      <c r="DG58" s="280"/>
      <c r="DH58" s="280"/>
      <c r="DI58" s="280"/>
      <c r="DJ58" s="280"/>
      <c r="DK58" s="280"/>
      <c r="DL58" s="280"/>
      <c r="DM58" s="280"/>
      <c r="DN58" s="280"/>
      <c r="DO58" s="280"/>
      <c r="DP58" s="280"/>
      <c r="DQ58" s="280"/>
      <c r="DR58" s="280"/>
      <c r="DS58" s="280"/>
      <c r="DT58" s="280"/>
      <c r="DU58" s="280"/>
      <c r="DV58" s="280"/>
      <c r="DW58" s="280"/>
      <c r="DX58" s="280"/>
      <c r="DY58" s="280"/>
      <c r="DZ58" s="280"/>
      <c r="EA58" s="280"/>
      <c r="EB58" s="280"/>
      <c r="EC58" s="280"/>
      <c r="ED58" s="280"/>
      <c r="EE58" s="280"/>
      <c r="EF58" s="280"/>
      <c r="EG58" s="280"/>
      <c r="EH58" s="280"/>
      <c r="EI58" s="280"/>
      <c r="EJ58" s="280"/>
      <c r="EK58" s="280"/>
      <c r="EL58" s="280"/>
      <c r="EM58" s="280"/>
      <c r="EN58" s="280"/>
      <c r="EO58" s="280"/>
      <c r="EP58" s="280"/>
      <c r="EQ58" s="280"/>
      <c r="ER58" s="280"/>
      <c r="ES58" s="280"/>
      <c r="ET58" s="280"/>
      <c r="EU58" s="280"/>
      <c r="EV58" s="280"/>
      <c r="EW58" s="280"/>
      <c r="EX58" s="280"/>
      <c r="EY58" s="280"/>
      <c r="EZ58" s="280"/>
      <c r="FA58" s="280"/>
      <c r="FB58" s="280"/>
      <c r="FC58" s="280"/>
      <c r="FD58" s="280"/>
      <c r="FE58" s="280"/>
      <c r="FF58" s="280"/>
      <c r="FG58" s="280"/>
      <c r="FH58" s="280"/>
      <c r="FI58" s="280"/>
      <c r="FJ58" s="280"/>
      <c r="FK58" s="280"/>
      <c r="FL58" s="280"/>
      <c r="FM58" s="280"/>
      <c r="FN58" s="280"/>
      <c r="FO58" s="280"/>
      <c r="FP58" s="280"/>
      <c r="FQ58" s="280"/>
      <c r="FR58" s="280"/>
      <c r="FS58" s="280"/>
      <c r="FT58" s="280"/>
      <c r="FU58" s="280"/>
      <c r="FV58" s="280"/>
      <c r="FW58" s="280"/>
      <c r="FX58" s="280"/>
      <c r="FY58" s="280"/>
      <c r="FZ58" s="280"/>
      <c r="GA58" s="280"/>
      <c r="GB58" s="280"/>
      <c r="GC58" s="280"/>
      <c r="GD58" s="280"/>
      <c r="GE58" s="280"/>
      <c r="GF58" s="280"/>
      <c r="GG58" s="280"/>
      <c r="GH58" s="280"/>
      <c r="GI58" s="280"/>
      <c r="GJ58" s="280"/>
      <c r="GK58" s="280"/>
      <c r="GL58" s="280"/>
      <c r="GM58" s="280"/>
      <c r="GN58" s="280"/>
      <c r="GO58" s="280"/>
      <c r="GP58" s="280"/>
      <c r="GQ58" s="280"/>
      <c r="GR58" s="280"/>
      <c r="GS58" s="280"/>
      <c r="GT58" s="280"/>
      <c r="GU58" s="280"/>
      <c r="GV58" s="280"/>
      <c r="GW58" s="280"/>
      <c r="GX58" s="280"/>
      <c r="GY58" s="280"/>
      <c r="GZ58" s="280"/>
      <c r="HA58" s="280"/>
      <c r="HB58" s="280"/>
      <c r="HC58" s="280"/>
      <c r="HD58" s="280"/>
      <c r="HE58" s="280"/>
      <c r="HF58" s="280"/>
      <c r="HG58" s="280"/>
      <c r="HH58" s="280"/>
      <c r="HI58" s="280"/>
      <c r="HJ58" s="280"/>
      <c r="HK58" s="280"/>
      <c r="HL58" s="280"/>
      <c r="HM58" s="280"/>
      <c r="HN58" s="280"/>
      <c r="HO58" s="280"/>
      <c r="HP58" s="280"/>
      <c r="HQ58" s="280"/>
      <c r="HR58" s="280"/>
      <c r="HS58" s="280"/>
      <c r="HT58" s="280"/>
      <c r="HU58" s="280"/>
      <c r="HV58" s="280"/>
      <c r="HW58" s="280"/>
      <c r="HX58" s="280"/>
      <c r="HY58" s="280"/>
      <c r="HZ58" s="280"/>
      <c r="IA58" s="280"/>
      <c r="IB58" s="280"/>
      <c r="IC58" s="280"/>
      <c r="ID58" s="280"/>
      <c r="IE58" s="280"/>
      <c r="IF58" s="280"/>
      <c r="IG58" s="280"/>
      <c r="IH58" s="280"/>
      <c r="II58" s="280"/>
      <c r="IJ58" s="280"/>
      <c r="IK58" s="280"/>
      <c r="IL58" s="280"/>
      <c r="IM58" s="280"/>
      <c r="IN58" s="280"/>
      <c r="IO58" s="280"/>
      <c r="IP58" s="280"/>
      <c r="IQ58" s="280"/>
      <c r="IR58" s="280"/>
      <c r="IS58" s="280"/>
      <c r="IT58" s="280"/>
      <c r="IU58" s="280"/>
    </row>
    <row r="59" s="131" customFormat="1" ht="24" customHeight="1" spans="1:255">
      <c r="A59" s="280"/>
      <c r="B59" s="281"/>
      <c r="C59" s="280"/>
      <c r="D59" s="282"/>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c r="BI59" s="280"/>
      <c r="BJ59" s="280"/>
      <c r="BK59" s="280"/>
      <c r="BL59" s="280"/>
      <c r="BM59" s="280"/>
      <c r="BN59" s="280"/>
      <c r="BO59" s="280"/>
      <c r="BP59" s="280"/>
      <c r="BQ59" s="280"/>
      <c r="BR59" s="280"/>
      <c r="BS59" s="280"/>
      <c r="BT59" s="280"/>
      <c r="BU59" s="280"/>
      <c r="BV59" s="280"/>
      <c r="BW59" s="280"/>
      <c r="BX59" s="280"/>
      <c r="BY59" s="280"/>
      <c r="BZ59" s="280"/>
      <c r="CA59" s="280"/>
      <c r="CB59" s="280"/>
      <c r="CC59" s="280"/>
      <c r="CD59" s="280"/>
      <c r="CE59" s="280"/>
      <c r="CF59" s="280"/>
      <c r="CG59" s="280"/>
      <c r="CH59" s="280"/>
      <c r="CI59" s="280"/>
      <c r="CJ59" s="280"/>
      <c r="CK59" s="280"/>
      <c r="CL59" s="280"/>
      <c r="CM59" s="280"/>
      <c r="CN59" s="280"/>
      <c r="CO59" s="280"/>
      <c r="CP59" s="280"/>
      <c r="CQ59" s="280"/>
      <c r="CR59" s="280"/>
      <c r="CS59" s="280"/>
      <c r="CT59" s="280"/>
      <c r="CU59" s="280"/>
      <c r="CV59" s="280"/>
      <c r="CW59" s="280"/>
      <c r="CX59" s="280"/>
      <c r="CY59" s="280"/>
      <c r="CZ59" s="280"/>
      <c r="DA59" s="280"/>
      <c r="DB59" s="280"/>
      <c r="DC59" s="280"/>
      <c r="DD59" s="280"/>
      <c r="DE59" s="280"/>
      <c r="DF59" s="280"/>
      <c r="DG59" s="280"/>
      <c r="DH59" s="280"/>
      <c r="DI59" s="280"/>
      <c r="DJ59" s="280"/>
      <c r="DK59" s="280"/>
      <c r="DL59" s="280"/>
      <c r="DM59" s="280"/>
      <c r="DN59" s="280"/>
      <c r="DO59" s="280"/>
      <c r="DP59" s="280"/>
      <c r="DQ59" s="280"/>
      <c r="DR59" s="280"/>
      <c r="DS59" s="280"/>
      <c r="DT59" s="280"/>
      <c r="DU59" s="280"/>
      <c r="DV59" s="280"/>
      <c r="DW59" s="280"/>
      <c r="DX59" s="280"/>
      <c r="DY59" s="280"/>
      <c r="DZ59" s="280"/>
      <c r="EA59" s="280"/>
      <c r="EB59" s="280"/>
      <c r="EC59" s="280"/>
      <c r="ED59" s="280"/>
      <c r="EE59" s="280"/>
      <c r="EF59" s="280"/>
      <c r="EG59" s="280"/>
      <c r="EH59" s="280"/>
      <c r="EI59" s="280"/>
      <c r="EJ59" s="280"/>
      <c r="EK59" s="280"/>
      <c r="EL59" s="280"/>
      <c r="EM59" s="280"/>
      <c r="EN59" s="280"/>
      <c r="EO59" s="280"/>
      <c r="EP59" s="280"/>
      <c r="EQ59" s="280"/>
      <c r="ER59" s="280"/>
      <c r="ES59" s="280"/>
      <c r="ET59" s="280"/>
      <c r="EU59" s="280"/>
      <c r="EV59" s="280"/>
      <c r="EW59" s="280"/>
      <c r="EX59" s="280"/>
      <c r="EY59" s="280"/>
      <c r="EZ59" s="280"/>
      <c r="FA59" s="280"/>
      <c r="FB59" s="280"/>
      <c r="FC59" s="280"/>
      <c r="FD59" s="280"/>
      <c r="FE59" s="280"/>
      <c r="FF59" s="280"/>
      <c r="FG59" s="280"/>
      <c r="FH59" s="280"/>
      <c r="FI59" s="280"/>
      <c r="FJ59" s="280"/>
      <c r="FK59" s="280"/>
      <c r="FL59" s="280"/>
      <c r="FM59" s="280"/>
      <c r="FN59" s="280"/>
      <c r="FO59" s="280"/>
      <c r="FP59" s="280"/>
      <c r="FQ59" s="280"/>
      <c r="FR59" s="280"/>
      <c r="FS59" s="280"/>
      <c r="FT59" s="280"/>
      <c r="FU59" s="280"/>
      <c r="FV59" s="280"/>
      <c r="FW59" s="280"/>
      <c r="FX59" s="280"/>
      <c r="FY59" s="280"/>
      <c r="FZ59" s="280"/>
      <c r="GA59" s="280"/>
      <c r="GB59" s="280"/>
      <c r="GC59" s="280"/>
      <c r="GD59" s="280"/>
      <c r="GE59" s="280"/>
      <c r="GF59" s="280"/>
      <c r="GG59" s="280"/>
      <c r="GH59" s="280"/>
      <c r="GI59" s="280"/>
      <c r="GJ59" s="280"/>
      <c r="GK59" s="280"/>
      <c r="GL59" s="280"/>
      <c r="GM59" s="280"/>
      <c r="GN59" s="280"/>
      <c r="GO59" s="280"/>
      <c r="GP59" s="280"/>
      <c r="GQ59" s="280"/>
      <c r="GR59" s="280"/>
      <c r="GS59" s="280"/>
      <c r="GT59" s="280"/>
      <c r="GU59" s="280"/>
      <c r="GV59" s="280"/>
      <c r="GW59" s="280"/>
      <c r="GX59" s="280"/>
      <c r="GY59" s="280"/>
      <c r="GZ59" s="280"/>
      <c r="HA59" s="280"/>
      <c r="HB59" s="280"/>
      <c r="HC59" s="280"/>
      <c r="HD59" s="280"/>
      <c r="HE59" s="280"/>
      <c r="HF59" s="280"/>
      <c r="HG59" s="280"/>
      <c r="HH59" s="280"/>
      <c r="HI59" s="280"/>
      <c r="HJ59" s="280"/>
      <c r="HK59" s="280"/>
      <c r="HL59" s="280"/>
      <c r="HM59" s="280"/>
      <c r="HN59" s="280"/>
      <c r="HO59" s="280"/>
      <c r="HP59" s="280"/>
      <c r="HQ59" s="280"/>
      <c r="HR59" s="280"/>
      <c r="HS59" s="280"/>
      <c r="HT59" s="280"/>
      <c r="HU59" s="280"/>
      <c r="HV59" s="280"/>
      <c r="HW59" s="280"/>
      <c r="HX59" s="280"/>
      <c r="HY59" s="280"/>
      <c r="HZ59" s="280"/>
      <c r="IA59" s="280"/>
      <c r="IB59" s="280"/>
      <c r="IC59" s="280"/>
      <c r="ID59" s="280"/>
      <c r="IE59" s="280"/>
      <c r="IF59" s="280"/>
      <c r="IG59" s="280"/>
      <c r="IH59" s="280"/>
      <c r="II59" s="280"/>
      <c r="IJ59" s="280"/>
      <c r="IK59" s="280"/>
      <c r="IL59" s="280"/>
      <c r="IM59" s="280"/>
      <c r="IN59" s="280"/>
      <c r="IO59" s="280"/>
      <c r="IP59" s="280"/>
      <c r="IQ59" s="280"/>
      <c r="IR59" s="280"/>
      <c r="IS59" s="280"/>
      <c r="IT59" s="280"/>
      <c r="IU59" s="280"/>
    </row>
    <row r="60" s="131" customFormat="1" ht="24" customHeight="1" spans="1:255">
      <c r="A60" s="280"/>
      <c r="B60" s="281"/>
      <c r="C60" s="280"/>
      <c r="D60" s="282"/>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c r="BC60" s="280"/>
      <c r="BD60" s="280"/>
      <c r="BE60" s="280"/>
      <c r="BF60" s="280"/>
      <c r="BG60" s="280"/>
      <c r="BH60" s="280"/>
      <c r="BI60" s="280"/>
      <c r="BJ60" s="280"/>
      <c r="BK60" s="280"/>
      <c r="BL60" s="280"/>
      <c r="BM60" s="280"/>
      <c r="BN60" s="280"/>
      <c r="BO60" s="280"/>
      <c r="BP60" s="280"/>
      <c r="BQ60" s="280"/>
      <c r="BR60" s="280"/>
      <c r="BS60" s="280"/>
      <c r="BT60" s="280"/>
      <c r="BU60" s="280"/>
      <c r="BV60" s="280"/>
      <c r="BW60" s="280"/>
      <c r="BX60" s="280"/>
      <c r="BY60" s="280"/>
      <c r="BZ60" s="280"/>
      <c r="CA60" s="280"/>
      <c r="CB60" s="280"/>
      <c r="CC60" s="280"/>
      <c r="CD60" s="280"/>
      <c r="CE60" s="280"/>
      <c r="CF60" s="280"/>
      <c r="CG60" s="280"/>
      <c r="CH60" s="280"/>
      <c r="CI60" s="280"/>
      <c r="CJ60" s="280"/>
      <c r="CK60" s="280"/>
      <c r="CL60" s="280"/>
      <c r="CM60" s="280"/>
      <c r="CN60" s="280"/>
      <c r="CO60" s="280"/>
      <c r="CP60" s="280"/>
      <c r="CQ60" s="280"/>
      <c r="CR60" s="280"/>
      <c r="CS60" s="280"/>
      <c r="CT60" s="280"/>
      <c r="CU60" s="280"/>
      <c r="CV60" s="280"/>
      <c r="CW60" s="280"/>
      <c r="CX60" s="280"/>
      <c r="CY60" s="280"/>
      <c r="CZ60" s="280"/>
      <c r="DA60" s="280"/>
      <c r="DB60" s="280"/>
      <c r="DC60" s="280"/>
      <c r="DD60" s="280"/>
      <c r="DE60" s="280"/>
      <c r="DF60" s="280"/>
      <c r="DG60" s="280"/>
      <c r="DH60" s="280"/>
      <c r="DI60" s="280"/>
      <c r="DJ60" s="280"/>
      <c r="DK60" s="280"/>
      <c r="DL60" s="280"/>
      <c r="DM60" s="280"/>
      <c r="DN60" s="280"/>
      <c r="DO60" s="280"/>
      <c r="DP60" s="280"/>
      <c r="DQ60" s="280"/>
      <c r="DR60" s="280"/>
      <c r="DS60" s="280"/>
      <c r="DT60" s="280"/>
      <c r="DU60" s="280"/>
      <c r="DV60" s="280"/>
      <c r="DW60" s="280"/>
      <c r="DX60" s="280"/>
      <c r="DY60" s="280"/>
      <c r="DZ60" s="280"/>
      <c r="EA60" s="280"/>
      <c r="EB60" s="280"/>
      <c r="EC60" s="280"/>
      <c r="ED60" s="280"/>
      <c r="EE60" s="280"/>
      <c r="EF60" s="280"/>
      <c r="EG60" s="280"/>
      <c r="EH60" s="280"/>
      <c r="EI60" s="280"/>
      <c r="EJ60" s="280"/>
      <c r="EK60" s="280"/>
      <c r="EL60" s="280"/>
      <c r="EM60" s="280"/>
      <c r="EN60" s="280"/>
      <c r="EO60" s="280"/>
      <c r="EP60" s="280"/>
      <c r="EQ60" s="280"/>
      <c r="ER60" s="280"/>
      <c r="ES60" s="280"/>
      <c r="ET60" s="280"/>
      <c r="EU60" s="280"/>
      <c r="EV60" s="280"/>
      <c r="EW60" s="280"/>
      <c r="EX60" s="280"/>
      <c r="EY60" s="280"/>
      <c r="EZ60" s="280"/>
      <c r="FA60" s="280"/>
      <c r="FB60" s="280"/>
      <c r="FC60" s="280"/>
      <c r="FD60" s="280"/>
      <c r="FE60" s="280"/>
      <c r="FF60" s="280"/>
      <c r="FG60" s="280"/>
      <c r="FH60" s="280"/>
      <c r="FI60" s="280"/>
      <c r="FJ60" s="280"/>
      <c r="FK60" s="280"/>
      <c r="FL60" s="280"/>
      <c r="FM60" s="280"/>
      <c r="FN60" s="280"/>
      <c r="FO60" s="280"/>
      <c r="FP60" s="280"/>
      <c r="FQ60" s="280"/>
      <c r="FR60" s="280"/>
      <c r="FS60" s="280"/>
      <c r="FT60" s="280"/>
      <c r="FU60" s="280"/>
      <c r="FV60" s="280"/>
      <c r="FW60" s="280"/>
      <c r="FX60" s="280"/>
      <c r="FY60" s="280"/>
      <c r="FZ60" s="280"/>
      <c r="GA60" s="280"/>
      <c r="GB60" s="280"/>
      <c r="GC60" s="280"/>
      <c r="GD60" s="280"/>
      <c r="GE60" s="280"/>
      <c r="GF60" s="280"/>
      <c r="GG60" s="280"/>
      <c r="GH60" s="280"/>
      <c r="GI60" s="280"/>
      <c r="GJ60" s="280"/>
      <c r="GK60" s="280"/>
      <c r="GL60" s="280"/>
      <c r="GM60" s="280"/>
      <c r="GN60" s="280"/>
      <c r="GO60" s="280"/>
      <c r="GP60" s="280"/>
      <c r="GQ60" s="280"/>
      <c r="GR60" s="280"/>
      <c r="GS60" s="280"/>
      <c r="GT60" s="280"/>
      <c r="GU60" s="280"/>
      <c r="GV60" s="280"/>
      <c r="GW60" s="280"/>
      <c r="GX60" s="280"/>
      <c r="GY60" s="280"/>
      <c r="GZ60" s="280"/>
      <c r="HA60" s="280"/>
      <c r="HB60" s="280"/>
      <c r="HC60" s="280"/>
      <c r="HD60" s="280"/>
      <c r="HE60" s="280"/>
      <c r="HF60" s="280"/>
      <c r="HG60" s="280"/>
      <c r="HH60" s="280"/>
      <c r="HI60" s="280"/>
      <c r="HJ60" s="280"/>
      <c r="HK60" s="280"/>
      <c r="HL60" s="280"/>
      <c r="HM60" s="280"/>
      <c r="HN60" s="280"/>
      <c r="HO60" s="280"/>
      <c r="HP60" s="280"/>
      <c r="HQ60" s="280"/>
      <c r="HR60" s="280"/>
      <c r="HS60" s="280"/>
      <c r="HT60" s="280"/>
      <c r="HU60" s="280"/>
      <c r="HV60" s="280"/>
      <c r="HW60" s="280"/>
      <c r="HX60" s="280"/>
      <c r="HY60" s="280"/>
      <c r="HZ60" s="280"/>
      <c r="IA60" s="280"/>
      <c r="IB60" s="280"/>
      <c r="IC60" s="280"/>
      <c r="ID60" s="280"/>
      <c r="IE60" s="280"/>
      <c r="IF60" s="280"/>
      <c r="IG60" s="280"/>
      <c r="IH60" s="280"/>
      <c r="II60" s="280"/>
      <c r="IJ60" s="280"/>
      <c r="IK60" s="280"/>
      <c r="IL60" s="280"/>
      <c r="IM60" s="280"/>
      <c r="IN60" s="280"/>
      <c r="IO60" s="280"/>
      <c r="IP60" s="280"/>
      <c r="IQ60" s="280"/>
      <c r="IR60" s="280"/>
      <c r="IS60" s="280"/>
      <c r="IT60" s="280"/>
      <c r="IU60" s="280"/>
    </row>
    <row r="61" s="131" customFormat="1" ht="24" customHeight="1" spans="1:255">
      <c r="A61" s="280"/>
      <c r="B61" s="281"/>
      <c r="C61" s="280"/>
      <c r="D61" s="282"/>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c r="AN61" s="280"/>
      <c r="AO61" s="280"/>
      <c r="AP61" s="280"/>
      <c r="AQ61" s="280"/>
      <c r="AR61" s="280"/>
      <c r="AS61" s="280"/>
      <c r="AT61" s="280"/>
      <c r="AU61" s="280"/>
      <c r="AV61" s="280"/>
      <c r="AW61" s="280"/>
      <c r="AX61" s="280"/>
      <c r="AY61" s="280"/>
      <c r="AZ61" s="280"/>
      <c r="BA61" s="280"/>
      <c r="BB61" s="280"/>
      <c r="BC61" s="280"/>
      <c r="BD61" s="280"/>
      <c r="BE61" s="280"/>
      <c r="BF61" s="280"/>
      <c r="BG61" s="280"/>
      <c r="BH61" s="280"/>
      <c r="BI61" s="280"/>
      <c r="BJ61" s="280"/>
      <c r="BK61" s="280"/>
      <c r="BL61" s="280"/>
      <c r="BM61" s="280"/>
      <c r="BN61" s="280"/>
      <c r="BO61" s="280"/>
      <c r="BP61" s="280"/>
      <c r="BQ61" s="280"/>
      <c r="BR61" s="280"/>
      <c r="BS61" s="280"/>
      <c r="BT61" s="280"/>
      <c r="BU61" s="280"/>
      <c r="BV61" s="280"/>
      <c r="BW61" s="280"/>
      <c r="BX61" s="280"/>
      <c r="BY61" s="280"/>
      <c r="BZ61" s="280"/>
      <c r="CA61" s="280"/>
      <c r="CB61" s="280"/>
      <c r="CC61" s="280"/>
      <c r="CD61" s="280"/>
      <c r="CE61" s="280"/>
      <c r="CF61" s="280"/>
      <c r="CG61" s="280"/>
      <c r="CH61" s="280"/>
      <c r="CI61" s="280"/>
      <c r="CJ61" s="280"/>
      <c r="CK61" s="280"/>
      <c r="CL61" s="280"/>
      <c r="CM61" s="280"/>
      <c r="CN61" s="280"/>
      <c r="CO61" s="280"/>
      <c r="CP61" s="280"/>
      <c r="CQ61" s="280"/>
      <c r="CR61" s="280"/>
      <c r="CS61" s="280"/>
      <c r="CT61" s="280"/>
      <c r="CU61" s="280"/>
      <c r="CV61" s="280"/>
      <c r="CW61" s="280"/>
      <c r="CX61" s="280"/>
      <c r="CY61" s="280"/>
      <c r="CZ61" s="280"/>
      <c r="DA61" s="280"/>
      <c r="DB61" s="280"/>
      <c r="DC61" s="280"/>
      <c r="DD61" s="280"/>
      <c r="DE61" s="280"/>
      <c r="DF61" s="280"/>
      <c r="DG61" s="280"/>
      <c r="DH61" s="280"/>
      <c r="DI61" s="280"/>
      <c r="DJ61" s="280"/>
      <c r="DK61" s="280"/>
      <c r="DL61" s="280"/>
      <c r="DM61" s="280"/>
      <c r="DN61" s="280"/>
      <c r="DO61" s="280"/>
      <c r="DP61" s="280"/>
      <c r="DQ61" s="280"/>
      <c r="DR61" s="280"/>
      <c r="DS61" s="280"/>
      <c r="DT61" s="280"/>
      <c r="DU61" s="280"/>
      <c r="DV61" s="280"/>
      <c r="DW61" s="280"/>
      <c r="DX61" s="280"/>
      <c r="DY61" s="280"/>
      <c r="DZ61" s="280"/>
      <c r="EA61" s="280"/>
      <c r="EB61" s="280"/>
      <c r="EC61" s="280"/>
      <c r="ED61" s="280"/>
      <c r="EE61" s="280"/>
      <c r="EF61" s="280"/>
      <c r="EG61" s="280"/>
      <c r="EH61" s="280"/>
      <c r="EI61" s="280"/>
      <c r="EJ61" s="280"/>
      <c r="EK61" s="280"/>
      <c r="EL61" s="280"/>
      <c r="EM61" s="280"/>
      <c r="EN61" s="280"/>
      <c r="EO61" s="280"/>
      <c r="EP61" s="280"/>
      <c r="EQ61" s="280"/>
      <c r="ER61" s="280"/>
      <c r="ES61" s="280"/>
      <c r="ET61" s="280"/>
      <c r="EU61" s="280"/>
      <c r="EV61" s="280"/>
      <c r="EW61" s="280"/>
      <c r="EX61" s="280"/>
      <c r="EY61" s="280"/>
      <c r="EZ61" s="280"/>
      <c r="FA61" s="280"/>
      <c r="FB61" s="280"/>
      <c r="FC61" s="280"/>
      <c r="FD61" s="280"/>
      <c r="FE61" s="280"/>
      <c r="FF61" s="280"/>
      <c r="FG61" s="280"/>
      <c r="FH61" s="280"/>
      <c r="FI61" s="280"/>
      <c r="FJ61" s="280"/>
      <c r="FK61" s="280"/>
      <c r="FL61" s="280"/>
      <c r="FM61" s="280"/>
      <c r="FN61" s="280"/>
      <c r="FO61" s="280"/>
      <c r="FP61" s="280"/>
      <c r="FQ61" s="280"/>
      <c r="FR61" s="280"/>
      <c r="FS61" s="280"/>
      <c r="FT61" s="280"/>
      <c r="FU61" s="280"/>
      <c r="FV61" s="280"/>
      <c r="FW61" s="280"/>
      <c r="FX61" s="280"/>
      <c r="FY61" s="280"/>
      <c r="FZ61" s="280"/>
      <c r="GA61" s="280"/>
      <c r="GB61" s="280"/>
      <c r="GC61" s="280"/>
      <c r="GD61" s="280"/>
      <c r="GE61" s="280"/>
      <c r="GF61" s="280"/>
      <c r="GG61" s="280"/>
      <c r="GH61" s="280"/>
      <c r="GI61" s="280"/>
      <c r="GJ61" s="280"/>
      <c r="GK61" s="280"/>
      <c r="GL61" s="280"/>
      <c r="GM61" s="280"/>
      <c r="GN61" s="280"/>
      <c r="GO61" s="280"/>
      <c r="GP61" s="280"/>
      <c r="GQ61" s="280"/>
      <c r="GR61" s="280"/>
      <c r="GS61" s="280"/>
      <c r="GT61" s="280"/>
      <c r="GU61" s="280"/>
      <c r="GV61" s="280"/>
      <c r="GW61" s="280"/>
      <c r="GX61" s="280"/>
      <c r="GY61" s="280"/>
      <c r="GZ61" s="280"/>
      <c r="HA61" s="280"/>
      <c r="HB61" s="280"/>
      <c r="HC61" s="280"/>
      <c r="HD61" s="280"/>
      <c r="HE61" s="280"/>
      <c r="HF61" s="280"/>
      <c r="HG61" s="280"/>
      <c r="HH61" s="280"/>
      <c r="HI61" s="280"/>
      <c r="HJ61" s="280"/>
      <c r="HK61" s="280"/>
      <c r="HL61" s="280"/>
      <c r="HM61" s="280"/>
      <c r="HN61" s="280"/>
      <c r="HO61" s="280"/>
      <c r="HP61" s="280"/>
      <c r="HQ61" s="280"/>
      <c r="HR61" s="280"/>
      <c r="HS61" s="280"/>
      <c r="HT61" s="280"/>
      <c r="HU61" s="280"/>
      <c r="HV61" s="280"/>
      <c r="HW61" s="280"/>
      <c r="HX61" s="280"/>
      <c r="HY61" s="280"/>
      <c r="HZ61" s="280"/>
      <c r="IA61" s="280"/>
      <c r="IB61" s="280"/>
      <c r="IC61" s="280"/>
      <c r="ID61" s="280"/>
      <c r="IE61" s="280"/>
      <c r="IF61" s="280"/>
      <c r="IG61" s="280"/>
      <c r="IH61" s="280"/>
      <c r="II61" s="280"/>
      <c r="IJ61" s="280"/>
      <c r="IK61" s="280"/>
      <c r="IL61" s="280"/>
      <c r="IM61" s="280"/>
      <c r="IN61" s="280"/>
      <c r="IO61" s="280"/>
      <c r="IP61" s="280"/>
      <c r="IQ61" s="280"/>
      <c r="IR61" s="280"/>
      <c r="IS61" s="280"/>
      <c r="IT61" s="280"/>
      <c r="IU61" s="280"/>
    </row>
    <row r="62" s="131" customFormat="1" ht="24" customHeight="1" spans="1:255">
      <c r="A62" s="280"/>
      <c r="B62" s="281"/>
      <c r="C62" s="280"/>
      <c r="D62" s="282"/>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0"/>
      <c r="AD62" s="280"/>
      <c r="AE62" s="280"/>
      <c r="AF62" s="280"/>
      <c r="AG62" s="280"/>
      <c r="AH62" s="280"/>
      <c r="AI62" s="280"/>
      <c r="AJ62" s="280"/>
      <c r="AK62" s="280"/>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c r="BJ62" s="280"/>
      <c r="BK62" s="280"/>
      <c r="BL62" s="280"/>
      <c r="BM62" s="280"/>
      <c r="BN62" s="280"/>
      <c r="BO62" s="280"/>
      <c r="BP62" s="280"/>
      <c r="BQ62" s="280"/>
      <c r="BR62" s="280"/>
      <c r="BS62" s="280"/>
      <c r="BT62" s="280"/>
      <c r="BU62" s="280"/>
      <c r="BV62" s="280"/>
      <c r="BW62" s="280"/>
      <c r="BX62" s="280"/>
      <c r="BY62" s="280"/>
      <c r="BZ62" s="280"/>
      <c r="CA62" s="280"/>
      <c r="CB62" s="280"/>
      <c r="CC62" s="280"/>
      <c r="CD62" s="280"/>
      <c r="CE62" s="280"/>
      <c r="CF62" s="280"/>
      <c r="CG62" s="280"/>
      <c r="CH62" s="280"/>
      <c r="CI62" s="280"/>
      <c r="CJ62" s="280"/>
      <c r="CK62" s="280"/>
      <c r="CL62" s="280"/>
      <c r="CM62" s="280"/>
      <c r="CN62" s="280"/>
      <c r="CO62" s="280"/>
      <c r="CP62" s="280"/>
      <c r="CQ62" s="280"/>
      <c r="CR62" s="280"/>
      <c r="CS62" s="280"/>
      <c r="CT62" s="280"/>
      <c r="CU62" s="280"/>
      <c r="CV62" s="280"/>
      <c r="CW62" s="280"/>
      <c r="CX62" s="280"/>
      <c r="CY62" s="280"/>
      <c r="CZ62" s="280"/>
      <c r="DA62" s="280"/>
      <c r="DB62" s="280"/>
      <c r="DC62" s="280"/>
      <c r="DD62" s="280"/>
      <c r="DE62" s="280"/>
      <c r="DF62" s="280"/>
      <c r="DG62" s="280"/>
      <c r="DH62" s="280"/>
      <c r="DI62" s="280"/>
      <c r="DJ62" s="280"/>
      <c r="DK62" s="280"/>
      <c r="DL62" s="280"/>
      <c r="DM62" s="280"/>
      <c r="DN62" s="280"/>
      <c r="DO62" s="280"/>
      <c r="DP62" s="280"/>
      <c r="DQ62" s="280"/>
      <c r="DR62" s="280"/>
      <c r="DS62" s="280"/>
      <c r="DT62" s="280"/>
      <c r="DU62" s="280"/>
      <c r="DV62" s="280"/>
      <c r="DW62" s="280"/>
      <c r="DX62" s="280"/>
      <c r="DY62" s="280"/>
      <c r="DZ62" s="280"/>
      <c r="EA62" s="280"/>
      <c r="EB62" s="280"/>
      <c r="EC62" s="280"/>
      <c r="ED62" s="280"/>
      <c r="EE62" s="280"/>
      <c r="EF62" s="280"/>
      <c r="EG62" s="280"/>
      <c r="EH62" s="280"/>
      <c r="EI62" s="280"/>
      <c r="EJ62" s="280"/>
      <c r="EK62" s="280"/>
      <c r="EL62" s="280"/>
      <c r="EM62" s="280"/>
      <c r="EN62" s="280"/>
      <c r="EO62" s="280"/>
      <c r="EP62" s="280"/>
      <c r="EQ62" s="280"/>
      <c r="ER62" s="280"/>
      <c r="ES62" s="280"/>
      <c r="ET62" s="280"/>
      <c r="EU62" s="280"/>
      <c r="EV62" s="280"/>
      <c r="EW62" s="280"/>
      <c r="EX62" s="280"/>
      <c r="EY62" s="280"/>
      <c r="EZ62" s="280"/>
      <c r="FA62" s="280"/>
      <c r="FB62" s="280"/>
      <c r="FC62" s="280"/>
      <c r="FD62" s="280"/>
      <c r="FE62" s="280"/>
      <c r="FF62" s="280"/>
      <c r="FG62" s="280"/>
      <c r="FH62" s="280"/>
      <c r="FI62" s="280"/>
      <c r="FJ62" s="280"/>
      <c r="FK62" s="280"/>
      <c r="FL62" s="280"/>
      <c r="FM62" s="280"/>
      <c r="FN62" s="280"/>
      <c r="FO62" s="280"/>
      <c r="FP62" s="280"/>
      <c r="FQ62" s="280"/>
      <c r="FR62" s="280"/>
      <c r="FS62" s="280"/>
      <c r="FT62" s="280"/>
      <c r="FU62" s="280"/>
      <c r="FV62" s="280"/>
      <c r="FW62" s="280"/>
      <c r="FX62" s="280"/>
      <c r="FY62" s="280"/>
      <c r="FZ62" s="280"/>
      <c r="GA62" s="280"/>
      <c r="GB62" s="280"/>
      <c r="GC62" s="280"/>
      <c r="GD62" s="280"/>
      <c r="GE62" s="280"/>
      <c r="GF62" s="280"/>
      <c r="GG62" s="280"/>
      <c r="GH62" s="280"/>
      <c r="GI62" s="280"/>
      <c r="GJ62" s="280"/>
      <c r="GK62" s="280"/>
      <c r="GL62" s="280"/>
      <c r="GM62" s="280"/>
      <c r="GN62" s="280"/>
      <c r="GO62" s="280"/>
      <c r="GP62" s="280"/>
      <c r="GQ62" s="280"/>
      <c r="GR62" s="280"/>
      <c r="GS62" s="280"/>
      <c r="GT62" s="280"/>
      <c r="GU62" s="280"/>
      <c r="GV62" s="280"/>
      <c r="GW62" s="280"/>
      <c r="GX62" s="280"/>
      <c r="GY62" s="280"/>
      <c r="GZ62" s="280"/>
      <c r="HA62" s="280"/>
      <c r="HB62" s="280"/>
      <c r="HC62" s="280"/>
      <c r="HD62" s="280"/>
      <c r="HE62" s="280"/>
      <c r="HF62" s="280"/>
      <c r="HG62" s="280"/>
      <c r="HH62" s="280"/>
      <c r="HI62" s="280"/>
      <c r="HJ62" s="280"/>
      <c r="HK62" s="280"/>
      <c r="HL62" s="280"/>
      <c r="HM62" s="280"/>
      <c r="HN62" s="280"/>
      <c r="HO62" s="280"/>
      <c r="HP62" s="280"/>
      <c r="HQ62" s="280"/>
      <c r="HR62" s="280"/>
      <c r="HS62" s="280"/>
      <c r="HT62" s="280"/>
      <c r="HU62" s="280"/>
      <c r="HV62" s="280"/>
      <c r="HW62" s="280"/>
      <c r="HX62" s="280"/>
      <c r="HY62" s="280"/>
      <c r="HZ62" s="280"/>
      <c r="IA62" s="280"/>
      <c r="IB62" s="280"/>
      <c r="IC62" s="280"/>
      <c r="ID62" s="280"/>
      <c r="IE62" s="280"/>
      <c r="IF62" s="280"/>
      <c r="IG62" s="280"/>
      <c r="IH62" s="280"/>
      <c r="II62" s="280"/>
      <c r="IJ62" s="280"/>
      <c r="IK62" s="280"/>
      <c r="IL62" s="280"/>
      <c r="IM62" s="280"/>
      <c r="IN62" s="280"/>
      <c r="IO62" s="280"/>
      <c r="IP62" s="280"/>
      <c r="IQ62" s="280"/>
      <c r="IR62" s="280"/>
      <c r="IS62" s="280"/>
      <c r="IT62" s="280"/>
      <c r="IU62" s="280"/>
    </row>
    <row r="63" s="131" customFormat="1" ht="24" customHeight="1" spans="1:255">
      <c r="A63" s="280"/>
      <c r="B63" s="281"/>
      <c r="C63" s="280"/>
      <c r="D63" s="282"/>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0"/>
      <c r="AD63" s="280"/>
      <c r="AE63" s="280"/>
      <c r="AF63" s="280"/>
      <c r="AG63" s="280"/>
      <c r="AH63" s="280"/>
      <c r="AI63" s="280"/>
      <c r="AJ63" s="280"/>
      <c r="AK63" s="280"/>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c r="BI63" s="280"/>
      <c r="BJ63" s="280"/>
      <c r="BK63" s="280"/>
      <c r="BL63" s="280"/>
      <c r="BM63" s="280"/>
      <c r="BN63" s="280"/>
      <c r="BO63" s="280"/>
      <c r="BP63" s="280"/>
      <c r="BQ63" s="280"/>
      <c r="BR63" s="280"/>
      <c r="BS63" s="280"/>
      <c r="BT63" s="280"/>
      <c r="BU63" s="280"/>
      <c r="BV63" s="280"/>
      <c r="BW63" s="280"/>
      <c r="BX63" s="280"/>
      <c r="BY63" s="280"/>
      <c r="BZ63" s="280"/>
      <c r="CA63" s="280"/>
      <c r="CB63" s="280"/>
      <c r="CC63" s="280"/>
      <c r="CD63" s="280"/>
      <c r="CE63" s="280"/>
      <c r="CF63" s="280"/>
      <c r="CG63" s="280"/>
      <c r="CH63" s="280"/>
      <c r="CI63" s="280"/>
      <c r="CJ63" s="280"/>
      <c r="CK63" s="280"/>
      <c r="CL63" s="280"/>
      <c r="CM63" s="280"/>
      <c r="CN63" s="280"/>
      <c r="CO63" s="280"/>
      <c r="CP63" s="280"/>
      <c r="CQ63" s="280"/>
      <c r="CR63" s="280"/>
      <c r="CS63" s="280"/>
      <c r="CT63" s="280"/>
      <c r="CU63" s="280"/>
      <c r="CV63" s="280"/>
      <c r="CW63" s="280"/>
      <c r="CX63" s="280"/>
      <c r="CY63" s="280"/>
      <c r="CZ63" s="280"/>
      <c r="DA63" s="280"/>
      <c r="DB63" s="280"/>
      <c r="DC63" s="280"/>
      <c r="DD63" s="280"/>
      <c r="DE63" s="280"/>
      <c r="DF63" s="280"/>
      <c r="DG63" s="280"/>
      <c r="DH63" s="280"/>
      <c r="DI63" s="280"/>
      <c r="DJ63" s="280"/>
      <c r="DK63" s="280"/>
      <c r="DL63" s="280"/>
      <c r="DM63" s="280"/>
      <c r="DN63" s="280"/>
      <c r="DO63" s="280"/>
      <c r="DP63" s="280"/>
      <c r="DQ63" s="280"/>
      <c r="DR63" s="280"/>
      <c r="DS63" s="280"/>
      <c r="DT63" s="280"/>
      <c r="DU63" s="280"/>
      <c r="DV63" s="280"/>
      <c r="DW63" s="280"/>
      <c r="DX63" s="280"/>
      <c r="DY63" s="280"/>
      <c r="DZ63" s="280"/>
      <c r="EA63" s="280"/>
      <c r="EB63" s="280"/>
      <c r="EC63" s="280"/>
      <c r="ED63" s="280"/>
      <c r="EE63" s="280"/>
      <c r="EF63" s="280"/>
      <c r="EG63" s="280"/>
      <c r="EH63" s="280"/>
      <c r="EI63" s="280"/>
      <c r="EJ63" s="280"/>
      <c r="EK63" s="280"/>
      <c r="EL63" s="280"/>
      <c r="EM63" s="280"/>
      <c r="EN63" s="280"/>
      <c r="EO63" s="280"/>
      <c r="EP63" s="280"/>
      <c r="EQ63" s="280"/>
      <c r="ER63" s="280"/>
      <c r="ES63" s="280"/>
      <c r="ET63" s="280"/>
      <c r="EU63" s="280"/>
      <c r="EV63" s="280"/>
      <c r="EW63" s="280"/>
      <c r="EX63" s="280"/>
      <c r="EY63" s="280"/>
      <c r="EZ63" s="280"/>
      <c r="FA63" s="280"/>
      <c r="FB63" s="280"/>
      <c r="FC63" s="280"/>
      <c r="FD63" s="280"/>
      <c r="FE63" s="280"/>
      <c r="FF63" s="280"/>
      <c r="FG63" s="280"/>
      <c r="FH63" s="280"/>
      <c r="FI63" s="280"/>
      <c r="FJ63" s="280"/>
      <c r="FK63" s="280"/>
      <c r="FL63" s="280"/>
      <c r="FM63" s="280"/>
      <c r="FN63" s="280"/>
      <c r="FO63" s="280"/>
      <c r="FP63" s="280"/>
      <c r="FQ63" s="280"/>
      <c r="FR63" s="280"/>
      <c r="FS63" s="280"/>
      <c r="FT63" s="280"/>
      <c r="FU63" s="280"/>
      <c r="FV63" s="280"/>
      <c r="FW63" s="280"/>
      <c r="FX63" s="280"/>
      <c r="FY63" s="280"/>
      <c r="FZ63" s="280"/>
      <c r="GA63" s="280"/>
      <c r="GB63" s="280"/>
      <c r="GC63" s="280"/>
      <c r="GD63" s="280"/>
      <c r="GE63" s="280"/>
      <c r="GF63" s="280"/>
      <c r="GG63" s="280"/>
      <c r="GH63" s="280"/>
      <c r="GI63" s="280"/>
      <c r="GJ63" s="280"/>
      <c r="GK63" s="280"/>
      <c r="GL63" s="280"/>
      <c r="GM63" s="280"/>
      <c r="GN63" s="280"/>
      <c r="GO63" s="280"/>
      <c r="GP63" s="280"/>
      <c r="GQ63" s="280"/>
      <c r="GR63" s="280"/>
      <c r="GS63" s="280"/>
      <c r="GT63" s="280"/>
      <c r="GU63" s="280"/>
      <c r="GV63" s="280"/>
      <c r="GW63" s="280"/>
      <c r="GX63" s="280"/>
      <c r="GY63" s="280"/>
      <c r="GZ63" s="280"/>
      <c r="HA63" s="280"/>
      <c r="HB63" s="280"/>
      <c r="HC63" s="280"/>
      <c r="HD63" s="280"/>
      <c r="HE63" s="280"/>
      <c r="HF63" s="280"/>
      <c r="HG63" s="280"/>
      <c r="HH63" s="280"/>
      <c r="HI63" s="280"/>
      <c r="HJ63" s="280"/>
      <c r="HK63" s="280"/>
      <c r="HL63" s="280"/>
      <c r="HM63" s="280"/>
      <c r="HN63" s="280"/>
      <c r="HO63" s="280"/>
      <c r="HP63" s="280"/>
      <c r="HQ63" s="280"/>
      <c r="HR63" s="280"/>
      <c r="HS63" s="280"/>
      <c r="HT63" s="280"/>
      <c r="HU63" s="280"/>
      <c r="HV63" s="280"/>
      <c r="HW63" s="280"/>
      <c r="HX63" s="280"/>
      <c r="HY63" s="280"/>
      <c r="HZ63" s="280"/>
      <c r="IA63" s="280"/>
      <c r="IB63" s="280"/>
      <c r="IC63" s="280"/>
      <c r="ID63" s="280"/>
      <c r="IE63" s="280"/>
      <c r="IF63" s="280"/>
      <c r="IG63" s="280"/>
      <c r="IH63" s="280"/>
      <c r="II63" s="280"/>
      <c r="IJ63" s="280"/>
      <c r="IK63" s="280"/>
      <c r="IL63" s="280"/>
      <c r="IM63" s="280"/>
      <c r="IN63" s="280"/>
      <c r="IO63" s="280"/>
      <c r="IP63" s="280"/>
      <c r="IQ63" s="280"/>
      <c r="IR63" s="280"/>
      <c r="IS63" s="280"/>
      <c r="IT63" s="280"/>
      <c r="IU63" s="280"/>
    </row>
    <row r="64" s="131" customFormat="1" ht="24" customHeight="1" spans="1:255">
      <c r="A64" s="280"/>
      <c r="B64" s="281"/>
      <c r="C64" s="280"/>
      <c r="D64" s="282"/>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0"/>
      <c r="AD64" s="280"/>
      <c r="AE64" s="280"/>
      <c r="AF64" s="280"/>
      <c r="AG64" s="280"/>
      <c r="AH64" s="280"/>
      <c r="AI64" s="280"/>
      <c r="AJ64" s="280"/>
      <c r="AK64" s="280"/>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c r="BO64" s="280"/>
      <c r="BP64" s="280"/>
      <c r="BQ64" s="280"/>
      <c r="BR64" s="280"/>
      <c r="BS64" s="280"/>
      <c r="BT64" s="280"/>
      <c r="BU64" s="280"/>
      <c r="BV64" s="280"/>
      <c r="BW64" s="280"/>
      <c r="BX64" s="280"/>
      <c r="BY64" s="280"/>
      <c r="BZ64" s="280"/>
      <c r="CA64" s="280"/>
      <c r="CB64" s="280"/>
      <c r="CC64" s="280"/>
      <c r="CD64" s="280"/>
      <c r="CE64" s="280"/>
      <c r="CF64" s="280"/>
      <c r="CG64" s="280"/>
      <c r="CH64" s="280"/>
      <c r="CI64" s="280"/>
      <c r="CJ64" s="280"/>
      <c r="CK64" s="280"/>
      <c r="CL64" s="280"/>
      <c r="CM64" s="280"/>
      <c r="CN64" s="280"/>
      <c r="CO64" s="280"/>
      <c r="CP64" s="280"/>
      <c r="CQ64" s="280"/>
      <c r="CR64" s="280"/>
      <c r="CS64" s="280"/>
      <c r="CT64" s="280"/>
      <c r="CU64" s="280"/>
      <c r="CV64" s="280"/>
      <c r="CW64" s="280"/>
      <c r="CX64" s="280"/>
      <c r="CY64" s="280"/>
      <c r="CZ64" s="280"/>
      <c r="DA64" s="280"/>
      <c r="DB64" s="280"/>
      <c r="DC64" s="280"/>
      <c r="DD64" s="280"/>
      <c r="DE64" s="280"/>
      <c r="DF64" s="280"/>
      <c r="DG64" s="280"/>
      <c r="DH64" s="280"/>
      <c r="DI64" s="280"/>
      <c r="DJ64" s="280"/>
      <c r="DK64" s="280"/>
      <c r="DL64" s="280"/>
      <c r="DM64" s="280"/>
      <c r="DN64" s="280"/>
      <c r="DO64" s="280"/>
      <c r="DP64" s="280"/>
      <c r="DQ64" s="280"/>
      <c r="DR64" s="280"/>
      <c r="DS64" s="280"/>
      <c r="DT64" s="280"/>
      <c r="DU64" s="280"/>
      <c r="DV64" s="280"/>
      <c r="DW64" s="280"/>
      <c r="DX64" s="280"/>
      <c r="DY64" s="280"/>
      <c r="DZ64" s="280"/>
      <c r="EA64" s="280"/>
      <c r="EB64" s="280"/>
      <c r="EC64" s="280"/>
      <c r="ED64" s="280"/>
      <c r="EE64" s="280"/>
      <c r="EF64" s="280"/>
      <c r="EG64" s="280"/>
      <c r="EH64" s="280"/>
      <c r="EI64" s="280"/>
      <c r="EJ64" s="280"/>
      <c r="EK64" s="280"/>
      <c r="EL64" s="280"/>
      <c r="EM64" s="280"/>
      <c r="EN64" s="280"/>
      <c r="EO64" s="280"/>
      <c r="EP64" s="280"/>
      <c r="EQ64" s="280"/>
      <c r="ER64" s="280"/>
      <c r="ES64" s="280"/>
      <c r="ET64" s="280"/>
      <c r="EU64" s="280"/>
      <c r="EV64" s="280"/>
      <c r="EW64" s="280"/>
      <c r="EX64" s="280"/>
      <c r="EY64" s="280"/>
      <c r="EZ64" s="280"/>
      <c r="FA64" s="280"/>
      <c r="FB64" s="280"/>
      <c r="FC64" s="280"/>
      <c r="FD64" s="280"/>
      <c r="FE64" s="280"/>
      <c r="FF64" s="280"/>
      <c r="FG64" s="280"/>
      <c r="FH64" s="280"/>
      <c r="FI64" s="280"/>
      <c r="FJ64" s="280"/>
      <c r="FK64" s="280"/>
      <c r="FL64" s="280"/>
      <c r="FM64" s="280"/>
      <c r="FN64" s="280"/>
      <c r="FO64" s="280"/>
      <c r="FP64" s="280"/>
      <c r="FQ64" s="280"/>
      <c r="FR64" s="280"/>
      <c r="FS64" s="280"/>
      <c r="FT64" s="280"/>
      <c r="FU64" s="280"/>
      <c r="FV64" s="280"/>
      <c r="FW64" s="280"/>
      <c r="FX64" s="280"/>
      <c r="FY64" s="280"/>
      <c r="FZ64" s="280"/>
      <c r="GA64" s="280"/>
      <c r="GB64" s="280"/>
      <c r="GC64" s="280"/>
      <c r="GD64" s="280"/>
      <c r="GE64" s="280"/>
      <c r="GF64" s="280"/>
      <c r="GG64" s="280"/>
      <c r="GH64" s="280"/>
      <c r="GI64" s="280"/>
      <c r="GJ64" s="280"/>
      <c r="GK64" s="280"/>
      <c r="GL64" s="280"/>
      <c r="GM64" s="280"/>
      <c r="GN64" s="280"/>
      <c r="GO64" s="280"/>
      <c r="GP64" s="280"/>
      <c r="GQ64" s="280"/>
      <c r="GR64" s="280"/>
      <c r="GS64" s="280"/>
      <c r="GT64" s="280"/>
      <c r="GU64" s="280"/>
      <c r="GV64" s="280"/>
      <c r="GW64" s="280"/>
      <c r="GX64" s="280"/>
      <c r="GY64" s="280"/>
      <c r="GZ64" s="280"/>
      <c r="HA64" s="280"/>
      <c r="HB64" s="280"/>
      <c r="HC64" s="280"/>
      <c r="HD64" s="280"/>
      <c r="HE64" s="280"/>
      <c r="HF64" s="280"/>
      <c r="HG64" s="280"/>
      <c r="HH64" s="280"/>
      <c r="HI64" s="280"/>
      <c r="HJ64" s="280"/>
      <c r="HK64" s="280"/>
      <c r="HL64" s="280"/>
      <c r="HM64" s="280"/>
      <c r="HN64" s="280"/>
      <c r="HO64" s="280"/>
      <c r="HP64" s="280"/>
      <c r="HQ64" s="280"/>
      <c r="HR64" s="280"/>
      <c r="HS64" s="280"/>
      <c r="HT64" s="280"/>
      <c r="HU64" s="280"/>
      <c r="HV64" s="280"/>
      <c r="HW64" s="280"/>
      <c r="HX64" s="280"/>
      <c r="HY64" s="280"/>
      <c r="HZ64" s="280"/>
      <c r="IA64" s="280"/>
      <c r="IB64" s="280"/>
      <c r="IC64" s="280"/>
      <c r="ID64" s="280"/>
      <c r="IE64" s="280"/>
      <c r="IF64" s="280"/>
      <c r="IG64" s="280"/>
      <c r="IH64" s="280"/>
      <c r="II64" s="280"/>
      <c r="IJ64" s="280"/>
      <c r="IK64" s="280"/>
      <c r="IL64" s="280"/>
      <c r="IM64" s="280"/>
      <c r="IN64" s="280"/>
      <c r="IO64" s="280"/>
      <c r="IP64" s="280"/>
      <c r="IQ64" s="280"/>
      <c r="IR64" s="280"/>
      <c r="IS64" s="280"/>
      <c r="IT64" s="280"/>
      <c r="IU64" s="280"/>
    </row>
    <row r="65" s="131" customFormat="1" ht="24" customHeight="1" spans="1:255">
      <c r="A65" s="280"/>
      <c r="B65" s="281"/>
      <c r="C65" s="280"/>
      <c r="D65" s="282"/>
      <c r="E65" s="280"/>
      <c r="F65" s="280"/>
      <c r="G65" s="280"/>
      <c r="H65" s="280"/>
      <c r="I65" s="280"/>
      <c r="J65" s="280"/>
      <c r="K65" s="280"/>
      <c r="L65" s="280"/>
      <c r="M65" s="280"/>
      <c r="N65" s="280"/>
      <c r="O65" s="280"/>
      <c r="P65" s="280"/>
      <c r="Q65" s="280"/>
      <c r="R65" s="280"/>
      <c r="S65" s="280"/>
      <c r="T65" s="280"/>
      <c r="U65" s="280"/>
      <c r="V65" s="280"/>
      <c r="W65" s="280"/>
      <c r="X65" s="280"/>
      <c r="Y65" s="280"/>
      <c r="Z65" s="280"/>
      <c r="AA65" s="280"/>
      <c r="AB65" s="280"/>
      <c r="AC65" s="280"/>
      <c r="AD65" s="280"/>
      <c r="AE65" s="280"/>
      <c r="AF65" s="280"/>
      <c r="AG65" s="280"/>
      <c r="AH65" s="280"/>
      <c r="AI65" s="280"/>
      <c r="AJ65" s="280"/>
      <c r="AK65" s="280"/>
      <c r="AL65" s="280"/>
      <c r="AM65" s="280"/>
      <c r="AN65" s="280"/>
      <c r="AO65" s="280"/>
      <c r="AP65" s="280"/>
      <c r="AQ65" s="280"/>
      <c r="AR65" s="280"/>
      <c r="AS65" s="280"/>
      <c r="AT65" s="280"/>
      <c r="AU65" s="280"/>
      <c r="AV65" s="280"/>
      <c r="AW65" s="280"/>
      <c r="AX65" s="280"/>
      <c r="AY65" s="280"/>
      <c r="AZ65" s="280"/>
      <c r="BA65" s="280"/>
      <c r="BB65" s="280"/>
      <c r="BC65" s="280"/>
      <c r="BD65" s="280"/>
      <c r="BE65" s="280"/>
      <c r="BF65" s="280"/>
      <c r="BG65" s="280"/>
      <c r="BH65" s="280"/>
      <c r="BI65" s="280"/>
      <c r="BJ65" s="280"/>
      <c r="BK65" s="280"/>
      <c r="BL65" s="280"/>
      <c r="BM65" s="280"/>
      <c r="BN65" s="280"/>
      <c r="BO65" s="280"/>
      <c r="BP65" s="280"/>
      <c r="BQ65" s="280"/>
      <c r="BR65" s="280"/>
      <c r="BS65" s="280"/>
      <c r="BT65" s="280"/>
      <c r="BU65" s="280"/>
      <c r="BV65" s="280"/>
      <c r="BW65" s="280"/>
      <c r="BX65" s="280"/>
      <c r="BY65" s="280"/>
      <c r="BZ65" s="280"/>
      <c r="CA65" s="280"/>
      <c r="CB65" s="280"/>
      <c r="CC65" s="280"/>
      <c r="CD65" s="280"/>
      <c r="CE65" s="280"/>
      <c r="CF65" s="280"/>
      <c r="CG65" s="280"/>
      <c r="CH65" s="280"/>
      <c r="CI65" s="280"/>
      <c r="CJ65" s="280"/>
      <c r="CK65" s="280"/>
      <c r="CL65" s="280"/>
      <c r="CM65" s="280"/>
      <c r="CN65" s="280"/>
      <c r="CO65" s="280"/>
      <c r="CP65" s="280"/>
      <c r="CQ65" s="280"/>
      <c r="CR65" s="280"/>
      <c r="CS65" s="280"/>
      <c r="CT65" s="280"/>
      <c r="CU65" s="280"/>
      <c r="CV65" s="280"/>
      <c r="CW65" s="280"/>
      <c r="CX65" s="280"/>
      <c r="CY65" s="280"/>
      <c r="CZ65" s="280"/>
      <c r="DA65" s="280"/>
      <c r="DB65" s="280"/>
      <c r="DC65" s="280"/>
      <c r="DD65" s="280"/>
      <c r="DE65" s="280"/>
      <c r="DF65" s="280"/>
      <c r="DG65" s="280"/>
      <c r="DH65" s="280"/>
      <c r="DI65" s="280"/>
      <c r="DJ65" s="280"/>
      <c r="DK65" s="280"/>
      <c r="DL65" s="280"/>
      <c r="DM65" s="280"/>
      <c r="DN65" s="280"/>
      <c r="DO65" s="280"/>
      <c r="DP65" s="280"/>
      <c r="DQ65" s="280"/>
      <c r="DR65" s="280"/>
      <c r="DS65" s="280"/>
      <c r="DT65" s="280"/>
      <c r="DU65" s="280"/>
      <c r="DV65" s="280"/>
      <c r="DW65" s="280"/>
      <c r="DX65" s="280"/>
      <c r="DY65" s="280"/>
      <c r="DZ65" s="280"/>
      <c r="EA65" s="280"/>
      <c r="EB65" s="280"/>
      <c r="EC65" s="280"/>
      <c r="ED65" s="280"/>
      <c r="EE65" s="280"/>
      <c r="EF65" s="280"/>
      <c r="EG65" s="280"/>
      <c r="EH65" s="280"/>
      <c r="EI65" s="280"/>
      <c r="EJ65" s="280"/>
      <c r="EK65" s="280"/>
      <c r="EL65" s="280"/>
      <c r="EM65" s="280"/>
      <c r="EN65" s="280"/>
      <c r="EO65" s="280"/>
      <c r="EP65" s="280"/>
      <c r="EQ65" s="280"/>
      <c r="ER65" s="280"/>
      <c r="ES65" s="280"/>
      <c r="ET65" s="280"/>
      <c r="EU65" s="280"/>
      <c r="EV65" s="280"/>
      <c r="EW65" s="280"/>
      <c r="EX65" s="280"/>
      <c r="EY65" s="280"/>
      <c r="EZ65" s="280"/>
      <c r="FA65" s="280"/>
      <c r="FB65" s="280"/>
      <c r="FC65" s="280"/>
      <c r="FD65" s="280"/>
      <c r="FE65" s="280"/>
      <c r="FF65" s="280"/>
      <c r="FG65" s="280"/>
      <c r="FH65" s="280"/>
      <c r="FI65" s="280"/>
      <c r="FJ65" s="280"/>
      <c r="FK65" s="280"/>
      <c r="FL65" s="280"/>
      <c r="FM65" s="280"/>
      <c r="FN65" s="280"/>
      <c r="FO65" s="280"/>
      <c r="FP65" s="280"/>
      <c r="FQ65" s="280"/>
      <c r="FR65" s="280"/>
      <c r="FS65" s="280"/>
      <c r="FT65" s="280"/>
      <c r="FU65" s="280"/>
      <c r="FV65" s="280"/>
      <c r="FW65" s="280"/>
      <c r="FX65" s="280"/>
      <c r="FY65" s="280"/>
      <c r="FZ65" s="280"/>
      <c r="GA65" s="280"/>
      <c r="GB65" s="280"/>
      <c r="GC65" s="280"/>
      <c r="GD65" s="280"/>
      <c r="GE65" s="280"/>
      <c r="GF65" s="280"/>
      <c r="GG65" s="280"/>
      <c r="GH65" s="280"/>
      <c r="GI65" s="280"/>
      <c r="GJ65" s="280"/>
      <c r="GK65" s="280"/>
      <c r="GL65" s="280"/>
      <c r="GM65" s="280"/>
      <c r="GN65" s="280"/>
      <c r="GO65" s="280"/>
      <c r="GP65" s="280"/>
      <c r="GQ65" s="280"/>
      <c r="GR65" s="280"/>
      <c r="GS65" s="280"/>
      <c r="GT65" s="280"/>
      <c r="GU65" s="280"/>
      <c r="GV65" s="280"/>
      <c r="GW65" s="280"/>
      <c r="GX65" s="280"/>
      <c r="GY65" s="280"/>
      <c r="GZ65" s="280"/>
      <c r="HA65" s="280"/>
      <c r="HB65" s="280"/>
      <c r="HC65" s="280"/>
      <c r="HD65" s="280"/>
      <c r="HE65" s="280"/>
      <c r="HF65" s="280"/>
      <c r="HG65" s="280"/>
      <c r="HH65" s="280"/>
      <c r="HI65" s="280"/>
      <c r="HJ65" s="280"/>
      <c r="HK65" s="280"/>
      <c r="HL65" s="280"/>
      <c r="HM65" s="280"/>
      <c r="HN65" s="280"/>
      <c r="HO65" s="280"/>
      <c r="HP65" s="280"/>
      <c r="HQ65" s="280"/>
      <c r="HR65" s="280"/>
      <c r="HS65" s="280"/>
      <c r="HT65" s="280"/>
      <c r="HU65" s="280"/>
      <c r="HV65" s="280"/>
      <c r="HW65" s="280"/>
      <c r="HX65" s="280"/>
      <c r="HY65" s="280"/>
      <c r="HZ65" s="280"/>
      <c r="IA65" s="280"/>
      <c r="IB65" s="280"/>
      <c r="IC65" s="280"/>
      <c r="ID65" s="280"/>
      <c r="IE65" s="280"/>
      <c r="IF65" s="280"/>
      <c r="IG65" s="280"/>
      <c r="IH65" s="280"/>
      <c r="II65" s="280"/>
      <c r="IJ65" s="280"/>
      <c r="IK65" s="280"/>
      <c r="IL65" s="280"/>
      <c r="IM65" s="280"/>
      <c r="IN65" s="280"/>
      <c r="IO65" s="280"/>
      <c r="IP65" s="280"/>
      <c r="IQ65" s="280"/>
      <c r="IR65" s="280"/>
      <c r="IS65" s="280"/>
      <c r="IT65" s="280"/>
      <c r="IU65" s="280"/>
    </row>
    <row r="66" s="131" customFormat="1" ht="24" customHeight="1" spans="1:255">
      <c r="A66" s="280"/>
      <c r="B66" s="281"/>
      <c r="C66" s="280"/>
      <c r="D66" s="282"/>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c r="BI66" s="280"/>
      <c r="BJ66" s="280"/>
      <c r="BK66" s="280"/>
      <c r="BL66" s="280"/>
      <c r="BM66" s="280"/>
      <c r="BN66" s="280"/>
      <c r="BO66" s="280"/>
      <c r="BP66" s="280"/>
      <c r="BQ66" s="280"/>
      <c r="BR66" s="280"/>
      <c r="BS66" s="280"/>
      <c r="BT66" s="280"/>
      <c r="BU66" s="280"/>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0"/>
      <c r="CR66" s="280"/>
      <c r="CS66" s="280"/>
      <c r="CT66" s="280"/>
      <c r="CU66" s="280"/>
      <c r="CV66" s="280"/>
      <c r="CW66" s="280"/>
      <c r="CX66" s="280"/>
      <c r="CY66" s="280"/>
      <c r="CZ66" s="280"/>
      <c r="DA66" s="280"/>
      <c r="DB66" s="280"/>
      <c r="DC66" s="280"/>
      <c r="DD66" s="280"/>
      <c r="DE66" s="280"/>
      <c r="DF66" s="280"/>
      <c r="DG66" s="280"/>
      <c r="DH66" s="280"/>
      <c r="DI66" s="280"/>
      <c r="DJ66" s="280"/>
      <c r="DK66" s="280"/>
      <c r="DL66" s="280"/>
      <c r="DM66" s="280"/>
      <c r="DN66" s="280"/>
      <c r="DO66" s="280"/>
      <c r="DP66" s="280"/>
      <c r="DQ66" s="280"/>
      <c r="DR66" s="280"/>
      <c r="DS66" s="280"/>
      <c r="DT66" s="280"/>
      <c r="DU66" s="280"/>
      <c r="DV66" s="280"/>
      <c r="DW66" s="280"/>
      <c r="DX66" s="280"/>
      <c r="DY66" s="280"/>
      <c r="DZ66" s="280"/>
      <c r="EA66" s="280"/>
      <c r="EB66" s="280"/>
      <c r="EC66" s="280"/>
      <c r="ED66" s="280"/>
      <c r="EE66" s="280"/>
      <c r="EF66" s="280"/>
      <c r="EG66" s="280"/>
      <c r="EH66" s="280"/>
      <c r="EI66" s="280"/>
      <c r="EJ66" s="280"/>
      <c r="EK66" s="280"/>
      <c r="EL66" s="280"/>
      <c r="EM66" s="280"/>
      <c r="EN66" s="280"/>
      <c r="EO66" s="280"/>
      <c r="EP66" s="280"/>
      <c r="EQ66" s="280"/>
      <c r="ER66" s="280"/>
      <c r="ES66" s="280"/>
      <c r="ET66" s="280"/>
      <c r="EU66" s="280"/>
      <c r="EV66" s="280"/>
      <c r="EW66" s="280"/>
      <c r="EX66" s="280"/>
      <c r="EY66" s="280"/>
      <c r="EZ66" s="280"/>
      <c r="FA66" s="280"/>
      <c r="FB66" s="280"/>
      <c r="FC66" s="280"/>
      <c r="FD66" s="280"/>
      <c r="FE66" s="280"/>
      <c r="FF66" s="280"/>
      <c r="FG66" s="280"/>
      <c r="FH66" s="280"/>
      <c r="FI66" s="280"/>
      <c r="FJ66" s="280"/>
      <c r="FK66" s="280"/>
      <c r="FL66" s="280"/>
      <c r="FM66" s="280"/>
      <c r="FN66" s="280"/>
      <c r="FO66" s="280"/>
      <c r="FP66" s="280"/>
      <c r="FQ66" s="280"/>
      <c r="FR66" s="280"/>
      <c r="FS66" s="280"/>
      <c r="FT66" s="280"/>
      <c r="FU66" s="280"/>
      <c r="FV66" s="280"/>
      <c r="FW66" s="280"/>
      <c r="FX66" s="280"/>
      <c r="FY66" s="280"/>
      <c r="FZ66" s="280"/>
      <c r="GA66" s="280"/>
      <c r="GB66" s="280"/>
      <c r="GC66" s="280"/>
      <c r="GD66" s="280"/>
      <c r="GE66" s="280"/>
      <c r="GF66" s="280"/>
      <c r="GG66" s="280"/>
      <c r="GH66" s="280"/>
      <c r="GI66" s="280"/>
      <c r="GJ66" s="280"/>
      <c r="GK66" s="280"/>
      <c r="GL66" s="280"/>
      <c r="GM66" s="280"/>
      <c r="GN66" s="280"/>
      <c r="GO66" s="280"/>
      <c r="GP66" s="280"/>
      <c r="GQ66" s="280"/>
      <c r="GR66" s="280"/>
      <c r="GS66" s="280"/>
      <c r="GT66" s="280"/>
      <c r="GU66" s="280"/>
      <c r="GV66" s="280"/>
      <c r="GW66" s="280"/>
      <c r="GX66" s="280"/>
      <c r="GY66" s="280"/>
      <c r="GZ66" s="280"/>
      <c r="HA66" s="280"/>
      <c r="HB66" s="280"/>
      <c r="HC66" s="280"/>
      <c r="HD66" s="280"/>
      <c r="HE66" s="280"/>
      <c r="HF66" s="280"/>
      <c r="HG66" s="280"/>
      <c r="HH66" s="280"/>
      <c r="HI66" s="280"/>
      <c r="HJ66" s="280"/>
      <c r="HK66" s="280"/>
      <c r="HL66" s="280"/>
      <c r="HM66" s="280"/>
      <c r="HN66" s="280"/>
      <c r="HO66" s="280"/>
      <c r="HP66" s="280"/>
      <c r="HQ66" s="280"/>
      <c r="HR66" s="280"/>
      <c r="HS66" s="280"/>
      <c r="HT66" s="280"/>
      <c r="HU66" s="280"/>
      <c r="HV66" s="280"/>
      <c r="HW66" s="280"/>
      <c r="HX66" s="280"/>
      <c r="HY66" s="280"/>
      <c r="HZ66" s="280"/>
      <c r="IA66" s="280"/>
      <c r="IB66" s="280"/>
      <c r="IC66" s="280"/>
      <c r="ID66" s="280"/>
      <c r="IE66" s="280"/>
      <c r="IF66" s="280"/>
      <c r="IG66" s="280"/>
      <c r="IH66" s="280"/>
      <c r="II66" s="280"/>
      <c r="IJ66" s="280"/>
      <c r="IK66" s="280"/>
      <c r="IL66" s="280"/>
      <c r="IM66" s="280"/>
      <c r="IN66" s="280"/>
      <c r="IO66" s="280"/>
      <c r="IP66" s="280"/>
      <c r="IQ66" s="280"/>
      <c r="IR66" s="280"/>
      <c r="IS66" s="280"/>
      <c r="IT66" s="280"/>
      <c r="IU66" s="280"/>
    </row>
    <row r="67" s="131" customFormat="1" ht="24" customHeight="1" spans="1:255">
      <c r="A67" s="280"/>
      <c r="B67" s="281"/>
      <c r="C67" s="280"/>
      <c r="D67" s="282"/>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0"/>
      <c r="AD67" s="280"/>
      <c r="AE67" s="280"/>
      <c r="AF67" s="280"/>
      <c r="AG67" s="280"/>
      <c r="AH67" s="280"/>
      <c r="AI67" s="280"/>
      <c r="AJ67" s="280"/>
      <c r="AK67" s="280"/>
      <c r="AL67" s="280"/>
      <c r="AM67" s="280"/>
      <c r="AN67" s="280"/>
      <c r="AO67" s="280"/>
      <c r="AP67" s="280"/>
      <c r="AQ67" s="280"/>
      <c r="AR67" s="280"/>
      <c r="AS67" s="280"/>
      <c r="AT67" s="280"/>
      <c r="AU67" s="280"/>
      <c r="AV67" s="280"/>
      <c r="AW67" s="280"/>
      <c r="AX67" s="280"/>
      <c r="AY67" s="280"/>
      <c r="AZ67" s="280"/>
      <c r="BA67" s="280"/>
      <c r="BB67" s="280"/>
      <c r="BC67" s="280"/>
      <c r="BD67" s="280"/>
      <c r="BE67" s="280"/>
      <c r="BF67" s="280"/>
      <c r="BG67" s="280"/>
      <c r="BH67" s="280"/>
      <c r="BI67" s="280"/>
      <c r="BJ67" s="280"/>
      <c r="BK67" s="280"/>
      <c r="BL67" s="280"/>
      <c r="BM67" s="280"/>
      <c r="BN67" s="280"/>
      <c r="BO67" s="280"/>
      <c r="BP67" s="280"/>
      <c r="BQ67" s="280"/>
      <c r="BR67" s="280"/>
      <c r="BS67" s="280"/>
      <c r="BT67" s="280"/>
      <c r="BU67" s="280"/>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0"/>
      <c r="CR67" s="280"/>
      <c r="CS67" s="280"/>
      <c r="CT67" s="280"/>
      <c r="CU67" s="280"/>
      <c r="CV67" s="280"/>
      <c r="CW67" s="280"/>
      <c r="CX67" s="280"/>
      <c r="CY67" s="280"/>
      <c r="CZ67" s="280"/>
      <c r="DA67" s="280"/>
      <c r="DB67" s="280"/>
      <c r="DC67" s="280"/>
      <c r="DD67" s="280"/>
      <c r="DE67" s="280"/>
      <c r="DF67" s="280"/>
      <c r="DG67" s="280"/>
      <c r="DH67" s="280"/>
      <c r="DI67" s="280"/>
      <c r="DJ67" s="280"/>
      <c r="DK67" s="280"/>
      <c r="DL67" s="280"/>
      <c r="DM67" s="280"/>
      <c r="DN67" s="280"/>
      <c r="DO67" s="280"/>
      <c r="DP67" s="280"/>
      <c r="DQ67" s="280"/>
      <c r="DR67" s="280"/>
      <c r="DS67" s="280"/>
      <c r="DT67" s="280"/>
      <c r="DU67" s="280"/>
      <c r="DV67" s="280"/>
      <c r="DW67" s="280"/>
      <c r="DX67" s="280"/>
      <c r="DY67" s="280"/>
      <c r="DZ67" s="280"/>
      <c r="EA67" s="280"/>
      <c r="EB67" s="280"/>
      <c r="EC67" s="280"/>
      <c r="ED67" s="280"/>
      <c r="EE67" s="280"/>
      <c r="EF67" s="280"/>
      <c r="EG67" s="280"/>
      <c r="EH67" s="280"/>
      <c r="EI67" s="280"/>
      <c r="EJ67" s="280"/>
      <c r="EK67" s="280"/>
      <c r="EL67" s="280"/>
      <c r="EM67" s="280"/>
      <c r="EN67" s="280"/>
      <c r="EO67" s="280"/>
      <c r="EP67" s="280"/>
      <c r="EQ67" s="280"/>
      <c r="ER67" s="280"/>
      <c r="ES67" s="280"/>
      <c r="ET67" s="280"/>
      <c r="EU67" s="280"/>
      <c r="EV67" s="280"/>
      <c r="EW67" s="280"/>
      <c r="EX67" s="280"/>
      <c r="EY67" s="280"/>
      <c r="EZ67" s="280"/>
      <c r="FA67" s="280"/>
      <c r="FB67" s="280"/>
      <c r="FC67" s="280"/>
      <c r="FD67" s="280"/>
      <c r="FE67" s="280"/>
      <c r="FF67" s="280"/>
      <c r="FG67" s="280"/>
      <c r="FH67" s="280"/>
      <c r="FI67" s="280"/>
      <c r="FJ67" s="280"/>
      <c r="FK67" s="280"/>
      <c r="FL67" s="280"/>
      <c r="FM67" s="280"/>
      <c r="FN67" s="280"/>
      <c r="FO67" s="280"/>
      <c r="FP67" s="280"/>
      <c r="FQ67" s="280"/>
      <c r="FR67" s="280"/>
      <c r="FS67" s="280"/>
      <c r="FT67" s="280"/>
      <c r="FU67" s="280"/>
      <c r="FV67" s="280"/>
      <c r="FW67" s="280"/>
      <c r="FX67" s="280"/>
      <c r="FY67" s="280"/>
      <c r="FZ67" s="280"/>
      <c r="GA67" s="280"/>
      <c r="GB67" s="280"/>
      <c r="GC67" s="280"/>
      <c r="GD67" s="280"/>
      <c r="GE67" s="280"/>
      <c r="GF67" s="280"/>
      <c r="GG67" s="280"/>
      <c r="GH67" s="280"/>
      <c r="GI67" s="280"/>
      <c r="GJ67" s="280"/>
      <c r="GK67" s="280"/>
      <c r="GL67" s="280"/>
      <c r="GM67" s="280"/>
      <c r="GN67" s="280"/>
      <c r="GO67" s="280"/>
      <c r="GP67" s="280"/>
      <c r="GQ67" s="280"/>
      <c r="GR67" s="280"/>
      <c r="GS67" s="280"/>
      <c r="GT67" s="280"/>
      <c r="GU67" s="280"/>
      <c r="GV67" s="280"/>
      <c r="GW67" s="280"/>
      <c r="GX67" s="280"/>
      <c r="GY67" s="280"/>
      <c r="GZ67" s="280"/>
      <c r="HA67" s="280"/>
      <c r="HB67" s="280"/>
      <c r="HC67" s="280"/>
      <c r="HD67" s="280"/>
      <c r="HE67" s="280"/>
      <c r="HF67" s="280"/>
      <c r="HG67" s="280"/>
      <c r="HH67" s="280"/>
      <c r="HI67" s="280"/>
      <c r="HJ67" s="280"/>
      <c r="HK67" s="280"/>
      <c r="HL67" s="280"/>
      <c r="HM67" s="280"/>
      <c r="HN67" s="280"/>
      <c r="HO67" s="280"/>
      <c r="HP67" s="280"/>
      <c r="HQ67" s="280"/>
      <c r="HR67" s="280"/>
      <c r="HS67" s="280"/>
      <c r="HT67" s="280"/>
      <c r="HU67" s="280"/>
      <c r="HV67" s="280"/>
      <c r="HW67" s="280"/>
      <c r="HX67" s="280"/>
      <c r="HY67" s="280"/>
      <c r="HZ67" s="280"/>
      <c r="IA67" s="280"/>
      <c r="IB67" s="280"/>
      <c r="IC67" s="280"/>
      <c r="ID67" s="280"/>
      <c r="IE67" s="280"/>
      <c r="IF67" s="280"/>
      <c r="IG67" s="280"/>
      <c r="IH67" s="280"/>
      <c r="II67" s="280"/>
      <c r="IJ67" s="280"/>
      <c r="IK67" s="280"/>
      <c r="IL67" s="280"/>
      <c r="IM67" s="280"/>
      <c r="IN67" s="280"/>
      <c r="IO67" s="280"/>
      <c r="IP67" s="280"/>
      <c r="IQ67" s="280"/>
      <c r="IR67" s="280"/>
      <c r="IS67" s="280"/>
      <c r="IT67" s="280"/>
      <c r="IU67" s="280"/>
    </row>
    <row r="68" s="131" customFormat="1" ht="24" customHeight="1" spans="1:255">
      <c r="A68" s="280"/>
      <c r="B68" s="281"/>
      <c r="C68" s="280"/>
      <c r="D68" s="282"/>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L68" s="280"/>
      <c r="AM68" s="280"/>
      <c r="AN68" s="280"/>
      <c r="AO68" s="280"/>
      <c r="AP68" s="280"/>
      <c r="AQ68" s="280"/>
      <c r="AR68" s="280"/>
      <c r="AS68" s="280"/>
      <c r="AT68" s="280"/>
      <c r="AU68" s="280"/>
      <c r="AV68" s="280"/>
      <c r="AW68" s="280"/>
      <c r="AX68" s="280"/>
      <c r="AY68" s="280"/>
      <c r="AZ68" s="280"/>
      <c r="BA68" s="280"/>
      <c r="BB68" s="280"/>
      <c r="BC68" s="280"/>
      <c r="BD68" s="280"/>
      <c r="BE68" s="280"/>
      <c r="BF68" s="280"/>
      <c r="BG68" s="280"/>
      <c r="BH68" s="280"/>
      <c r="BI68" s="280"/>
      <c r="BJ68" s="280"/>
      <c r="BK68" s="280"/>
      <c r="BL68" s="280"/>
      <c r="BM68" s="280"/>
      <c r="BN68" s="280"/>
      <c r="BO68" s="280"/>
      <c r="BP68" s="280"/>
      <c r="BQ68" s="280"/>
      <c r="BR68" s="280"/>
      <c r="BS68" s="280"/>
      <c r="BT68" s="280"/>
      <c r="BU68" s="280"/>
      <c r="BV68" s="280"/>
      <c r="BW68" s="280"/>
      <c r="BX68" s="280"/>
      <c r="BY68" s="280"/>
      <c r="BZ68" s="280"/>
      <c r="CA68" s="280"/>
      <c r="CB68" s="280"/>
      <c r="CC68" s="280"/>
      <c r="CD68" s="280"/>
      <c r="CE68" s="280"/>
      <c r="CF68" s="280"/>
      <c r="CG68" s="280"/>
      <c r="CH68" s="280"/>
      <c r="CI68" s="280"/>
      <c r="CJ68" s="280"/>
      <c r="CK68" s="280"/>
      <c r="CL68" s="280"/>
      <c r="CM68" s="280"/>
      <c r="CN68" s="280"/>
      <c r="CO68" s="280"/>
      <c r="CP68" s="280"/>
      <c r="CQ68" s="280"/>
      <c r="CR68" s="280"/>
      <c r="CS68" s="280"/>
      <c r="CT68" s="280"/>
      <c r="CU68" s="280"/>
      <c r="CV68" s="280"/>
      <c r="CW68" s="280"/>
      <c r="CX68" s="280"/>
      <c r="CY68" s="280"/>
      <c r="CZ68" s="280"/>
      <c r="DA68" s="280"/>
      <c r="DB68" s="280"/>
      <c r="DC68" s="280"/>
      <c r="DD68" s="280"/>
      <c r="DE68" s="280"/>
      <c r="DF68" s="280"/>
      <c r="DG68" s="280"/>
      <c r="DH68" s="280"/>
      <c r="DI68" s="280"/>
      <c r="DJ68" s="280"/>
      <c r="DK68" s="280"/>
      <c r="DL68" s="280"/>
      <c r="DM68" s="280"/>
      <c r="DN68" s="280"/>
      <c r="DO68" s="280"/>
      <c r="DP68" s="280"/>
      <c r="DQ68" s="280"/>
      <c r="DR68" s="280"/>
      <c r="DS68" s="280"/>
      <c r="DT68" s="280"/>
      <c r="DU68" s="280"/>
      <c r="DV68" s="280"/>
      <c r="DW68" s="280"/>
      <c r="DX68" s="280"/>
      <c r="DY68" s="280"/>
      <c r="DZ68" s="280"/>
      <c r="EA68" s="280"/>
      <c r="EB68" s="280"/>
      <c r="EC68" s="280"/>
      <c r="ED68" s="280"/>
      <c r="EE68" s="280"/>
      <c r="EF68" s="280"/>
      <c r="EG68" s="280"/>
      <c r="EH68" s="280"/>
      <c r="EI68" s="280"/>
      <c r="EJ68" s="280"/>
      <c r="EK68" s="280"/>
      <c r="EL68" s="280"/>
      <c r="EM68" s="280"/>
      <c r="EN68" s="280"/>
      <c r="EO68" s="280"/>
      <c r="EP68" s="280"/>
      <c r="EQ68" s="280"/>
      <c r="ER68" s="280"/>
      <c r="ES68" s="280"/>
      <c r="ET68" s="280"/>
      <c r="EU68" s="280"/>
      <c r="EV68" s="280"/>
      <c r="EW68" s="280"/>
      <c r="EX68" s="280"/>
      <c r="EY68" s="280"/>
      <c r="EZ68" s="280"/>
      <c r="FA68" s="280"/>
      <c r="FB68" s="280"/>
      <c r="FC68" s="280"/>
      <c r="FD68" s="280"/>
      <c r="FE68" s="280"/>
      <c r="FF68" s="280"/>
      <c r="FG68" s="280"/>
      <c r="FH68" s="280"/>
      <c r="FI68" s="280"/>
      <c r="FJ68" s="280"/>
      <c r="FK68" s="280"/>
      <c r="FL68" s="280"/>
      <c r="FM68" s="280"/>
      <c r="FN68" s="280"/>
      <c r="FO68" s="280"/>
      <c r="FP68" s="280"/>
      <c r="FQ68" s="280"/>
      <c r="FR68" s="280"/>
      <c r="FS68" s="280"/>
      <c r="FT68" s="280"/>
      <c r="FU68" s="280"/>
      <c r="FV68" s="280"/>
      <c r="FW68" s="280"/>
      <c r="FX68" s="280"/>
      <c r="FY68" s="280"/>
      <c r="FZ68" s="280"/>
      <c r="GA68" s="280"/>
      <c r="GB68" s="280"/>
      <c r="GC68" s="280"/>
      <c r="GD68" s="280"/>
      <c r="GE68" s="280"/>
      <c r="GF68" s="280"/>
      <c r="GG68" s="280"/>
      <c r="GH68" s="280"/>
      <c r="GI68" s="280"/>
      <c r="GJ68" s="280"/>
      <c r="GK68" s="280"/>
      <c r="GL68" s="280"/>
      <c r="GM68" s="280"/>
      <c r="GN68" s="280"/>
      <c r="GO68" s="280"/>
      <c r="GP68" s="280"/>
      <c r="GQ68" s="280"/>
      <c r="GR68" s="280"/>
      <c r="GS68" s="280"/>
      <c r="GT68" s="280"/>
      <c r="GU68" s="280"/>
      <c r="GV68" s="280"/>
      <c r="GW68" s="280"/>
      <c r="GX68" s="280"/>
      <c r="GY68" s="280"/>
      <c r="GZ68" s="280"/>
      <c r="HA68" s="280"/>
      <c r="HB68" s="280"/>
      <c r="HC68" s="280"/>
      <c r="HD68" s="280"/>
      <c r="HE68" s="280"/>
      <c r="HF68" s="280"/>
      <c r="HG68" s="280"/>
      <c r="HH68" s="280"/>
      <c r="HI68" s="280"/>
      <c r="HJ68" s="280"/>
      <c r="HK68" s="280"/>
      <c r="HL68" s="280"/>
      <c r="HM68" s="280"/>
      <c r="HN68" s="280"/>
      <c r="HO68" s="280"/>
      <c r="HP68" s="280"/>
      <c r="HQ68" s="280"/>
      <c r="HR68" s="280"/>
      <c r="HS68" s="280"/>
      <c r="HT68" s="280"/>
      <c r="HU68" s="280"/>
      <c r="HV68" s="280"/>
      <c r="HW68" s="280"/>
      <c r="HX68" s="280"/>
      <c r="HY68" s="280"/>
      <c r="HZ68" s="280"/>
      <c r="IA68" s="280"/>
      <c r="IB68" s="280"/>
      <c r="IC68" s="280"/>
      <c r="ID68" s="280"/>
      <c r="IE68" s="280"/>
      <c r="IF68" s="280"/>
      <c r="IG68" s="280"/>
      <c r="IH68" s="280"/>
      <c r="II68" s="280"/>
      <c r="IJ68" s="280"/>
      <c r="IK68" s="280"/>
      <c r="IL68" s="280"/>
      <c r="IM68" s="280"/>
      <c r="IN68" s="280"/>
      <c r="IO68" s="280"/>
      <c r="IP68" s="280"/>
      <c r="IQ68" s="280"/>
      <c r="IR68" s="280"/>
      <c r="IS68" s="280"/>
      <c r="IT68" s="280"/>
      <c r="IU68" s="280"/>
    </row>
    <row r="69" s="131" customFormat="1" ht="24" customHeight="1" spans="1:255">
      <c r="A69" s="280"/>
      <c r="B69" s="281"/>
      <c r="C69" s="280"/>
      <c r="D69" s="282"/>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c r="BI69" s="280"/>
      <c r="BJ69" s="280"/>
      <c r="BK69" s="280"/>
      <c r="BL69" s="280"/>
      <c r="BM69" s="280"/>
      <c r="BN69" s="280"/>
      <c r="BO69" s="280"/>
      <c r="BP69" s="280"/>
      <c r="BQ69" s="280"/>
      <c r="BR69" s="280"/>
      <c r="BS69" s="280"/>
      <c r="BT69" s="280"/>
      <c r="BU69" s="280"/>
      <c r="BV69" s="280"/>
      <c r="BW69" s="280"/>
      <c r="BX69" s="280"/>
      <c r="BY69" s="280"/>
      <c r="BZ69" s="280"/>
      <c r="CA69" s="280"/>
      <c r="CB69" s="280"/>
      <c r="CC69" s="280"/>
      <c r="CD69" s="280"/>
      <c r="CE69" s="280"/>
      <c r="CF69" s="280"/>
      <c r="CG69" s="280"/>
      <c r="CH69" s="280"/>
      <c r="CI69" s="280"/>
      <c r="CJ69" s="280"/>
      <c r="CK69" s="280"/>
      <c r="CL69" s="280"/>
      <c r="CM69" s="280"/>
      <c r="CN69" s="280"/>
      <c r="CO69" s="280"/>
      <c r="CP69" s="280"/>
      <c r="CQ69" s="280"/>
      <c r="CR69" s="280"/>
      <c r="CS69" s="280"/>
      <c r="CT69" s="280"/>
      <c r="CU69" s="280"/>
      <c r="CV69" s="280"/>
      <c r="CW69" s="280"/>
      <c r="CX69" s="280"/>
      <c r="CY69" s="280"/>
      <c r="CZ69" s="280"/>
      <c r="DA69" s="280"/>
      <c r="DB69" s="280"/>
      <c r="DC69" s="280"/>
      <c r="DD69" s="280"/>
      <c r="DE69" s="280"/>
      <c r="DF69" s="280"/>
      <c r="DG69" s="280"/>
      <c r="DH69" s="280"/>
      <c r="DI69" s="280"/>
      <c r="DJ69" s="280"/>
      <c r="DK69" s="280"/>
      <c r="DL69" s="280"/>
      <c r="DM69" s="280"/>
      <c r="DN69" s="280"/>
      <c r="DO69" s="280"/>
      <c r="DP69" s="280"/>
      <c r="DQ69" s="280"/>
      <c r="DR69" s="280"/>
      <c r="DS69" s="280"/>
      <c r="DT69" s="280"/>
      <c r="DU69" s="280"/>
      <c r="DV69" s="280"/>
      <c r="DW69" s="280"/>
      <c r="DX69" s="280"/>
      <c r="DY69" s="280"/>
      <c r="DZ69" s="280"/>
      <c r="EA69" s="280"/>
      <c r="EB69" s="280"/>
      <c r="EC69" s="280"/>
      <c r="ED69" s="280"/>
      <c r="EE69" s="280"/>
      <c r="EF69" s="280"/>
      <c r="EG69" s="280"/>
      <c r="EH69" s="280"/>
      <c r="EI69" s="280"/>
      <c r="EJ69" s="280"/>
      <c r="EK69" s="280"/>
      <c r="EL69" s="280"/>
      <c r="EM69" s="280"/>
      <c r="EN69" s="280"/>
      <c r="EO69" s="280"/>
      <c r="EP69" s="280"/>
      <c r="EQ69" s="280"/>
      <c r="ER69" s="280"/>
      <c r="ES69" s="280"/>
      <c r="ET69" s="280"/>
      <c r="EU69" s="280"/>
      <c r="EV69" s="280"/>
      <c r="EW69" s="280"/>
      <c r="EX69" s="280"/>
      <c r="EY69" s="280"/>
      <c r="EZ69" s="280"/>
      <c r="FA69" s="280"/>
      <c r="FB69" s="280"/>
      <c r="FC69" s="280"/>
      <c r="FD69" s="280"/>
      <c r="FE69" s="280"/>
      <c r="FF69" s="280"/>
      <c r="FG69" s="280"/>
      <c r="FH69" s="280"/>
      <c r="FI69" s="280"/>
      <c r="FJ69" s="280"/>
      <c r="FK69" s="280"/>
      <c r="FL69" s="280"/>
      <c r="FM69" s="280"/>
      <c r="FN69" s="280"/>
      <c r="FO69" s="280"/>
      <c r="FP69" s="280"/>
      <c r="FQ69" s="280"/>
      <c r="FR69" s="280"/>
      <c r="FS69" s="280"/>
      <c r="FT69" s="280"/>
      <c r="FU69" s="280"/>
      <c r="FV69" s="280"/>
      <c r="FW69" s="280"/>
      <c r="FX69" s="280"/>
      <c r="FY69" s="280"/>
      <c r="FZ69" s="280"/>
      <c r="GA69" s="280"/>
      <c r="GB69" s="280"/>
      <c r="GC69" s="280"/>
      <c r="GD69" s="280"/>
      <c r="GE69" s="280"/>
      <c r="GF69" s="280"/>
      <c r="GG69" s="280"/>
      <c r="GH69" s="280"/>
      <c r="GI69" s="280"/>
      <c r="GJ69" s="280"/>
      <c r="GK69" s="280"/>
      <c r="GL69" s="280"/>
      <c r="GM69" s="280"/>
      <c r="GN69" s="280"/>
      <c r="GO69" s="280"/>
      <c r="GP69" s="280"/>
      <c r="GQ69" s="280"/>
      <c r="GR69" s="280"/>
      <c r="GS69" s="280"/>
      <c r="GT69" s="280"/>
      <c r="GU69" s="280"/>
      <c r="GV69" s="280"/>
      <c r="GW69" s="280"/>
      <c r="GX69" s="280"/>
      <c r="GY69" s="280"/>
      <c r="GZ69" s="280"/>
      <c r="HA69" s="280"/>
      <c r="HB69" s="280"/>
      <c r="HC69" s="280"/>
      <c r="HD69" s="280"/>
      <c r="HE69" s="280"/>
      <c r="HF69" s="280"/>
      <c r="HG69" s="280"/>
      <c r="HH69" s="280"/>
      <c r="HI69" s="280"/>
      <c r="HJ69" s="280"/>
      <c r="HK69" s="280"/>
      <c r="HL69" s="280"/>
      <c r="HM69" s="280"/>
      <c r="HN69" s="280"/>
      <c r="HO69" s="280"/>
      <c r="HP69" s="280"/>
      <c r="HQ69" s="280"/>
      <c r="HR69" s="280"/>
      <c r="HS69" s="280"/>
      <c r="HT69" s="280"/>
      <c r="HU69" s="280"/>
      <c r="HV69" s="280"/>
      <c r="HW69" s="280"/>
      <c r="HX69" s="280"/>
      <c r="HY69" s="280"/>
      <c r="HZ69" s="280"/>
      <c r="IA69" s="280"/>
      <c r="IB69" s="280"/>
      <c r="IC69" s="280"/>
      <c r="ID69" s="280"/>
      <c r="IE69" s="280"/>
      <c r="IF69" s="280"/>
      <c r="IG69" s="280"/>
      <c r="IH69" s="280"/>
      <c r="II69" s="280"/>
      <c r="IJ69" s="280"/>
      <c r="IK69" s="280"/>
      <c r="IL69" s="280"/>
      <c r="IM69" s="280"/>
      <c r="IN69" s="280"/>
      <c r="IO69" s="280"/>
      <c r="IP69" s="280"/>
      <c r="IQ69" s="280"/>
      <c r="IR69" s="280"/>
      <c r="IS69" s="280"/>
      <c r="IT69" s="280"/>
      <c r="IU69" s="280"/>
    </row>
    <row r="70" s="131" customFormat="1" ht="24" customHeight="1" spans="1:255">
      <c r="A70" s="280"/>
      <c r="B70" s="281"/>
      <c r="C70" s="280"/>
      <c r="D70" s="282"/>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0"/>
      <c r="AN70" s="280"/>
      <c r="AO70" s="280"/>
      <c r="AP70" s="280"/>
      <c r="AQ70" s="280"/>
      <c r="AR70" s="280"/>
      <c r="AS70" s="280"/>
      <c r="AT70" s="280"/>
      <c r="AU70" s="280"/>
      <c r="AV70" s="280"/>
      <c r="AW70" s="280"/>
      <c r="AX70" s="280"/>
      <c r="AY70" s="280"/>
      <c r="AZ70" s="280"/>
      <c r="BA70" s="280"/>
      <c r="BB70" s="280"/>
      <c r="BC70" s="280"/>
      <c r="BD70" s="280"/>
      <c r="BE70" s="280"/>
      <c r="BF70" s="280"/>
      <c r="BG70" s="280"/>
      <c r="BH70" s="280"/>
      <c r="BI70" s="280"/>
      <c r="BJ70" s="280"/>
      <c r="BK70" s="280"/>
      <c r="BL70" s="280"/>
      <c r="BM70" s="280"/>
      <c r="BN70" s="280"/>
      <c r="BO70" s="280"/>
      <c r="BP70" s="280"/>
      <c r="BQ70" s="280"/>
      <c r="BR70" s="280"/>
      <c r="BS70" s="280"/>
      <c r="BT70" s="280"/>
      <c r="BU70" s="280"/>
      <c r="BV70" s="280"/>
      <c r="BW70" s="280"/>
      <c r="BX70" s="280"/>
      <c r="BY70" s="280"/>
      <c r="BZ70" s="280"/>
      <c r="CA70" s="280"/>
      <c r="CB70" s="280"/>
      <c r="CC70" s="280"/>
      <c r="CD70" s="280"/>
      <c r="CE70" s="280"/>
      <c r="CF70" s="280"/>
      <c r="CG70" s="280"/>
      <c r="CH70" s="280"/>
      <c r="CI70" s="280"/>
      <c r="CJ70" s="280"/>
      <c r="CK70" s="280"/>
      <c r="CL70" s="280"/>
      <c r="CM70" s="280"/>
      <c r="CN70" s="280"/>
      <c r="CO70" s="280"/>
      <c r="CP70" s="280"/>
      <c r="CQ70" s="280"/>
      <c r="CR70" s="280"/>
      <c r="CS70" s="280"/>
      <c r="CT70" s="280"/>
      <c r="CU70" s="280"/>
      <c r="CV70" s="280"/>
      <c r="CW70" s="280"/>
      <c r="CX70" s="280"/>
      <c r="CY70" s="280"/>
      <c r="CZ70" s="280"/>
      <c r="DA70" s="280"/>
      <c r="DB70" s="280"/>
      <c r="DC70" s="280"/>
      <c r="DD70" s="280"/>
      <c r="DE70" s="280"/>
      <c r="DF70" s="280"/>
      <c r="DG70" s="280"/>
      <c r="DH70" s="280"/>
      <c r="DI70" s="280"/>
      <c r="DJ70" s="280"/>
      <c r="DK70" s="280"/>
      <c r="DL70" s="280"/>
      <c r="DM70" s="280"/>
      <c r="DN70" s="280"/>
      <c r="DO70" s="280"/>
      <c r="DP70" s="280"/>
      <c r="DQ70" s="280"/>
      <c r="DR70" s="280"/>
      <c r="DS70" s="280"/>
      <c r="DT70" s="280"/>
      <c r="DU70" s="280"/>
      <c r="DV70" s="280"/>
      <c r="DW70" s="280"/>
      <c r="DX70" s="280"/>
      <c r="DY70" s="280"/>
      <c r="DZ70" s="280"/>
      <c r="EA70" s="280"/>
      <c r="EB70" s="280"/>
      <c r="EC70" s="280"/>
      <c r="ED70" s="280"/>
      <c r="EE70" s="280"/>
      <c r="EF70" s="280"/>
      <c r="EG70" s="280"/>
      <c r="EH70" s="280"/>
      <c r="EI70" s="280"/>
      <c r="EJ70" s="280"/>
      <c r="EK70" s="280"/>
      <c r="EL70" s="280"/>
      <c r="EM70" s="280"/>
      <c r="EN70" s="280"/>
      <c r="EO70" s="280"/>
      <c r="EP70" s="280"/>
      <c r="EQ70" s="280"/>
      <c r="ER70" s="280"/>
      <c r="ES70" s="280"/>
      <c r="ET70" s="280"/>
      <c r="EU70" s="280"/>
      <c r="EV70" s="280"/>
      <c r="EW70" s="280"/>
      <c r="EX70" s="280"/>
      <c r="EY70" s="280"/>
      <c r="EZ70" s="280"/>
      <c r="FA70" s="280"/>
      <c r="FB70" s="280"/>
      <c r="FC70" s="280"/>
      <c r="FD70" s="280"/>
      <c r="FE70" s="280"/>
      <c r="FF70" s="280"/>
      <c r="FG70" s="280"/>
      <c r="FH70" s="280"/>
      <c r="FI70" s="280"/>
      <c r="FJ70" s="280"/>
      <c r="FK70" s="280"/>
      <c r="FL70" s="280"/>
      <c r="FM70" s="280"/>
      <c r="FN70" s="280"/>
      <c r="FO70" s="280"/>
      <c r="FP70" s="280"/>
      <c r="FQ70" s="280"/>
      <c r="FR70" s="280"/>
      <c r="FS70" s="280"/>
      <c r="FT70" s="280"/>
      <c r="FU70" s="280"/>
      <c r="FV70" s="280"/>
      <c r="FW70" s="280"/>
      <c r="FX70" s="280"/>
      <c r="FY70" s="280"/>
      <c r="FZ70" s="280"/>
      <c r="GA70" s="280"/>
      <c r="GB70" s="280"/>
      <c r="GC70" s="280"/>
      <c r="GD70" s="280"/>
      <c r="GE70" s="280"/>
      <c r="GF70" s="280"/>
      <c r="GG70" s="280"/>
      <c r="GH70" s="280"/>
      <c r="GI70" s="280"/>
      <c r="GJ70" s="280"/>
      <c r="GK70" s="280"/>
      <c r="GL70" s="280"/>
      <c r="GM70" s="280"/>
      <c r="GN70" s="280"/>
      <c r="GO70" s="280"/>
      <c r="GP70" s="280"/>
      <c r="GQ70" s="280"/>
      <c r="GR70" s="280"/>
      <c r="GS70" s="280"/>
      <c r="GT70" s="280"/>
      <c r="GU70" s="280"/>
      <c r="GV70" s="280"/>
      <c r="GW70" s="280"/>
      <c r="GX70" s="280"/>
      <c r="GY70" s="280"/>
      <c r="GZ70" s="280"/>
      <c r="HA70" s="280"/>
      <c r="HB70" s="280"/>
      <c r="HC70" s="280"/>
      <c r="HD70" s="280"/>
      <c r="HE70" s="280"/>
      <c r="HF70" s="280"/>
      <c r="HG70" s="280"/>
      <c r="HH70" s="280"/>
      <c r="HI70" s="280"/>
      <c r="HJ70" s="280"/>
      <c r="HK70" s="280"/>
      <c r="HL70" s="280"/>
      <c r="HM70" s="280"/>
      <c r="HN70" s="280"/>
      <c r="HO70" s="280"/>
      <c r="HP70" s="280"/>
      <c r="HQ70" s="280"/>
      <c r="HR70" s="280"/>
      <c r="HS70" s="280"/>
      <c r="HT70" s="280"/>
      <c r="HU70" s="280"/>
      <c r="HV70" s="280"/>
      <c r="HW70" s="280"/>
      <c r="HX70" s="280"/>
      <c r="HY70" s="280"/>
      <c r="HZ70" s="280"/>
      <c r="IA70" s="280"/>
      <c r="IB70" s="280"/>
      <c r="IC70" s="280"/>
      <c r="ID70" s="280"/>
      <c r="IE70" s="280"/>
      <c r="IF70" s="280"/>
      <c r="IG70" s="280"/>
      <c r="IH70" s="280"/>
      <c r="II70" s="280"/>
      <c r="IJ70" s="280"/>
      <c r="IK70" s="280"/>
      <c r="IL70" s="280"/>
      <c r="IM70" s="280"/>
      <c r="IN70" s="280"/>
      <c r="IO70" s="280"/>
      <c r="IP70" s="280"/>
      <c r="IQ70" s="280"/>
      <c r="IR70" s="280"/>
      <c r="IS70" s="280"/>
      <c r="IT70" s="280"/>
      <c r="IU70" s="280"/>
    </row>
    <row r="71" s="131" customFormat="1" ht="24" customHeight="1" spans="1:255">
      <c r="A71" s="280"/>
      <c r="B71" s="281"/>
      <c r="C71" s="280"/>
      <c r="D71" s="282"/>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280"/>
      <c r="AF71" s="280"/>
      <c r="AG71" s="280"/>
      <c r="AH71" s="280"/>
      <c r="AI71" s="280"/>
      <c r="AJ71" s="280"/>
      <c r="AK71" s="280"/>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0"/>
      <c r="BN71" s="280"/>
      <c r="BO71" s="280"/>
      <c r="BP71" s="280"/>
      <c r="BQ71" s="280"/>
      <c r="BR71" s="280"/>
      <c r="BS71" s="280"/>
      <c r="BT71" s="280"/>
      <c r="BU71" s="280"/>
      <c r="BV71" s="280"/>
      <c r="BW71" s="280"/>
      <c r="BX71" s="280"/>
      <c r="BY71" s="280"/>
      <c r="BZ71" s="280"/>
      <c r="CA71" s="280"/>
      <c r="CB71" s="280"/>
      <c r="CC71" s="280"/>
      <c r="CD71" s="280"/>
      <c r="CE71" s="280"/>
      <c r="CF71" s="280"/>
      <c r="CG71" s="280"/>
      <c r="CH71" s="280"/>
      <c r="CI71" s="280"/>
      <c r="CJ71" s="280"/>
      <c r="CK71" s="280"/>
      <c r="CL71" s="280"/>
      <c r="CM71" s="280"/>
      <c r="CN71" s="280"/>
      <c r="CO71" s="280"/>
      <c r="CP71" s="280"/>
      <c r="CQ71" s="280"/>
      <c r="CR71" s="280"/>
      <c r="CS71" s="280"/>
      <c r="CT71" s="280"/>
      <c r="CU71" s="280"/>
      <c r="CV71" s="280"/>
      <c r="CW71" s="280"/>
      <c r="CX71" s="280"/>
      <c r="CY71" s="280"/>
      <c r="CZ71" s="280"/>
      <c r="DA71" s="280"/>
      <c r="DB71" s="280"/>
      <c r="DC71" s="280"/>
      <c r="DD71" s="280"/>
      <c r="DE71" s="280"/>
      <c r="DF71" s="280"/>
      <c r="DG71" s="280"/>
      <c r="DH71" s="280"/>
      <c r="DI71" s="280"/>
      <c r="DJ71" s="280"/>
      <c r="DK71" s="280"/>
      <c r="DL71" s="280"/>
      <c r="DM71" s="280"/>
      <c r="DN71" s="280"/>
      <c r="DO71" s="280"/>
      <c r="DP71" s="280"/>
      <c r="DQ71" s="280"/>
      <c r="DR71" s="280"/>
      <c r="DS71" s="280"/>
      <c r="DT71" s="280"/>
      <c r="DU71" s="280"/>
      <c r="DV71" s="280"/>
      <c r="DW71" s="280"/>
      <c r="DX71" s="280"/>
      <c r="DY71" s="280"/>
      <c r="DZ71" s="280"/>
      <c r="EA71" s="280"/>
      <c r="EB71" s="280"/>
      <c r="EC71" s="280"/>
      <c r="ED71" s="280"/>
      <c r="EE71" s="280"/>
      <c r="EF71" s="280"/>
      <c r="EG71" s="280"/>
      <c r="EH71" s="280"/>
      <c r="EI71" s="280"/>
      <c r="EJ71" s="280"/>
      <c r="EK71" s="280"/>
      <c r="EL71" s="280"/>
      <c r="EM71" s="280"/>
      <c r="EN71" s="280"/>
      <c r="EO71" s="280"/>
      <c r="EP71" s="280"/>
      <c r="EQ71" s="280"/>
      <c r="ER71" s="280"/>
      <c r="ES71" s="280"/>
      <c r="ET71" s="280"/>
      <c r="EU71" s="280"/>
      <c r="EV71" s="280"/>
      <c r="EW71" s="280"/>
      <c r="EX71" s="280"/>
      <c r="EY71" s="280"/>
      <c r="EZ71" s="280"/>
      <c r="FA71" s="280"/>
      <c r="FB71" s="280"/>
      <c r="FC71" s="280"/>
      <c r="FD71" s="280"/>
      <c r="FE71" s="280"/>
      <c r="FF71" s="280"/>
      <c r="FG71" s="280"/>
      <c r="FH71" s="280"/>
      <c r="FI71" s="280"/>
      <c r="FJ71" s="280"/>
      <c r="FK71" s="280"/>
      <c r="FL71" s="280"/>
      <c r="FM71" s="280"/>
      <c r="FN71" s="280"/>
      <c r="FO71" s="280"/>
      <c r="FP71" s="280"/>
      <c r="FQ71" s="280"/>
      <c r="FR71" s="280"/>
      <c r="FS71" s="280"/>
      <c r="FT71" s="280"/>
      <c r="FU71" s="280"/>
      <c r="FV71" s="280"/>
      <c r="FW71" s="280"/>
      <c r="FX71" s="280"/>
      <c r="FY71" s="280"/>
      <c r="FZ71" s="280"/>
      <c r="GA71" s="280"/>
      <c r="GB71" s="280"/>
      <c r="GC71" s="280"/>
      <c r="GD71" s="280"/>
      <c r="GE71" s="280"/>
      <c r="GF71" s="280"/>
      <c r="GG71" s="280"/>
      <c r="GH71" s="280"/>
      <c r="GI71" s="280"/>
      <c r="GJ71" s="280"/>
      <c r="GK71" s="280"/>
      <c r="GL71" s="280"/>
      <c r="GM71" s="280"/>
      <c r="GN71" s="280"/>
      <c r="GO71" s="280"/>
      <c r="GP71" s="280"/>
      <c r="GQ71" s="280"/>
      <c r="GR71" s="280"/>
      <c r="GS71" s="280"/>
      <c r="GT71" s="280"/>
      <c r="GU71" s="280"/>
      <c r="GV71" s="280"/>
      <c r="GW71" s="280"/>
      <c r="GX71" s="280"/>
      <c r="GY71" s="280"/>
      <c r="GZ71" s="280"/>
      <c r="HA71" s="280"/>
      <c r="HB71" s="280"/>
      <c r="HC71" s="280"/>
      <c r="HD71" s="280"/>
      <c r="HE71" s="280"/>
      <c r="HF71" s="280"/>
      <c r="HG71" s="280"/>
      <c r="HH71" s="280"/>
      <c r="HI71" s="280"/>
      <c r="HJ71" s="280"/>
      <c r="HK71" s="280"/>
      <c r="HL71" s="280"/>
      <c r="HM71" s="280"/>
      <c r="HN71" s="280"/>
      <c r="HO71" s="280"/>
      <c r="HP71" s="280"/>
      <c r="HQ71" s="280"/>
      <c r="HR71" s="280"/>
      <c r="HS71" s="280"/>
      <c r="HT71" s="280"/>
      <c r="HU71" s="280"/>
      <c r="HV71" s="280"/>
      <c r="HW71" s="280"/>
      <c r="HX71" s="280"/>
      <c r="HY71" s="280"/>
      <c r="HZ71" s="280"/>
      <c r="IA71" s="280"/>
      <c r="IB71" s="280"/>
      <c r="IC71" s="280"/>
      <c r="ID71" s="280"/>
      <c r="IE71" s="280"/>
      <c r="IF71" s="280"/>
      <c r="IG71" s="280"/>
      <c r="IH71" s="280"/>
      <c r="II71" s="280"/>
      <c r="IJ71" s="280"/>
      <c r="IK71" s="280"/>
      <c r="IL71" s="280"/>
      <c r="IM71" s="280"/>
      <c r="IN71" s="280"/>
      <c r="IO71" s="280"/>
      <c r="IP71" s="280"/>
      <c r="IQ71" s="280"/>
      <c r="IR71" s="280"/>
      <c r="IS71" s="280"/>
      <c r="IT71" s="280"/>
      <c r="IU71" s="280"/>
    </row>
    <row r="72" s="131" customFormat="1" ht="24" customHeight="1" spans="1:255">
      <c r="A72" s="280"/>
      <c r="B72" s="281"/>
      <c r="C72" s="280"/>
      <c r="D72" s="282"/>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0"/>
      <c r="AD72" s="280"/>
      <c r="AE72" s="280"/>
      <c r="AF72" s="280"/>
      <c r="AG72" s="280"/>
      <c r="AH72" s="280"/>
      <c r="AI72" s="280"/>
      <c r="AJ72" s="280"/>
      <c r="AK72" s="280"/>
      <c r="AL72" s="280"/>
      <c r="AM72" s="280"/>
      <c r="AN72" s="280"/>
      <c r="AO72" s="280"/>
      <c r="AP72" s="280"/>
      <c r="AQ72" s="280"/>
      <c r="AR72" s="280"/>
      <c r="AS72" s="280"/>
      <c r="AT72" s="280"/>
      <c r="AU72" s="280"/>
      <c r="AV72" s="280"/>
      <c r="AW72" s="280"/>
      <c r="AX72" s="280"/>
      <c r="AY72" s="280"/>
      <c r="AZ72" s="280"/>
      <c r="BA72" s="280"/>
      <c r="BB72" s="280"/>
      <c r="BC72" s="280"/>
      <c r="BD72" s="280"/>
      <c r="BE72" s="280"/>
      <c r="BF72" s="280"/>
      <c r="BG72" s="280"/>
      <c r="BH72" s="280"/>
      <c r="BI72" s="280"/>
      <c r="BJ72" s="280"/>
      <c r="BK72" s="280"/>
      <c r="BL72" s="280"/>
      <c r="BM72" s="280"/>
      <c r="BN72" s="280"/>
      <c r="BO72" s="280"/>
      <c r="BP72" s="280"/>
      <c r="BQ72" s="280"/>
      <c r="BR72" s="280"/>
      <c r="BS72" s="280"/>
      <c r="BT72" s="280"/>
      <c r="BU72" s="280"/>
      <c r="BV72" s="280"/>
      <c r="BW72" s="280"/>
      <c r="BX72" s="280"/>
      <c r="BY72" s="280"/>
      <c r="BZ72" s="280"/>
      <c r="CA72" s="280"/>
      <c r="CB72" s="280"/>
      <c r="CC72" s="280"/>
      <c r="CD72" s="280"/>
      <c r="CE72" s="280"/>
      <c r="CF72" s="280"/>
      <c r="CG72" s="280"/>
      <c r="CH72" s="280"/>
      <c r="CI72" s="280"/>
      <c r="CJ72" s="280"/>
      <c r="CK72" s="280"/>
      <c r="CL72" s="280"/>
      <c r="CM72" s="280"/>
      <c r="CN72" s="280"/>
      <c r="CO72" s="280"/>
      <c r="CP72" s="280"/>
      <c r="CQ72" s="280"/>
      <c r="CR72" s="280"/>
      <c r="CS72" s="280"/>
      <c r="CT72" s="280"/>
      <c r="CU72" s="280"/>
      <c r="CV72" s="280"/>
      <c r="CW72" s="280"/>
      <c r="CX72" s="280"/>
      <c r="CY72" s="280"/>
      <c r="CZ72" s="280"/>
      <c r="DA72" s="280"/>
      <c r="DB72" s="280"/>
      <c r="DC72" s="280"/>
      <c r="DD72" s="280"/>
      <c r="DE72" s="280"/>
      <c r="DF72" s="280"/>
      <c r="DG72" s="280"/>
      <c r="DH72" s="280"/>
      <c r="DI72" s="280"/>
      <c r="DJ72" s="280"/>
      <c r="DK72" s="280"/>
      <c r="DL72" s="280"/>
      <c r="DM72" s="280"/>
      <c r="DN72" s="280"/>
      <c r="DO72" s="280"/>
      <c r="DP72" s="280"/>
      <c r="DQ72" s="280"/>
      <c r="DR72" s="280"/>
      <c r="DS72" s="280"/>
      <c r="DT72" s="280"/>
      <c r="DU72" s="280"/>
      <c r="DV72" s="280"/>
      <c r="DW72" s="280"/>
      <c r="DX72" s="280"/>
      <c r="DY72" s="280"/>
      <c r="DZ72" s="280"/>
      <c r="EA72" s="280"/>
      <c r="EB72" s="280"/>
      <c r="EC72" s="280"/>
      <c r="ED72" s="280"/>
      <c r="EE72" s="280"/>
      <c r="EF72" s="280"/>
      <c r="EG72" s="280"/>
      <c r="EH72" s="280"/>
      <c r="EI72" s="280"/>
      <c r="EJ72" s="280"/>
      <c r="EK72" s="280"/>
      <c r="EL72" s="280"/>
      <c r="EM72" s="280"/>
      <c r="EN72" s="280"/>
      <c r="EO72" s="280"/>
      <c r="EP72" s="280"/>
      <c r="EQ72" s="280"/>
      <c r="ER72" s="280"/>
      <c r="ES72" s="280"/>
      <c r="ET72" s="280"/>
      <c r="EU72" s="280"/>
      <c r="EV72" s="280"/>
      <c r="EW72" s="280"/>
      <c r="EX72" s="280"/>
      <c r="EY72" s="280"/>
      <c r="EZ72" s="280"/>
      <c r="FA72" s="280"/>
      <c r="FB72" s="280"/>
      <c r="FC72" s="280"/>
      <c r="FD72" s="280"/>
      <c r="FE72" s="280"/>
      <c r="FF72" s="280"/>
      <c r="FG72" s="280"/>
      <c r="FH72" s="280"/>
      <c r="FI72" s="280"/>
      <c r="FJ72" s="280"/>
      <c r="FK72" s="280"/>
      <c r="FL72" s="280"/>
      <c r="FM72" s="280"/>
      <c r="FN72" s="280"/>
      <c r="FO72" s="280"/>
      <c r="FP72" s="280"/>
      <c r="FQ72" s="280"/>
      <c r="FR72" s="280"/>
      <c r="FS72" s="280"/>
      <c r="FT72" s="280"/>
      <c r="FU72" s="280"/>
      <c r="FV72" s="280"/>
      <c r="FW72" s="280"/>
      <c r="FX72" s="280"/>
      <c r="FY72" s="280"/>
      <c r="FZ72" s="280"/>
      <c r="GA72" s="280"/>
      <c r="GB72" s="280"/>
      <c r="GC72" s="280"/>
      <c r="GD72" s="280"/>
      <c r="GE72" s="280"/>
      <c r="GF72" s="280"/>
      <c r="GG72" s="280"/>
      <c r="GH72" s="280"/>
      <c r="GI72" s="280"/>
      <c r="GJ72" s="280"/>
      <c r="GK72" s="280"/>
      <c r="GL72" s="280"/>
      <c r="GM72" s="280"/>
      <c r="GN72" s="280"/>
      <c r="GO72" s="280"/>
      <c r="GP72" s="280"/>
      <c r="GQ72" s="280"/>
      <c r="GR72" s="280"/>
      <c r="GS72" s="280"/>
      <c r="GT72" s="280"/>
      <c r="GU72" s="280"/>
      <c r="GV72" s="280"/>
      <c r="GW72" s="280"/>
      <c r="GX72" s="280"/>
      <c r="GY72" s="280"/>
      <c r="GZ72" s="280"/>
      <c r="HA72" s="280"/>
      <c r="HB72" s="280"/>
      <c r="HC72" s="280"/>
      <c r="HD72" s="280"/>
      <c r="HE72" s="280"/>
      <c r="HF72" s="280"/>
      <c r="HG72" s="280"/>
      <c r="HH72" s="280"/>
      <c r="HI72" s="280"/>
      <c r="HJ72" s="280"/>
      <c r="HK72" s="280"/>
      <c r="HL72" s="280"/>
      <c r="HM72" s="280"/>
      <c r="HN72" s="280"/>
      <c r="HO72" s="280"/>
      <c r="HP72" s="280"/>
      <c r="HQ72" s="280"/>
      <c r="HR72" s="280"/>
      <c r="HS72" s="280"/>
      <c r="HT72" s="280"/>
      <c r="HU72" s="280"/>
      <c r="HV72" s="280"/>
      <c r="HW72" s="280"/>
      <c r="HX72" s="280"/>
      <c r="HY72" s="280"/>
      <c r="HZ72" s="280"/>
      <c r="IA72" s="280"/>
      <c r="IB72" s="280"/>
      <c r="IC72" s="280"/>
      <c r="ID72" s="280"/>
      <c r="IE72" s="280"/>
      <c r="IF72" s="280"/>
      <c r="IG72" s="280"/>
      <c r="IH72" s="280"/>
      <c r="II72" s="280"/>
      <c r="IJ72" s="280"/>
      <c r="IK72" s="280"/>
      <c r="IL72" s="280"/>
      <c r="IM72" s="280"/>
      <c r="IN72" s="280"/>
      <c r="IO72" s="280"/>
      <c r="IP72" s="280"/>
      <c r="IQ72" s="280"/>
      <c r="IR72" s="280"/>
      <c r="IS72" s="280"/>
      <c r="IT72" s="280"/>
      <c r="IU72" s="280"/>
    </row>
    <row r="73" s="131" customFormat="1" ht="24" customHeight="1" spans="1:255">
      <c r="A73" s="280"/>
      <c r="B73" s="281"/>
      <c r="C73" s="280"/>
      <c r="D73" s="282"/>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0"/>
      <c r="AD73" s="280"/>
      <c r="AE73" s="280"/>
      <c r="AF73" s="280"/>
      <c r="AG73" s="280"/>
      <c r="AH73" s="280"/>
      <c r="AI73" s="280"/>
      <c r="AJ73" s="280"/>
      <c r="AK73" s="280"/>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c r="BI73" s="280"/>
      <c r="BJ73" s="280"/>
      <c r="BK73" s="280"/>
      <c r="BL73" s="280"/>
      <c r="BM73" s="280"/>
      <c r="BN73" s="280"/>
      <c r="BO73" s="280"/>
      <c r="BP73" s="280"/>
      <c r="BQ73" s="280"/>
      <c r="BR73" s="280"/>
      <c r="BS73" s="280"/>
      <c r="BT73" s="280"/>
      <c r="BU73" s="280"/>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0"/>
      <c r="CR73" s="280"/>
      <c r="CS73" s="280"/>
      <c r="CT73" s="280"/>
      <c r="CU73" s="280"/>
      <c r="CV73" s="280"/>
      <c r="CW73" s="280"/>
      <c r="CX73" s="280"/>
      <c r="CY73" s="280"/>
      <c r="CZ73" s="280"/>
      <c r="DA73" s="280"/>
      <c r="DB73" s="280"/>
      <c r="DC73" s="280"/>
      <c r="DD73" s="280"/>
      <c r="DE73" s="280"/>
      <c r="DF73" s="280"/>
      <c r="DG73" s="280"/>
      <c r="DH73" s="280"/>
      <c r="DI73" s="280"/>
      <c r="DJ73" s="280"/>
      <c r="DK73" s="280"/>
      <c r="DL73" s="280"/>
      <c r="DM73" s="280"/>
      <c r="DN73" s="280"/>
      <c r="DO73" s="280"/>
      <c r="DP73" s="280"/>
      <c r="DQ73" s="280"/>
      <c r="DR73" s="280"/>
      <c r="DS73" s="280"/>
      <c r="DT73" s="280"/>
      <c r="DU73" s="280"/>
      <c r="DV73" s="280"/>
      <c r="DW73" s="280"/>
      <c r="DX73" s="280"/>
      <c r="DY73" s="280"/>
      <c r="DZ73" s="280"/>
      <c r="EA73" s="280"/>
      <c r="EB73" s="280"/>
      <c r="EC73" s="280"/>
      <c r="ED73" s="280"/>
      <c r="EE73" s="280"/>
      <c r="EF73" s="280"/>
      <c r="EG73" s="280"/>
      <c r="EH73" s="280"/>
      <c r="EI73" s="280"/>
      <c r="EJ73" s="280"/>
      <c r="EK73" s="280"/>
      <c r="EL73" s="280"/>
      <c r="EM73" s="280"/>
      <c r="EN73" s="280"/>
      <c r="EO73" s="280"/>
      <c r="EP73" s="280"/>
      <c r="EQ73" s="280"/>
      <c r="ER73" s="280"/>
      <c r="ES73" s="280"/>
      <c r="ET73" s="280"/>
      <c r="EU73" s="280"/>
      <c r="EV73" s="280"/>
      <c r="EW73" s="280"/>
      <c r="EX73" s="280"/>
      <c r="EY73" s="280"/>
      <c r="EZ73" s="280"/>
      <c r="FA73" s="280"/>
      <c r="FB73" s="280"/>
      <c r="FC73" s="280"/>
      <c r="FD73" s="280"/>
      <c r="FE73" s="280"/>
      <c r="FF73" s="280"/>
      <c r="FG73" s="280"/>
      <c r="FH73" s="280"/>
      <c r="FI73" s="280"/>
      <c r="FJ73" s="280"/>
      <c r="FK73" s="280"/>
      <c r="FL73" s="280"/>
      <c r="FM73" s="280"/>
      <c r="FN73" s="280"/>
      <c r="FO73" s="280"/>
      <c r="FP73" s="280"/>
      <c r="FQ73" s="280"/>
      <c r="FR73" s="280"/>
      <c r="FS73" s="280"/>
      <c r="FT73" s="280"/>
      <c r="FU73" s="280"/>
      <c r="FV73" s="280"/>
      <c r="FW73" s="280"/>
      <c r="FX73" s="280"/>
      <c r="FY73" s="280"/>
      <c r="FZ73" s="280"/>
      <c r="GA73" s="280"/>
      <c r="GB73" s="280"/>
      <c r="GC73" s="280"/>
      <c r="GD73" s="280"/>
      <c r="GE73" s="280"/>
      <c r="GF73" s="280"/>
      <c r="GG73" s="280"/>
      <c r="GH73" s="280"/>
      <c r="GI73" s="280"/>
      <c r="GJ73" s="280"/>
      <c r="GK73" s="280"/>
      <c r="GL73" s="280"/>
      <c r="GM73" s="280"/>
      <c r="GN73" s="280"/>
      <c r="GO73" s="280"/>
      <c r="GP73" s="280"/>
      <c r="GQ73" s="280"/>
      <c r="GR73" s="280"/>
      <c r="GS73" s="280"/>
      <c r="GT73" s="280"/>
      <c r="GU73" s="280"/>
      <c r="GV73" s="280"/>
      <c r="GW73" s="280"/>
      <c r="GX73" s="280"/>
      <c r="GY73" s="280"/>
      <c r="GZ73" s="280"/>
      <c r="HA73" s="280"/>
      <c r="HB73" s="280"/>
      <c r="HC73" s="280"/>
      <c r="HD73" s="280"/>
      <c r="HE73" s="280"/>
      <c r="HF73" s="280"/>
      <c r="HG73" s="280"/>
      <c r="HH73" s="280"/>
      <c r="HI73" s="280"/>
      <c r="HJ73" s="280"/>
      <c r="HK73" s="280"/>
      <c r="HL73" s="280"/>
      <c r="HM73" s="280"/>
      <c r="HN73" s="280"/>
      <c r="HO73" s="280"/>
      <c r="HP73" s="280"/>
      <c r="HQ73" s="280"/>
      <c r="HR73" s="280"/>
      <c r="HS73" s="280"/>
      <c r="HT73" s="280"/>
      <c r="HU73" s="280"/>
      <c r="HV73" s="280"/>
      <c r="HW73" s="280"/>
      <c r="HX73" s="280"/>
      <c r="HY73" s="280"/>
      <c r="HZ73" s="280"/>
      <c r="IA73" s="280"/>
      <c r="IB73" s="280"/>
      <c r="IC73" s="280"/>
      <c r="ID73" s="280"/>
      <c r="IE73" s="280"/>
      <c r="IF73" s="280"/>
      <c r="IG73" s="280"/>
      <c r="IH73" s="280"/>
      <c r="II73" s="280"/>
      <c r="IJ73" s="280"/>
      <c r="IK73" s="280"/>
      <c r="IL73" s="280"/>
      <c r="IM73" s="280"/>
      <c r="IN73" s="280"/>
      <c r="IO73" s="280"/>
      <c r="IP73" s="280"/>
      <c r="IQ73" s="280"/>
      <c r="IR73" s="280"/>
      <c r="IS73" s="280"/>
      <c r="IT73" s="280"/>
      <c r="IU73" s="280"/>
    </row>
    <row r="74" s="131" customFormat="1" ht="24" customHeight="1" spans="1:255">
      <c r="A74" s="280"/>
      <c r="B74" s="281"/>
      <c r="C74" s="280"/>
      <c r="D74" s="282"/>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0"/>
      <c r="AD74" s="280"/>
      <c r="AE74" s="280"/>
      <c r="AF74" s="280"/>
      <c r="AG74" s="280"/>
      <c r="AH74" s="280"/>
      <c r="AI74" s="280"/>
      <c r="AJ74" s="280"/>
      <c r="AK74" s="280"/>
      <c r="AL74" s="280"/>
      <c r="AM74" s="280"/>
      <c r="AN74" s="280"/>
      <c r="AO74" s="280"/>
      <c r="AP74" s="280"/>
      <c r="AQ74" s="280"/>
      <c r="AR74" s="280"/>
      <c r="AS74" s="280"/>
      <c r="AT74" s="280"/>
      <c r="AU74" s="280"/>
      <c r="AV74" s="280"/>
      <c r="AW74" s="280"/>
      <c r="AX74" s="280"/>
      <c r="AY74" s="280"/>
      <c r="AZ74" s="280"/>
      <c r="BA74" s="280"/>
      <c r="BB74" s="280"/>
      <c r="BC74" s="280"/>
      <c r="BD74" s="280"/>
      <c r="BE74" s="280"/>
      <c r="BF74" s="280"/>
      <c r="BG74" s="280"/>
      <c r="BH74" s="280"/>
      <c r="BI74" s="280"/>
      <c r="BJ74" s="280"/>
      <c r="BK74" s="280"/>
      <c r="BL74" s="280"/>
      <c r="BM74" s="280"/>
      <c r="BN74" s="280"/>
      <c r="BO74" s="280"/>
      <c r="BP74" s="280"/>
      <c r="BQ74" s="280"/>
      <c r="BR74" s="280"/>
      <c r="BS74" s="280"/>
      <c r="BT74" s="280"/>
      <c r="BU74" s="280"/>
      <c r="BV74" s="280"/>
      <c r="BW74" s="280"/>
      <c r="BX74" s="280"/>
      <c r="BY74" s="280"/>
      <c r="BZ74" s="280"/>
      <c r="CA74" s="280"/>
      <c r="CB74" s="280"/>
      <c r="CC74" s="280"/>
      <c r="CD74" s="280"/>
      <c r="CE74" s="280"/>
      <c r="CF74" s="280"/>
      <c r="CG74" s="280"/>
      <c r="CH74" s="280"/>
      <c r="CI74" s="280"/>
      <c r="CJ74" s="280"/>
      <c r="CK74" s="280"/>
      <c r="CL74" s="280"/>
      <c r="CM74" s="280"/>
      <c r="CN74" s="280"/>
      <c r="CO74" s="280"/>
      <c r="CP74" s="280"/>
      <c r="CQ74" s="280"/>
      <c r="CR74" s="280"/>
      <c r="CS74" s="280"/>
      <c r="CT74" s="280"/>
      <c r="CU74" s="280"/>
      <c r="CV74" s="280"/>
      <c r="CW74" s="280"/>
      <c r="CX74" s="280"/>
      <c r="CY74" s="280"/>
      <c r="CZ74" s="280"/>
      <c r="DA74" s="280"/>
      <c r="DB74" s="280"/>
      <c r="DC74" s="280"/>
      <c r="DD74" s="280"/>
      <c r="DE74" s="280"/>
      <c r="DF74" s="280"/>
      <c r="DG74" s="280"/>
      <c r="DH74" s="280"/>
      <c r="DI74" s="280"/>
      <c r="DJ74" s="280"/>
      <c r="DK74" s="280"/>
      <c r="DL74" s="280"/>
      <c r="DM74" s="280"/>
      <c r="DN74" s="280"/>
      <c r="DO74" s="280"/>
      <c r="DP74" s="280"/>
      <c r="DQ74" s="280"/>
      <c r="DR74" s="280"/>
      <c r="DS74" s="280"/>
      <c r="DT74" s="280"/>
      <c r="DU74" s="280"/>
      <c r="DV74" s="280"/>
      <c r="DW74" s="280"/>
      <c r="DX74" s="280"/>
      <c r="DY74" s="280"/>
      <c r="DZ74" s="280"/>
      <c r="EA74" s="280"/>
      <c r="EB74" s="280"/>
      <c r="EC74" s="280"/>
      <c r="ED74" s="280"/>
      <c r="EE74" s="280"/>
      <c r="EF74" s="280"/>
      <c r="EG74" s="280"/>
      <c r="EH74" s="280"/>
      <c r="EI74" s="280"/>
      <c r="EJ74" s="280"/>
      <c r="EK74" s="280"/>
      <c r="EL74" s="280"/>
      <c r="EM74" s="280"/>
      <c r="EN74" s="280"/>
      <c r="EO74" s="280"/>
      <c r="EP74" s="280"/>
      <c r="EQ74" s="280"/>
      <c r="ER74" s="280"/>
      <c r="ES74" s="280"/>
      <c r="ET74" s="280"/>
      <c r="EU74" s="280"/>
      <c r="EV74" s="280"/>
      <c r="EW74" s="280"/>
      <c r="EX74" s="280"/>
      <c r="EY74" s="280"/>
      <c r="EZ74" s="280"/>
      <c r="FA74" s="280"/>
      <c r="FB74" s="280"/>
      <c r="FC74" s="280"/>
      <c r="FD74" s="280"/>
      <c r="FE74" s="280"/>
      <c r="FF74" s="280"/>
      <c r="FG74" s="280"/>
      <c r="FH74" s="280"/>
      <c r="FI74" s="280"/>
      <c r="FJ74" s="280"/>
      <c r="FK74" s="280"/>
      <c r="FL74" s="280"/>
      <c r="FM74" s="280"/>
      <c r="FN74" s="280"/>
      <c r="FO74" s="280"/>
      <c r="FP74" s="280"/>
      <c r="FQ74" s="280"/>
      <c r="FR74" s="280"/>
      <c r="FS74" s="280"/>
      <c r="FT74" s="280"/>
      <c r="FU74" s="280"/>
      <c r="FV74" s="280"/>
      <c r="FW74" s="280"/>
      <c r="FX74" s="280"/>
      <c r="FY74" s="280"/>
      <c r="FZ74" s="280"/>
      <c r="GA74" s="280"/>
      <c r="GB74" s="280"/>
      <c r="GC74" s="280"/>
      <c r="GD74" s="280"/>
      <c r="GE74" s="280"/>
      <c r="GF74" s="280"/>
      <c r="GG74" s="280"/>
      <c r="GH74" s="280"/>
      <c r="GI74" s="280"/>
      <c r="GJ74" s="280"/>
      <c r="GK74" s="280"/>
      <c r="GL74" s="280"/>
      <c r="GM74" s="280"/>
      <c r="GN74" s="280"/>
      <c r="GO74" s="280"/>
      <c r="GP74" s="280"/>
      <c r="GQ74" s="280"/>
      <c r="GR74" s="280"/>
      <c r="GS74" s="280"/>
      <c r="GT74" s="280"/>
      <c r="GU74" s="280"/>
      <c r="GV74" s="280"/>
      <c r="GW74" s="280"/>
      <c r="GX74" s="280"/>
      <c r="GY74" s="280"/>
      <c r="GZ74" s="280"/>
      <c r="HA74" s="280"/>
      <c r="HB74" s="280"/>
      <c r="HC74" s="280"/>
      <c r="HD74" s="280"/>
      <c r="HE74" s="280"/>
      <c r="HF74" s="280"/>
      <c r="HG74" s="280"/>
      <c r="HH74" s="280"/>
      <c r="HI74" s="280"/>
      <c r="HJ74" s="280"/>
      <c r="HK74" s="280"/>
      <c r="HL74" s="280"/>
      <c r="HM74" s="280"/>
      <c r="HN74" s="280"/>
      <c r="HO74" s="280"/>
      <c r="HP74" s="280"/>
      <c r="HQ74" s="280"/>
      <c r="HR74" s="280"/>
      <c r="HS74" s="280"/>
      <c r="HT74" s="280"/>
      <c r="HU74" s="280"/>
      <c r="HV74" s="280"/>
      <c r="HW74" s="280"/>
      <c r="HX74" s="280"/>
      <c r="HY74" s="280"/>
      <c r="HZ74" s="280"/>
      <c r="IA74" s="280"/>
      <c r="IB74" s="280"/>
      <c r="IC74" s="280"/>
      <c r="ID74" s="280"/>
      <c r="IE74" s="280"/>
      <c r="IF74" s="280"/>
      <c r="IG74" s="280"/>
      <c r="IH74" s="280"/>
      <c r="II74" s="280"/>
      <c r="IJ74" s="280"/>
      <c r="IK74" s="280"/>
      <c r="IL74" s="280"/>
      <c r="IM74" s="280"/>
      <c r="IN74" s="280"/>
      <c r="IO74" s="280"/>
      <c r="IP74" s="280"/>
      <c r="IQ74" s="280"/>
      <c r="IR74" s="280"/>
      <c r="IS74" s="280"/>
      <c r="IT74" s="280"/>
      <c r="IU74" s="280"/>
    </row>
    <row r="75" s="131" customFormat="1" ht="24" customHeight="1" spans="1:255">
      <c r="A75" s="280"/>
      <c r="B75" s="281"/>
      <c r="C75" s="280"/>
      <c r="D75" s="282"/>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0"/>
      <c r="AD75" s="280"/>
      <c r="AE75" s="280"/>
      <c r="AF75" s="280"/>
      <c r="AG75" s="280"/>
      <c r="AH75" s="280"/>
      <c r="AI75" s="280"/>
      <c r="AJ75" s="280"/>
      <c r="AK75" s="280"/>
      <c r="AL75" s="280"/>
      <c r="AM75" s="280"/>
      <c r="AN75" s="280"/>
      <c r="AO75" s="280"/>
      <c r="AP75" s="280"/>
      <c r="AQ75" s="280"/>
      <c r="AR75" s="280"/>
      <c r="AS75" s="280"/>
      <c r="AT75" s="280"/>
      <c r="AU75" s="280"/>
      <c r="AV75" s="280"/>
      <c r="AW75" s="280"/>
      <c r="AX75" s="280"/>
      <c r="AY75" s="280"/>
      <c r="AZ75" s="280"/>
      <c r="BA75" s="280"/>
      <c r="BB75" s="280"/>
      <c r="BC75" s="280"/>
      <c r="BD75" s="280"/>
      <c r="BE75" s="280"/>
      <c r="BF75" s="280"/>
      <c r="BG75" s="280"/>
      <c r="BH75" s="280"/>
      <c r="BI75" s="280"/>
      <c r="BJ75" s="280"/>
      <c r="BK75" s="280"/>
      <c r="BL75" s="280"/>
      <c r="BM75" s="280"/>
      <c r="BN75" s="280"/>
      <c r="BO75" s="280"/>
      <c r="BP75" s="280"/>
      <c r="BQ75" s="280"/>
      <c r="BR75" s="280"/>
      <c r="BS75" s="280"/>
      <c r="BT75" s="280"/>
      <c r="BU75" s="280"/>
      <c r="BV75" s="280"/>
      <c r="BW75" s="280"/>
      <c r="BX75" s="280"/>
      <c r="BY75" s="280"/>
      <c r="BZ75" s="280"/>
      <c r="CA75" s="280"/>
      <c r="CB75" s="280"/>
      <c r="CC75" s="280"/>
      <c r="CD75" s="280"/>
      <c r="CE75" s="280"/>
      <c r="CF75" s="280"/>
      <c r="CG75" s="280"/>
      <c r="CH75" s="280"/>
      <c r="CI75" s="280"/>
      <c r="CJ75" s="280"/>
      <c r="CK75" s="280"/>
      <c r="CL75" s="280"/>
      <c r="CM75" s="280"/>
      <c r="CN75" s="280"/>
      <c r="CO75" s="280"/>
      <c r="CP75" s="280"/>
      <c r="CQ75" s="280"/>
      <c r="CR75" s="280"/>
      <c r="CS75" s="280"/>
      <c r="CT75" s="280"/>
      <c r="CU75" s="280"/>
      <c r="CV75" s="280"/>
      <c r="CW75" s="280"/>
      <c r="CX75" s="280"/>
      <c r="CY75" s="280"/>
      <c r="CZ75" s="280"/>
      <c r="DA75" s="280"/>
      <c r="DB75" s="280"/>
      <c r="DC75" s="280"/>
      <c r="DD75" s="280"/>
      <c r="DE75" s="280"/>
      <c r="DF75" s="280"/>
      <c r="DG75" s="280"/>
      <c r="DH75" s="280"/>
      <c r="DI75" s="280"/>
      <c r="DJ75" s="280"/>
      <c r="DK75" s="280"/>
      <c r="DL75" s="280"/>
      <c r="DM75" s="280"/>
      <c r="DN75" s="280"/>
      <c r="DO75" s="280"/>
      <c r="DP75" s="280"/>
      <c r="DQ75" s="280"/>
      <c r="DR75" s="280"/>
      <c r="DS75" s="280"/>
      <c r="DT75" s="280"/>
      <c r="DU75" s="280"/>
      <c r="DV75" s="280"/>
      <c r="DW75" s="280"/>
      <c r="DX75" s="280"/>
      <c r="DY75" s="280"/>
      <c r="DZ75" s="280"/>
      <c r="EA75" s="280"/>
      <c r="EB75" s="280"/>
      <c r="EC75" s="280"/>
      <c r="ED75" s="280"/>
      <c r="EE75" s="280"/>
      <c r="EF75" s="280"/>
      <c r="EG75" s="280"/>
      <c r="EH75" s="280"/>
      <c r="EI75" s="280"/>
      <c r="EJ75" s="280"/>
      <c r="EK75" s="280"/>
      <c r="EL75" s="280"/>
      <c r="EM75" s="280"/>
      <c r="EN75" s="280"/>
      <c r="EO75" s="280"/>
      <c r="EP75" s="280"/>
      <c r="EQ75" s="280"/>
      <c r="ER75" s="280"/>
      <c r="ES75" s="280"/>
      <c r="ET75" s="280"/>
      <c r="EU75" s="280"/>
      <c r="EV75" s="280"/>
      <c r="EW75" s="280"/>
      <c r="EX75" s="280"/>
      <c r="EY75" s="280"/>
      <c r="EZ75" s="280"/>
      <c r="FA75" s="280"/>
      <c r="FB75" s="280"/>
      <c r="FC75" s="280"/>
      <c r="FD75" s="280"/>
      <c r="FE75" s="280"/>
      <c r="FF75" s="280"/>
      <c r="FG75" s="280"/>
      <c r="FH75" s="280"/>
      <c r="FI75" s="280"/>
      <c r="FJ75" s="280"/>
      <c r="FK75" s="280"/>
      <c r="FL75" s="280"/>
      <c r="FM75" s="280"/>
      <c r="FN75" s="280"/>
      <c r="FO75" s="280"/>
      <c r="FP75" s="280"/>
      <c r="FQ75" s="280"/>
      <c r="FR75" s="280"/>
      <c r="FS75" s="280"/>
      <c r="FT75" s="280"/>
      <c r="FU75" s="280"/>
      <c r="FV75" s="280"/>
      <c r="FW75" s="280"/>
      <c r="FX75" s="280"/>
      <c r="FY75" s="280"/>
      <c r="FZ75" s="280"/>
      <c r="GA75" s="280"/>
      <c r="GB75" s="280"/>
      <c r="GC75" s="280"/>
      <c r="GD75" s="280"/>
      <c r="GE75" s="280"/>
      <c r="GF75" s="280"/>
      <c r="GG75" s="280"/>
      <c r="GH75" s="280"/>
      <c r="GI75" s="280"/>
      <c r="GJ75" s="280"/>
      <c r="GK75" s="280"/>
      <c r="GL75" s="280"/>
      <c r="GM75" s="280"/>
      <c r="GN75" s="280"/>
      <c r="GO75" s="280"/>
      <c r="GP75" s="280"/>
      <c r="GQ75" s="280"/>
      <c r="GR75" s="280"/>
      <c r="GS75" s="280"/>
      <c r="GT75" s="280"/>
      <c r="GU75" s="280"/>
      <c r="GV75" s="280"/>
      <c r="GW75" s="280"/>
      <c r="GX75" s="280"/>
      <c r="GY75" s="280"/>
      <c r="GZ75" s="280"/>
      <c r="HA75" s="280"/>
      <c r="HB75" s="280"/>
      <c r="HC75" s="280"/>
      <c r="HD75" s="280"/>
      <c r="HE75" s="280"/>
      <c r="HF75" s="280"/>
      <c r="HG75" s="280"/>
      <c r="HH75" s="280"/>
      <c r="HI75" s="280"/>
      <c r="HJ75" s="280"/>
      <c r="HK75" s="280"/>
      <c r="HL75" s="280"/>
      <c r="HM75" s="280"/>
      <c r="HN75" s="280"/>
      <c r="HO75" s="280"/>
      <c r="HP75" s="280"/>
      <c r="HQ75" s="280"/>
      <c r="HR75" s="280"/>
      <c r="HS75" s="280"/>
      <c r="HT75" s="280"/>
      <c r="HU75" s="280"/>
      <c r="HV75" s="280"/>
      <c r="HW75" s="280"/>
      <c r="HX75" s="280"/>
      <c r="HY75" s="280"/>
      <c r="HZ75" s="280"/>
      <c r="IA75" s="280"/>
      <c r="IB75" s="280"/>
      <c r="IC75" s="280"/>
      <c r="ID75" s="280"/>
      <c r="IE75" s="280"/>
      <c r="IF75" s="280"/>
      <c r="IG75" s="280"/>
      <c r="IH75" s="280"/>
      <c r="II75" s="280"/>
      <c r="IJ75" s="280"/>
      <c r="IK75" s="280"/>
      <c r="IL75" s="280"/>
      <c r="IM75" s="280"/>
      <c r="IN75" s="280"/>
      <c r="IO75" s="280"/>
      <c r="IP75" s="280"/>
      <c r="IQ75" s="280"/>
      <c r="IR75" s="280"/>
      <c r="IS75" s="280"/>
      <c r="IT75" s="280"/>
      <c r="IU75" s="280"/>
    </row>
    <row r="76" s="131" customFormat="1" ht="24" customHeight="1" spans="1:255">
      <c r="A76" s="280"/>
      <c r="B76" s="281"/>
      <c r="C76" s="280"/>
      <c r="D76" s="282"/>
      <c r="E76" s="280"/>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0"/>
      <c r="AD76" s="280"/>
      <c r="AE76" s="280"/>
      <c r="AF76" s="280"/>
      <c r="AG76" s="280"/>
      <c r="AH76" s="280"/>
      <c r="AI76" s="280"/>
      <c r="AJ76" s="280"/>
      <c r="AK76" s="280"/>
      <c r="AL76" s="280"/>
      <c r="AM76" s="280"/>
      <c r="AN76" s="280"/>
      <c r="AO76" s="280"/>
      <c r="AP76" s="280"/>
      <c r="AQ76" s="280"/>
      <c r="AR76" s="280"/>
      <c r="AS76" s="280"/>
      <c r="AT76" s="280"/>
      <c r="AU76" s="280"/>
      <c r="AV76" s="280"/>
      <c r="AW76" s="280"/>
      <c r="AX76" s="280"/>
      <c r="AY76" s="280"/>
      <c r="AZ76" s="280"/>
      <c r="BA76" s="280"/>
      <c r="BB76" s="280"/>
      <c r="BC76" s="280"/>
      <c r="BD76" s="280"/>
      <c r="BE76" s="280"/>
      <c r="BF76" s="280"/>
      <c r="BG76" s="280"/>
      <c r="BH76" s="280"/>
      <c r="BI76" s="280"/>
      <c r="BJ76" s="280"/>
      <c r="BK76" s="280"/>
      <c r="BL76" s="280"/>
      <c r="BM76" s="280"/>
      <c r="BN76" s="280"/>
      <c r="BO76" s="280"/>
      <c r="BP76" s="280"/>
      <c r="BQ76" s="280"/>
      <c r="BR76" s="280"/>
      <c r="BS76" s="280"/>
      <c r="BT76" s="280"/>
      <c r="BU76" s="280"/>
      <c r="BV76" s="280"/>
      <c r="BW76" s="280"/>
      <c r="BX76" s="280"/>
      <c r="BY76" s="280"/>
      <c r="BZ76" s="280"/>
      <c r="CA76" s="280"/>
      <c r="CB76" s="280"/>
      <c r="CC76" s="280"/>
      <c r="CD76" s="280"/>
      <c r="CE76" s="280"/>
      <c r="CF76" s="280"/>
      <c r="CG76" s="280"/>
      <c r="CH76" s="280"/>
      <c r="CI76" s="280"/>
      <c r="CJ76" s="280"/>
      <c r="CK76" s="280"/>
      <c r="CL76" s="280"/>
      <c r="CM76" s="280"/>
      <c r="CN76" s="280"/>
      <c r="CO76" s="280"/>
      <c r="CP76" s="280"/>
      <c r="CQ76" s="280"/>
      <c r="CR76" s="280"/>
      <c r="CS76" s="280"/>
      <c r="CT76" s="280"/>
      <c r="CU76" s="280"/>
      <c r="CV76" s="280"/>
      <c r="CW76" s="280"/>
      <c r="CX76" s="280"/>
      <c r="CY76" s="280"/>
      <c r="CZ76" s="280"/>
      <c r="DA76" s="280"/>
      <c r="DB76" s="280"/>
      <c r="DC76" s="280"/>
      <c r="DD76" s="280"/>
      <c r="DE76" s="280"/>
      <c r="DF76" s="280"/>
      <c r="DG76" s="280"/>
      <c r="DH76" s="280"/>
      <c r="DI76" s="280"/>
      <c r="DJ76" s="280"/>
      <c r="DK76" s="280"/>
      <c r="DL76" s="280"/>
      <c r="DM76" s="280"/>
      <c r="DN76" s="280"/>
      <c r="DO76" s="280"/>
      <c r="DP76" s="280"/>
      <c r="DQ76" s="280"/>
      <c r="DR76" s="280"/>
      <c r="DS76" s="280"/>
      <c r="DT76" s="280"/>
      <c r="DU76" s="280"/>
      <c r="DV76" s="280"/>
      <c r="DW76" s="280"/>
      <c r="DX76" s="280"/>
      <c r="DY76" s="280"/>
      <c r="DZ76" s="280"/>
      <c r="EA76" s="280"/>
      <c r="EB76" s="280"/>
      <c r="EC76" s="280"/>
      <c r="ED76" s="280"/>
      <c r="EE76" s="280"/>
      <c r="EF76" s="280"/>
      <c r="EG76" s="280"/>
      <c r="EH76" s="280"/>
      <c r="EI76" s="280"/>
      <c r="EJ76" s="280"/>
      <c r="EK76" s="280"/>
      <c r="EL76" s="280"/>
      <c r="EM76" s="280"/>
      <c r="EN76" s="280"/>
      <c r="EO76" s="280"/>
      <c r="EP76" s="280"/>
      <c r="EQ76" s="280"/>
      <c r="ER76" s="280"/>
      <c r="ES76" s="280"/>
      <c r="ET76" s="280"/>
      <c r="EU76" s="280"/>
      <c r="EV76" s="280"/>
      <c r="EW76" s="280"/>
      <c r="EX76" s="280"/>
      <c r="EY76" s="280"/>
      <c r="EZ76" s="280"/>
      <c r="FA76" s="280"/>
      <c r="FB76" s="280"/>
      <c r="FC76" s="280"/>
      <c r="FD76" s="280"/>
      <c r="FE76" s="280"/>
      <c r="FF76" s="280"/>
      <c r="FG76" s="280"/>
      <c r="FH76" s="280"/>
      <c r="FI76" s="280"/>
      <c r="FJ76" s="280"/>
      <c r="FK76" s="280"/>
      <c r="FL76" s="280"/>
      <c r="FM76" s="280"/>
      <c r="FN76" s="280"/>
      <c r="FO76" s="280"/>
      <c r="FP76" s="280"/>
      <c r="FQ76" s="280"/>
      <c r="FR76" s="280"/>
      <c r="FS76" s="280"/>
      <c r="FT76" s="280"/>
      <c r="FU76" s="280"/>
      <c r="FV76" s="280"/>
      <c r="FW76" s="280"/>
      <c r="FX76" s="280"/>
      <c r="FY76" s="280"/>
      <c r="FZ76" s="280"/>
      <c r="GA76" s="280"/>
      <c r="GB76" s="280"/>
      <c r="GC76" s="280"/>
      <c r="GD76" s="280"/>
      <c r="GE76" s="280"/>
      <c r="GF76" s="280"/>
      <c r="GG76" s="280"/>
      <c r="GH76" s="280"/>
      <c r="GI76" s="280"/>
      <c r="GJ76" s="280"/>
      <c r="GK76" s="280"/>
      <c r="GL76" s="280"/>
      <c r="GM76" s="280"/>
      <c r="GN76" s="280"/>
      <c r="GO76" s="280"/>
      <c r="GP76" s="280"/>
      <c r="GQ76" s="280"/>
      <c r="GR76" s="280"/>
      <c r="GS76" s="280"/>
      <c r="GT76" s="280"/>
      <c r="GU76" s="280"/>
      <c r="GV76" s="280"/>
      <c r="GW76" s="280"/>
      <c r="GX76" s="280"/>
      <c r="GY76" s="280"/>
      <c r="GZ76" s="280"/>
      <c r="HA76" s="280"/>
      <c r="HB76" s="280"/>
      <c r="HC76" s="280"/>
      <c r="HD76" s="280"/>
      <c r="HE76" s="280"/>
      <c r="HF76" s="280"/>
      <c r="HG76" s="280"/>
      <c r="HH76" s="280"/>
      <c r="HI76" s="280"/>
      <c r="HJ76" s="280"/>
      <c r="HK76" s="280"/>
      <c r="HL76" s="280"/>
      <c r="HM76" s="280"/>
      <c r="HN76" s="280"/>
      <c r="HO76" s="280"/>
      <c r="HP76" s="280"/>
      <c r="HQ76" s="280"/>
      <c r="HR76" s="280"/>
      <c r="HS76" s="280"/>
      <c r="HT76" s="280"/>
      <c r="HU76" s="280"/>
      <c r="HV76" s="280"/>
      <c r="HW76" s="280"/>
      <c r="HX76" s="280"/>
      <c r="HY76" s="280"/>
      <c r="HZ76" s="280"/>
      <c r="IA76" s="280"/>
      <c r="IB76" s="280"/>
      <c r="IC76" s="280"/>
      <c r="ID76" s="280"/>
      <c r="IE76" s="280"/>
      <c r="IF76" s="280"/>
      <c r="IG76" s="280"/>
      <c r="IH76" s="280"/>
      <c r="II76" s="280"/>
      <c r="IJ76" s="280"/>
      <c r="IK76" s="280"/>
      <c r="IL76" s="280"/>
      <c r="IM76" s="280"/>
      <c r="IN76" s="280"/>
      <c r="IO76" s="280"/>
      <c r="IP76" s="280"/>
      <c r="IQ76" s="280"/>
      <c r="IR76" s="280"/>
      <c r="IS76" s="280"/>
      <c r="IT76" s="280"/>
      <c r="IU76" s="280"/>
    </row>
    <row r="77" s="131" customFormat="1" ht="24" customHeight="1" spans="1:255">
      <c r="A77" s="280"/>
      <c r="B77" s="281"/>
      <c r="C77" s="280"/>
      <c r="D77" s="282"/>
      <c r="E77" s="280"/>
      <c r="F77" s="280"/>
      <c r="G77" s="280"/>
      <c r="H77" s="280"/>
      <c r="I77" s="280"/>
      <c r="J77" s="280"/>
      <c r="K77" s="280"/>
      <c r="L77" s="280"/>
      <c r="M77" s="280"/>
      <c r="N77" s="280"/>
      <c r="O77" s="280"/>
      <c r="P77" s="280"/>
      <c r="Q77" s="280"/>
      <c r="R77" s="280"/>
      <c r="S77" s="280"/>
      <c r="T77" s="280"/>
      <c r="U77" s="280"/>
      <c r="V77" s="280"/>
      <c r="W77" s="280"/>
      <c r="X77" s="280"/>
      <c r="Y77" s="280"/>
      <c r="Z77" s="280"/>
      <c r="AA77" s="280"/>
      <c r="AB77" s="280"/>
      <c r="AC77" s="280"/>
      <c r="AD77" s="280"/>
      <c r="AE77" s="280"/>
      <c r="AF77" s="280"/>
      <c r="AG77" s="280"/>
      <c r="AH77" s="280"/>
      <c r="AI77" s="280"/>
      <c r="AJ77" s="280"/>
      <c r="AK77" s="280"/>
      <c r="AL77" s="280"/>
      <c r="AM77" s="280"/>
      <c r="AN77" s="280"/>
      <c r="AO77" s="280"/>
      <c r="AP77" s="280"/>
      <c r="AQ77" s="280"/>
      <c r="AR77" s="280"/>
      <c r="AS77" s="280"/>
      <c r="AT77" s="280"/>
      <c r="AU77" s="280"/>
      <c r="AV77" s="280"/>
      <c r="AW77" s="280"/>
      <c r="AX77" s="280"/>
      <c r="AY77" s="280"/>
      <c r="AZ77" s="280"/>
      <c r="BA77" s="280"/>
      <c r="BB77" s="280"/>
      <c r="BC77" s="280"/>
      <c r="BD77" s="280"/>
      <c r="BE77" s="280"/>
      <c r="BF77" s="280"/>
      <c r="BG77" s="280"/>
      <c r="BH77" s="280"/>
      <c r="BI77" s="280"/>
      <c r="BJ77" s="280"/>
      <c r="BK77" s="280"/>
      <c r="BL77" s="280"/>
      <c r="BM77" s="280"/>
      <c r="BN77" s="280"/>
      <c r="BO77" s="280"/>
      <c r="BP77" s="280"/>
      <c r="BQ77" s="280"/>
      <c r="BR77" s="280"/>
      <c r="BS77" s="280"/>
      <c r="BT77" s="280"/>
      <c r="BU77" s="280"/>
      <c r="BV77" s="280"/>
      <c r="BW77" s="280"/>
      <c r="BX77" s="280"/>
      <c r="BY77" s="280"/>
      <c r="BZ77" s="280"/>
      <c r="CA77" s="280"/>
      <c r="CB77" s="280"/>
      <c r="CC77" s="280"/>
      <c r="CD77" s="280"/>
      <c r="CE77" s="280"/>
      <c r="CF77" s="280"/>
      <c r="CG77" s="280"/>
      <c r="CH77" s="280"/>
      <c r="CI77" s="280"/>
      <c r="CJ77" s="280"/>
      <c r="CK77" s="280"/>
      <c r="CL77" s="280"/>
      <c r="CM77" s="280"/>
      <c r="CN77" s="280"/>
      <c r="CO77" s="280"/>
      <c r="CP77" s="280"/>
      <c r="CQ77" s="280"/>
      <c r="CR77" s="280"/>
      <c r="CS77" s="280"/>
      <c r="CT77" s="280"/>
      <c r="CU77" s="280"/>
      <c r="CV77" s="280"/>
      <c r="CW77" s="280"/>
      <c r="CX77" s="280"/>
      <c r="CY77" s="280"/>
      <c r="CZ77" s="280"/>
      <c r="DA77" s="280"/>
      <c r="DB77" s="280"/>
      <c r="DC77" s="280"/>
      <c r="DD77" s="280"/>
      <c r="DE77" s="280"/>
      <c r="DF77" s="280"/>
      <c r="DG77" s="280"/>
      <c r="DH77" s="280"/>
      <c r="DI77" s="280"/>
      <c r="DJ77" s="280"/>
      <c r="DK77" s="280"/>
      <c r="DL77" s="280"/>
      <c r="DM77" s="280"/>
      <c r="DN77" s="280"/>
      <c r="DO77" s="280"/>
      <c r="DP77" s="280"/>
      <c r="DQ77" s="280"/>
      <c r="DR77" s="280"/>
      <c r="DS77" s="280"/>
      <c r="DT77" s="280"/>
      <c r="DU77" s="280"/>
      <c r="DV77" s="280"/>
      <c r="DW77" s="280"/>
      <c r="DX77" s="280"/>
      <c r="DY77" s="280"/>
      <c r="DZ77" s="280"/>
      <c r="EA77" s="280"/>
      <c r="EB77" s="280"/>
      <c r="EC77" s="280"/>
      <c r="ED77" s="280"/>
      <c r="EE77" s="280"/>
      <c r="EF77" s="280"/>
      <c r="EG77" s="280"/>
      <c r="EH77" s="280"/>
      <c r="EI77" s="280"/>
      <c r="EJ77" s="280"/>
      <c r="EK77" s="280"/>
      <c r="EL77" s="280"/>
      <c r="EM77" s="280"/>
      <c r="EN77" s="280"/>
      <c r="EO77" s="280"/>
      <c r="EP77" s="280"/>
      <c r="EQ77" s="280"/>
      <c r="ER77" s="280"/>
      <c r="ES77" s="280"/>
      <c r="ET77" s="280"/>
      <c r="EU77" s="280"/>
      <c r="EV77" s="280"/>
      <c r="EW77" s="280"/>
      <c r="EX77" s="280"/>
      <c r="EY77" s="280"/>
      <c r="EZ77" s="280"/>
      <c r="FA77" s="280"/>
      <c r="FB77" s="280"/>
      <c r="FC77" s="280"/>
      <c r="FD77" s="280"/>
      <c r="FE77" s="280"/>
      <c r="FF77" s="280"/>
      <c r="FG77" s="280"/>
      <c r="FH77" s="280"/>
      <c r="FI77" s="280"/>
      <c r="FJ77" s="280"/>
      <c r="FK77" s="280"/>
      <c r="FL77" s="280"/>
      <c r="FM77" s="280"/>
      <c r="FN77" s="280"/>
      <c r="FO77" s="280"/>
      <c r="FP77" s="280"/>
      <c r="FQ77" s="280"/>
      <c r="FR77" s="280"/>
      <c r="FS77" s="280"/>
      <c r="FT77" s="280"/>
      <c r="FU77" s="280"/>
      <c r="FV77" s="280"/>
      <c r="FW77" s="280"/>
      <c r="FX77" s="280"/>
      <c r="FY77" s="280"/>
      <c r="FZ77" s="280"/>
      <c r="GA77" s="280"/>
      <c r="GB77" s="280"/>
      <c r="GC77" s="280"/>
      <c r="GD77" s="280"/>
      <c r="GE77" s="280"/>
      <c r="GF77" s="280"/>
      <c r="GG77" s="280"/>
      <c r="GH77" s="280"/>
      <c r="GI77" s="280"/>
      <c r="GJ77" s="280"/>
      <c r="GK77" s="280"/>
      <c r="GL77" s="280"/>
      <c r="GM77" s="280"/>
      <c r="GN77" s="280"/>
      <c r="GO77" s="280"/>
      <c r="GP77" s="280"/>
      <c r="GQ77" s="280"/>
      <c r="GR77" s="280"/>
      <c r="GS77" s="280"/>
      <c r="GT77" s="280"/>
      <c r="GU77" s="280"/>
      <c r="GV77" s="280"/>
      <c r="GW77" s="280"/>
      <c r="GX77" s="280"/>
      <c r="GY77" s="280"/>
      <c r="GZ77" s="280"/>
      <c r="HA77" s="280"/>
      <c r="HB77" s="280"/>
      <c r="HC77" s="280"/>
      <c r="HD77" s="280"/>
      <c r="HE77" s="280"/>
      <c r="HF77" s="280"/>
      <c r="HG77" s="280"/>
      <c r="HH77" s="280"/>
      <c r="HI77" s="280"/>
      <c r="HJ77" s="280"/>
      <c r="HK77" s="280"/>
      <c r="HL77" s="280"/>
      <c r="HM77" s="280"/>
      <c r="HN77" s="280"/>
      <c r="HO77" s="280"/>
      <c r="HP77" s="280"/>
      <c r="HQ77" s="280"/>
      <c r="HR77" s="280"/>
      <c r="HS77" s="280"/>
      <c r="HT77" s="280"/>
      <c r="HU77" s="280"/>
      <c r="HV77" s="280"/>
      <c r="HW77" s="280"/>
      <c r="HX77" s="280"/>
      <c r="HY77" s="280"/>
      <c r="HZ77" s="280"/>
      <c r="IA77" s="280"/>
      <c r="IB77" s="280"/>
      <c r="IC77" s="280"/>
      <c r="ID77" s="280"/>
      <c r="IE77" s="280"/>
      <c r="IF77" s="280"/>
      <c r="IG77" s="280"/>
      <c r="IH77" s="280"/>
      <c r="II77" s="280"/>
      <c r="IJ77" s="280"/>
      <c r="IK77" s="280"/>
      <c r="IL77" s="280"/>
      <c r="IM77" s="280"/>
      <c r="IN77" s="280"/>
      <c r="IO77" s="280"/>
      <c r="IP77" s="280"/>
      <c r="IQ77" s="280"/>
      <c r="IR77" s="280"/>
      <c r="IS77" s="280"/>
      <c r="IT77" s="280"/>
      <c r="IU77" s="280"/>
    </row>
    <row r="78" s="131" customFormat="1" ht="24" customHeight="1" spans="1:255">
      <c r="A78" s="280"/>
      <c r="B78" s="281"/>
      <c r="C78" s="280"/>
      <c r="D78" s="282"/>
      <c r="E78" s="280"/>
      <c r="F78" s="280"/>
      <c r="G78" s="280"/>
      <c r="H78" s="280"/>
      <c r="I78" s="280"/>
      <c r="J78" s="280"/>
      <c r="K78" s="280"/>
      <c r="L78" s="280"/>
      <c r="M78" s="280"/>
      <c r="N78" s="280"/>
      <c r="O78" s="280"/>
      <c r="P78" s="280"/>
      <c r="Q78" s="280"/>
      <c r="R78" s="280"/>
      <c r="S78" s="280"/>
      <c r="T78" s="280"/>
      <c r="U78" s="280"/>
      <c r="V78" s="280"/>
      <c r="W78" s="280"/>
      <c r="X78" s="280"/>
      <c r="Y78" s="280"/>
      <c r="Z78" s="280"/>
      <c r="AA78" s="280"/>
      <c r="AB78" s="280"/>
      <c r="AC78" s="280"/>
      <c r="AD78" s="280"/>
      <c r="AE78" s="280"/>
      <c r="AF78" s="280"/>
      <c r="AG78" s="280"/>
      <c r="AH78" s="280"/>
      <c r="AI78" s="280"/>
      <c r="AJ78" s="280"/>
      <c r="AK78" s="280"/>
      <c r="AL78" s="280"/>
      <c r="AM78" s="280"/>
      <c r="AN78" s="280"/>
      <c r="AO78" s="280"/>
      <c r="AP78" s="280"/>
      <c r="AQ78" s="280"/>
      <c r="AR78" s="280"/>
      <c r="AS78" s="280"/>
      <c r="AT78" s="280"/>
      <c r="AU78" s="280"/>
      <c r="AV78" s="280"/>
      <c r="AW78" s="280"/>
      <c r="AX78" s="280"/>
      <c r="AY78" s="280"/>
      <c r="AZ78" s="280"/>
      <c r="BA78" s="280"/>
      <c r="BB78" s="280"/>
      <c r="BC78" s="280"/>
      <c r="BD78" s="280"/>
      <c r="BE78" s="280"/>
      <c r="BF78" s="280"/>
      <c r="BG78" s="280"/>
      <c r="BH78" s="280"/>
      <c r="BI78" s="280"/>
      <c r="BJ78" s="280"/>
      <c r="BK78" s="280"/>
      <c r="BL78" s="280"/>
      <c r="BM78" s="280"/>
      <c r="BN78" s="280"/>
      <c r="BO78" s="280"/>
      <c r="BP78" s="280"/>
      <c r="BQ78" s="280"/>
      <c r="BR78" s="280"/>
      <c r="BS78" s="280"/>
      <c r="BT78" s="280"/>
      <c r="BU78" s="280"/>
      <c r="BV78" s="280"/>
      <c r="BW78" s="280"/>
      <c r="BX78" s="280"/>
      <c r="BY78" s="280"/>
      <c r="BZ78" s="280"/>
      <c r="CA78" s="280"/>
      <c r="CB78" s="280"/>
      <c r="CC78" s="280"/>
      <c r="CD78" s="280"/>
      <c r="CE78" s="280"/>
      <c r="CF78" s="280"/>
      <c r="CG78" s="280"/>
      <c r="CH78" s="280"/>
      <c r="CI78" s="280"/>
      <c r="CJ78" s="280"/>
      <c r="CK78" s="280"/>
      <c r="CL78" s="280"/>
      <c r="CM78" s="280"/>
      <c r="CN78" s="280"/>
      <c r="CO78" s="280"/>
      <c r="CP78" s="280"/>
      <c r="CQ78" s="280"/>
      <c r="CR78" s="280"/>
      <c r="CS78" s="280"/>
      <c r="CT78" s="280"/>
      <c r="CU78" s="280"/>
      <c r="CV78" s="280"/>
      <c r="CW78" s="280"/>
      <c r="CX78" s="280"/>
      <c r="CY78" s="280"/>
      <c r="CZ78" s="280"/>
      <c r="DA78" s="280"/>
      <c r="DB78" s="280"/>
      <c r="DC78" s="280"/>
      <c r="DD78" s="280"/>
      <c r="DE78" s="280"/>
      <c r="DF78" s="280"/>
      <c r="DG78" s="280"/>
      <c r="DH78" s="280"/>
      <c r="DI78" s="280"/>
      <c r="DJ78" s="280"/>
      <c r="DK78" s="280"/>
      <c r="DL78" s="280"/>
      <c r="DM78" s="280"/>
      <c r="DN78" s="280"/>
      <c r="DO78" s="280"/>
      <c r="DP78" s="280"/>
      <c r="DQ78" s="280"/>
      <c r="DR78" s="280"/>
      <c r="DS78" s="280"/>
      <c r="DT78" s="280"/>
      <c r="DU78" s="280"/>
      <c r="DV78" s="280"/>
      <c r="DW78" s="280"/>
      <c r="DX78" s="280"/>
      <c r="DY78" s="280"/>
      <c r="DZ78" s="280"/>
      <c r="EA78" s="280"/>
      <c r="EB78" s="280"/>
      <c r="EC78" s="280"/>
      <c r="ED78" s="280"/>
      <c r="EE78" s="280"/>
      <c r="EF78" s="280"/>
      <c r="EG78" s="280"/>
      <c r="EH78" s="280"/>
      <c r="EI78" s="280"/>
      <c r="EJ78" s="280"/>
      <c r="EK78" s="280"/>
      <c r="EL78" s="280"/>
      <c r="EM78" s="280"/>
      <c r="EN78" s="280"/>
      <c r="EO78" s="280"/>
      <c r="EP78" s="280"/>
      <c r="EQ78" s="280"/>
      <c r="ER78" s="280"/>
      <c r="ES78" s="280"/>
      <c r="ET78" s="280"/>
      <c r="EU78" s="280"/>
      <c r="EV78" s="280"/>
      <c r="EW78" s="280"/>
      <c r="EX78" s="280"/>
      <c r="EY78" s="280"/>
      <c r="EZ78" s="280"/>
      <c r="FA78" s="280"/>
      <c r="FB78" s="280"/>
      <c r="FC78" s="280"/>
      <c r="FD78" s="280"/>
      <c r="FE78" s="280"/>
      <c r="FF78" s="280"/>
      <c r="FG78" s="280"/>
      <c r="FH78" s="280"/>
      <c r="FI78" s="280"/>
      <c r="FJ78" s="280"/>
      <c r="FK78" s="280"/>
      <c r="FL78" s="280"/>
      <c r="FM78" s="280"/>
      <c r="FN78" s="280"/>
      <c r="FO78" s="280"/>
      <c r="FP78" s="280"/>
      <c r="FQ78" s="280"/>
      <c r="FR78" s="280"/>
      <c r="FS78" s="280"/>
      <c r="FT78" s="280"/>
      <c r="FU78" s="280"/>
      <c r="FV78" s="280"/>
      <c r="FW78" s="280"/>
      <c r="FX78" s="280"/>
      <c r="FY78" s="280"/>
      <c r="FZ78" s="280"/>
      <c r="GA78" s="280"/>
      <c r="GB78" s="280"/>
      <c r="GC78" s="280"/>
      <c r="GD78" s="280"/>
      <c r="GE78" s="280"/>
      <c r="GF78" s="280"/>
      <c r="GG78" s="280"/>
      <c r="GH78" s="280"/>
      <c r="GI78" s="280"/>
      <c r="GJ78" s="280"/>
      <c r="GK78" s="280"/>
      <c r="GL78" s="280"/>
      <c r="GM78" s="280"/>
      <c r="GN78" s="280"/>
      <c r="GO78" s="280"/>
      <c r="GP78" s="280"/>
      <c r="GQ78" s="280"/>
      <c r="GR78" s="280"/>
      <c r="GS78" s="280"/>
      <c r="GT78" s="280"/>
      <c r="GU78" s="280"/>
      <c r="GV78" s="280"/>
      <c r="GW78" s="280"/>
      <c r="GX78" s="280"/>
      <c r="GY78" s="280"/>
      <c r="GZ78" s="280"/>
      <c r="HA78" s="280"/>
      <c r="HB78" s="280"/>
      <c r="HC78" s="280"/>
      <c r="HD78" s="280"/>
      <c r="HE78" s="280"/>
      <c r="HF78" s="280"/>
      <c r="HG78" s="280"/>
      <c r="HH78" s="280"/>
      <c r="HI78" s="280"/>
      <c r="HJ78" s="280"/>
      <c r="HK78" s="280"/>
      <c r="HL78" s="280"/>
      <c r="HM78" s="280"/>
      <c r="HN78" s="280"/>
      <c r="HO78" s="280"/>
      <c r="HP78" s="280"/>
      <c r="HQ78" s="280"/>
      <c r="HR78" s="280"/>
      <c r="HS78" s="280"/>
      <c r="HT78" s="280"/>
      <c r="HU78" s="280"/>
      <c r="HV78" s="280"/>
      <c r="HW78" s="280"/>
      <c r="HX78" s="280"/>
      <c r="HY78" s="280"/>
      <c r="HZ78" s="280"/>
      <c r="IA78" s="280"/>
      <c r="IB78" s="280"/>
      <c r="IC78" s="280"/>
      <c r="ID78" s="280"/>
      <c r="IE78" s="280"/>
      <c r="IF78" s="280"/>
      <c r="IG78" s="280"/>
      <c r="IH78" s="280"/>
      <c r="II78" s="280"/>
      <c r="IJ78" s="280"/>
      <c r="IK78" s="280"/>
      <c r="IL78" s="280"/>
      <c r="IM78" s="280"/>
      <c r="IN78" s="280"/>
      <c r="IO78" s="280"/>
      <c r="IP78" s="280"/>
      <c r="IQ78" s="280"/>
      <c r="IR78" s="280"/>
      <c r="IS78" s="280"/>
      <c r="IT78" s="280"/>
      <c r="IU78" s="280"/>
    </row>
    <row r="79" s="131" customFormat="1" ht="24" customHeight="1" spans="1:255">
      <c r="A79" s="280"/>
      <c r="B79" s="281"/>
      <c r="C79" s="280"/>
      <c r="D79" s="282"/>
      <c r="E79" s="280"/>
      <c r="F79" s="280"/>
      <c r="G79" s="280"/>
      <c r="H79" s="280"/>
      <c r="I79" s="280"/>
      <c r="J79" s="280"/>
      <c r="K79" s="280"/>
      <c r="L79" s="280"/>
      <c r="M79" s="280"/>
      <c r="N79" s="280"/>
      <c r="O79" s="280"/>
      <c r="P79" s="280"/>
      <c r="Q79" s="280"/>
      <c r="R79" s="280"/>
      <c r="S79" s="280"/>
      <c r="T79" s="280"/>
      <c r="U79" s="280"/>
      <c r="V79" s="280"/>
      <c r="W79" s="280"/>
      <c r="X79" s="280"/>
      <c r="Y79" s="280"/>
      <c r="Z79" s="280"/>
      <c r="AA79" s="280"/>
      <c r="AB79" s="280"/>
      <c r="AC79" s="280"/>
      <c r="AD79" s="280"/>
      <c r="AE79" s="280"/>
      <c r="AF79" s="280"/>
      <c r="AG79" s="280"/>
      <c r="AH79" s="280"/>
      <c r="AI79" s="280"/>
      <c r="AJ79" s="280"/>
      <c r="AK79" s="280"/>
      <c r="AL79" s="280"/>
      <c r="AM79" s="280"/>
      <c r="AN79" s="280"/>
      <c r="AO79" s="280"/>
      <c r="AP79" s="280"/>
      <c r="AQ79" s="280"/>
      <c r="AR79" s="280"/>
      <c r="AS79" s="280"/>
      <c r="AT79" s="280"/>
      <c r="AU79" s="280"/>
      <c r="AV79" s="280"/>
      <c r="AW79" s="280"/>
      <c r="AX79" s="280"/>
      <c r="AY79" s="280"/>
      <c r="AZ79" s="280"/>
      <c r="BA79" s="280"/>
      <c r="BB79" s="280"/>
      <c r="BC79" s="280"/>
      <c r="BD79" s="280"/>
      <c r="BE79" s="280"/>
      <c r="BF79" s="280"/>
      <c r="BG79" s="280"/>
      <c r="BH79" s="280"/>
      <c r="BI79" s="280"/>
      <c r="BJ79" s="280"/>
      <c r="BK79" s="280"/>
      <c r="BL79" s="280"/>
      <c r="BM79" s="280"/>
      <c r="BN79" s="280"/>
      <c r="BO79" s="280"/>
      <c r="BP79" s="280"/>
      <c r="BQ79" s="280"/>
      <c r="BR79" s="280"/>
      <c r="BS79" s="280"/>
      <c r="BT79" s="280"/>
      <c r="BU79" s="280"/>
      <c r="BV79" s="280"/>
      <c r="BW79" s="280"/>
      <c r="BX79" s="280"/>
      <c r="BY79" s="280"/>
      <c r="BZ79" s="280"/>
      <c r="CA79" s="280"/>
      <c r="CB79" s="280"/>
      <c r="CC79" s="280"/>
      <c r="CD79" s="280"/>
      <c r="CE79" s="280"/>
      <c r="CF79" s="280"/>
      <c r="CG79" s="280"/>
      <c r="CH79" s="280"/>
      <c r="CI79" s="280"/>
      <c r="CJ79" s="280"/>
      <c r="CK79" s="280"/>
      <c r="CL79" s="280"/>
      <c r="CM79" s="280"/>
      <c r="CN79" s="280"/>
      <c r="CO79" s="280"/>
      <c r="CP79" s="280"/>
      <c r="CQ79" s="280"/>
      <c r="CR79" s="280"/>
      <c r="CS79" s="280"/>
      <c r="CT79" s="280"/>
      <c r="CU79" s="280"/>
      <c r="CV79" s="280"/>
      <c r="CW79" s="280"/>
      <c r="CX79" s="280"/>
      <c r="CY79" s="280"/>
      <c r="CZ79" s="280"/>
      <c r="DA79" s="280"/>
      <c r="DB79" s="280"/>
      <c r="DC79" s="280"/>
      <c r="DD79" s="280"/>
      <c r="DE79" s="280"/>
      <c r="DF79" s="280"/>
      <c r="DG79" s="280"/>
      <c r="DH79" s="280"/>
      <c r="DI79" s="280"/>
      <c r="DJ79" s="280"/>
      <c r="DK79" s="280"/>
      <c r="DL79" s="280"/>
      <c r="DM79" s="280"/>
      <c r="DN79" s="280"/>
      <c r="DO79" s="280"/>
      <c r="DP79" s="280"/>
      <c r="DQ79" s="280"/>
      <c r="DR79" s="280"/>
      <c r="DS79" s="280"/>
      <c r="DT79" s="280"/>
      <c r="DU79" s="280"/>
      <c r="DV79" s="280"/>
      <c r="DW79" s="280"/>
      <c r="DX79" s="280"/>
      <c r="DY79" s="280"/>
      <c r="DZ79" s="280"/>
      <c r="EA79" s="280"/>
      <c r="EB79" s="280"/>
      <c r="EC79" s="280"/>
      <c r="ED79" s="280"/>
      <c r="EE79" s="280"/>
      <c r="EF79" s="280"/>
      <c r="EG79" s="280"/>
      <c r="EH79" s="280"/>
      <c r="EI79" s="280"/>
      <c r="EJ79" s="280"/>
      <c r="EK79" s="280"/>
      <c r="EL79" s="280"/>
      <c r="EM79" s="280"/>
      <c r="EN79" s="280"/>
      <c r="EO79" s="280"/>
      <c r="EP79" s="280"/>
      <c r="EQ79" s="280"/>
      <c r="ER79" s="280"/>
      <c r="ES79" s="280"/>
      <c r="ET79" s="280"/>
      <c r="EU79" s="280"/>
      <c r="EV79" s="280"/>
      <c r="EW79" s="280"/>
      <c r="EX79" s="280"/>
      <c r="EY79" s="280"/>
      <c r="EZ79" s="280"/>
      <c r="FA79" s="280"/>
      <c r="FB79" s="280"/>
      <c r="FC79" s="280"/>
      <c r="FD79" s="280"/>
      <c r="FE79" s="280"/>
      <c r="FF79" s="280"/>
      <c r="FG79" s="280"/>
      <c r="FH79" s="280"/>
      <c r="FI79" s="280"/>
      <c r="FJ79" s="280"/>
      <c r="FK79" s="280"/>
      <c r="FL79" s="280"/>
      <c r="FM79" s="280"/>
      <c r="FN79" s="280"/>
      <c r="FO79" s="280"/>
      <c r="FP79" s="280"/>
      <c r="FQ79" s="280"/>
      <c r="FR79" s="280"/>
      <c r="FS79" s="280"/>
      <c r="FT79" s="280"/>
      <c r="FU79" s="280"/>
      <c r="FV79" s="280"/>
      <c r="FW79" s="280"/>
      <c r="FX79" s="280"/>
      <c r="FY79" s="280"/>
      <c r="FZ79" s="280"/>
      <c r="GA79" s="280"/>
      <c r="GB79" s="280"/>
      <c r="GC79" s="280"/>
      <c r="GD79" s="280"/>
      <c r="GE79" s="280"/>
      <c r="GF79" s="280"/>
      <c r="GG79" s="280"/>
      <c r="GH79" s="280"/>
      <c r="GI79" s="280"/>
      <c r="GJ79" s="280"/>
      <c r="GK79" s="280"/>
      <c r="GL79" s="280"/>
      <c r="GM79" s="280"/>
      <c r="GN79" s="280"/>
      <c r="GO79" s="280"/>
      <c r="GP79" s="280"/>
      <c r="GQ79" s="280"/>
      <c r="GR79" s="280"/>
      <c r="GS79" s="280"/>
      <c r="GT79" s="280"/>
      <c r="GU79" s="280"/>
      <c r="GV79" s="280"/>
      <c r="GW79" s="280"/>
      <c r="GX79" s="280"/>
      <c r="GY79" s="280"/>
      <c r="GZ79" s="280"/>
      <c r="HA79" s="280"/>
      <c r="HB79" s="280"/>
      <c r="HC79" s="280"/>
      <c r="HD79" s="280"/>
      <c r="HE79" s="280"/>
      <c r="HF79" s="280"/>
      <c r="HG79" s="280"/>
      <c r="HH79" s="280"/>
      <c r="HI79" s="280"/>
      <c r="HJ79" s="280"/>
      <c r="HK79" s="280"/>
      <c r="HL79" s="280"/>
      <c r="HM79" s="280"/>
      <c r="HN79" s="280"/>
      <c r="HO79" s="280"/>
      <c r="HP79" s="280"/>
      <c r="HQ79" s="280"/>
      <c r="HR79" s="280"/>
      <c r="HS79" s="280"/>
      <c r="HT79" s="280"/>
      <c r="HU79" s="280"/>
      <c r="HV79" s="280"/>
      <c r="HW79" s="280"/>
      <c r="HX79" s="280"/>
      <c r="HY79" s="280"/>
      <c r="HZ79" s="280"/>
      <c r="IA79" s="280"/>
      <c r="IB79" s="280"/>
      <c r="IC79" s="280"/>
      <c r="ID79" s="280"/>
      <c r="IE79" s="280"/>
      <c r="IF79" s="280"/>
      <c r="IG79" s="280"/>
      <c r="IH79" s="280"/>
      <c r="II79" s="280"/>
      <c r="IJ79" s="280"/>
      <c r="IK79" s="280"/>
      <c r="IL79" s="280"/>
      <c r="IM79" s="280"/>
      <c r="IN79" s="280"/>
      <c r="IO79" s="280"/>
      <c r="IP79" s="280"/>
      <c r="IQ79" s="280"/>
      <c r="IR79" s="280"/>
      <c r="IS79" s="280"/>
      <c r="IT79" s="280"/>
      <c r="IU79" s="280"/>
    </row>
    <row r="80" s="131" customFormat="1" ht="24" customHeight="1" spans="1:255">
      <c r="A80" s="280"/>
      <c r="B80" s="281"/>
      <c r="C80" s="280"/>
      <c r="D80" s="282"/>
      <c r="E80" s="280"/>
      <c r="F80" s="280"/>
      <c r="G80" s="280"/>
      <c r="H80" s="280"/>
      <c r="I80" s="280"/>
      <c r="J80" s="280"/>
      <c r="K80" s="280"/>
      <c r="L80" s="280"/>
      <c r="M80" s="280"/>
      <c r="N80" s="280"/>
      <c r="O80" s="280"/>
      <c r="P80" s="280"/>
      <c r="Q80" s="280"/>
      <c r="R80" s="280"/>
      <c r="S80" s="280"/>
      <c r="T80" s="280"/>
      <c r="U80" s="280"/>
      <c r="V80" s="280"/>
      <c r="W80" s="280"/>
      <c r="X80" s="280"/>
      <c r="Y80" s="280"/>
      <c r="Z80" s="280"/>
      <c r="AA80" s="280"/>
      <c r="AB80" s="280"/>
      <c r="AC80" s="280"/>
      <c r="AD80" s="280"/>
      <c r="AE80" s="280"/>
      <c r="AF80" s="280"/>
      <c r="AG80" s="280"/>
      <c r="AH80" s="280"/>
      <c r="AI80" s="280"/>
      <c r="AJ80" s="280"/>
      <c r="AK80" s="280"/>
      <c r="AL80" s="280"/>
      <c r="AM80" s="280"/>
      <c r="AN80" s="280"/>
      <c r="AO80" s="280"/>
      <c r="AP80" s="280"/>
      <c r="AQ80" s="280"/>
      <c r="AR80" s="280"/>
      <c r="AS80" s="280"/>
      <c r="AT80" s="280"/>
      <c r="AU80" s="280"/>
      <c r="AV80" s="280"/>
      <c r="AW80" s="280"/>
      <c r="AX80" s="280"/>
      <c r="AY80" s="280"/>
      <c r="AZ80" s="280"/>
      <c r="BA80" s="280"/>
      <c r="BB80" s="280"/>
      <c r="BC80" s="280"/>
      <c r="BD80" s="280"/>
      <c r="BE80" s="280"/>
      <c r="BF80" s="280"/>
      <c r="BG80" s="280"/>
      <c r="BH80" s="280"/>
      <c r="BI80" s="280"/>
      <c r="BJ80" s="280"/>
      <c r="BK80" s="280"/>
      <c r="BL80" s="280"/>
      <c r="BM80" s="280"/>
      <c r="BN80" s="280"/>
      <c r="BO80" s="280"/>
      <c r="BP80" s="280"/>
      <c r="BQ80" s="280"/>
      <c r="BR80" s="280"/>
      <c r="BS80" s="280"/>
      <c r="BT80" s="280"/>
      <c r="BU80" s="280"/>
      <c r="BV80" s="280"/>
      <c r="BW80" s="280"/>
      <c r="BX80" s="280"/>
      <c r="BY80" s="280"/>
      <c r="BZ80" s="280"/>
      <c r="CA80" s="280"/>
      <c r="CB80" s="280"/>
      <c r="CC80" s="280"/>
      <c r="CD80" s="280"/>
      <c r="CE80" s="280"/>
      <c r="CF80" s="280"/>
      <c r="CG80" s="280"/>
      <c r="CH80" s="280"/>
      <c r="CI80" s="280"/>
      <c r="CJ80" s="280"/>
      <c r="CK80" s="280"/>
      <c r="CL80" s="280"/>
      <c r="CM80" s="280"/>
      <c r="CN80" s="280"/>
      <c r="CO80" s="280"/>
      <c r="CP80" s="280"/>
      <c r="CQ80" s="280"/>
      <c r="CR80" s="280"/>
      <c r="CS80" s="280"/>
      <c r="CT80" s="280"/>
      <c r="CU80" s="280"/>
      <c r="CV80" s="280"/>
      <c r="CW80" s="280"/>
      <c r="CX80" s="280"/>
      <c r="CY80" s="280"/>
      <c r="CZ80" s="280"/>
      <c r="DA80" s="280"/>
      <c r="DB80" s="280"/>
      <c r="DC80" s="280"/>
      <c r="DD80" s="280"/>
      <c r="DE80" s="280"/>
      <c r="DF80" s="280"/>
      <c r="DG80" s="280"/>
      <c r="DH80" s="280"/>
      <c r="DI80" s="280"/>
      <c r="DJ80" s="280"/>
      <c r="DK80" s="280"/>
      <c r="DL80" s="280"/>
      <c r="DM80" s="280"/>
      <c r="DN80" s="280"/>
      <c r="DO80" s="280"/>
      <c r="DP80" s="280"/>
      <c r="DQ80" s="280"/>
      <c r="DR80" s="280"/>
      <c r="DS80" s="280"/>
      <c r="DT80" s="280"/>
      <c r="DU80" s="280"/>
      <c r="DV80" s="280"/>
      <c r="DW80" s="280"/>
      <c r="DX80" s="280"/>
      <c r="DY80" s="280"/>
      <c r="DZ80" s="280"/>
      <c r="EA80" s="280"/>
      <c r="EB80" s="280"/>
      <c r="EC80" s="280"/>
      <c r="ED80" s="280"/>
      <c r="EE80" s="280"/>
      <c r="EF80" s="280"/>
      <c r="EG80" s="280"/>
      <c r="EH80" s="280"/>
      <c r="EI80" s="280"/>
      <c r="EJ80" s="280"/>
      <c r="EK80" s="280"/>
      <c r="EL80" s="280"/>
      <c r="EM80" s="280"/>
      <c r="EN80" s="280"/>
      <c r="EO80" s="280"/>
      <c r="EP80" s="280"/>
      <c r="EQ80" s="280"/>
      <c r="ER80" s="280"/>
      <c r="ES80" s="280"/>
      <c r="ET80" s="280"/>
      <c r="EU80" s="280"/>
      <c r="EV80" s="280"/>
      <c r="EW80" s="280"/>
      <c r="EX80" s="280"/>
      <c r="EY80" s="280"/>
      <c r="EZ80" s="280"/>
      <c r="FA80" s="280"/>
      <c r="FB80" s="280"/>
      <c r="FC80" s="280"/>
      <c r="FD80" s="280"/>
      <c r="FE80" s="280"/>
      <c r="FF80" s="280"/>
      <c r="FG80" s="280"/>
      <c r="FH80" s="280"/>
      <c r="FI80" s="280"/>
      <c r="FJ80" s="280"/>
      <c r="FK80" s="280"/>
      <c r="FL80" s="280"/>
      <c r="FM80" s="280"/>
      <c r="FN80" s="280"/>
      <c r="FO80" s="280"/>
      <c r="FP80" s="280"/>
      <c r="FQ80" s="280"/>
      <c r="FR80" s="280"/>
      <c r="FS80" s="280"/>
      <c r="FT80" s="280"/>
      <c r="FU80" s="280"/>
      <c r="FV80" s="280"/>
      <c r="FW80" s="280"/>
      <c r="FX80" s="280"/>
      <c r="FY80" s="280"/>
      <c r="FZ80" s="280"/>
      <c r="GA80" s="280"/>
      <c r="GB80" s="280"/>
      <c r="GC80" s="280"/>
      <c r="GD80" s="280"/>
      <c r="GE80" s="280"/>
      <c r="GF80" s="280"/>
      <c r="GG80" s="280"/>
      <c r="GH80" s="280"/>
      <c r="GI80" s="280"/>
      <c r="GJ80" s="280"/>
      <c r="GK80" s="280"/>
      <c r="GL80" s="280"/>
      <c r="GM80" s="280"/>
      <c r="GN80" s="280"/>
      <c r="GO80" s="280"/>
      <c r="GP80" s="280"/>
      <c r="GQ80" s="280"/>
      <c r="GR80" s="280"/>
      <c r="GS80" s="280"/>
      <c r="GT80" s="280"/>
      <c r="GU80" s="280"/>
      <c r="GV80" s="280"/>
      <c r="GW80" s="280"/>
      <c r="GX80" s="280"/>
      <c r="GY80" s="280"/>
      <c r="GZ80" s="280"/>
      <c r="HA80" s="280"/>
      <c r="HB80" s="280"/>
      <c r="HC80" s="280"/>
      <c r="HD80" s="280"/>
      <c r="HE80" s="280"/>
      <c r="HF80" s="280"/>
      <c r="HG80" s="280"/>
      <c r="HH80" s="280"/>
      <c r="HI80" s="280"/>
      <c r="HJ80" s="280"/>
      <c r="HK80" s="280"/>
      <c r="HL80" s="280"/>
      <c r="HM80" s="280"/>
      <c r="HN80" s="280"/>
      <c r="HO80" s="280"/>
      <c r="HP80" s="280"/>
      <c r="HQ80" s="280"/>
      <c r="HR80" s="280"/>
      <c r="HS80" s="280"/>
      <c r="HT80" s="280"/>
      <c r="HU80" s="280"/>
      <c r="HV80" s="280"/>
      <c r="HW80" s="280"/>
      <c r="HX80" s="280"/>
      <c r="HY80" s="280"/>
      <c r="HZ80" s="280"/>
      <c r="IA80" s="280"/>
      <c r="IB80" s="280"/>
      <c r="IC80" s="280"/>
      <c r="ID80" s="280"/>
      <c r="IE80" s="280"/>
      <c r="IF80" s="280"/>
      <c r="IG80" s="280"/>
      <c r="IH80" s="280"/>
      <c r="II80" s="280"/>
      <c r="IJ80" s="280"/>
      <c r="IK80" s="280"/>
      <c r="IL80" s="280"/>
      <c r="IM80" s="280"/>
      <c r="IN80" s="280"/>
      <c r="IO80" s="280"/>
      <c r="IP80" s="280"/>
      <c r="IQ80" s="280"/>
      <c r="IR80" s="280"/>
      <c r="IS80" s="280"/>
      <c r="IT80" s="280"/>
      <c r="IU80" s="280"/>
    </row>
    <row r="81" s="131" customFormat="1" ht="24" customHeight="1" spans="1:255">
      <c r="A81" s="280"/>
      <c r="B81" s="281"/>
      <c r="C81" s="280"/>
      <c r="D81" s="282"/>
      <c r="E81" s="280"/>
      <c r="F81" s="280"/>
      <c r="G81" s="280"/>
      <c r="H81" s="280"/>
      <c r="I81" s="280"/>
      <c r="J81" s="280"/>
      <c r="K81" s="280"/>
      <c r="L81" s="280"/>
      <c r="M81" s="280"/>
      <c r="N81" s="280"/>
      <c r="O81" s="280"/>
      <c r="P81" s="280"/>
      <c r="Q81" s="280"/>
      <c r="R81" s="280"/>
      <c r="S81" s="280"/>
      <c r="T81" s="280"/>
      <c r="U81" s="280"/>
      <c r="V81" s="280"/>
      <c r="W81" s="280"/>
      <c r="X81" s="280"/>
      <c r="Y81" s="280"/>
      <c r="Z81" s="280"/>
      <c r="AA81" s="280"/>
      <c r="AB81" s="280"/>
      <c r="AC81" s="280"/>
      <c r="AD81" s="280"/>
      <c r="AE81" s="280"/>
      <c r="AF81" s="280"/>
      <c r="AG81" s="280"/>
      <c r="AH81" s="280"/>
      <c r="AI81" s="280"/>
      <c r="AJ81" s="280"/>
      <c r="AK81" s="280"/>
      <c r="AL81" s="280"/>
      <c r="AM81" s="280"/>
      <c r="AN81" s="280"/>
      <c r="AO81" s="280"/>
      <c r="AP81" s="280"/>
      <c r="AQ81" s="280"/>
      <c r="AR81" s="280"/>
      <c r="AS81" s="280"/>
      <c r="AT81" s="280"/>
      <c r="AU81" s="280"/>
      <c r="AV81" s="280"/>
      <c r="AW81" s="280"/>
      <c r="AX81" s="280"/>
      <c r="AY81" s="280"/>
      <c r="AZ81" s="280"/>
      <c r="BA81" s="280"/>
      <c r="BB81" s="280"/>
      <c r="BC81" s="280"/>
      <c r="BD81" s="280"/>
      <c r="BE81" s="280"/>
      <c r="BF81" s="280"/>
      <c r="BG81" s="280"/>
      <c r="BH81" s="280"/>
      <c r="BI81" s="280"/>
      <c r="BJ81" s="280"/>
      <c r="BK81" s="280"/>
      <c r="BL81" s="280"/>
      <c r="BM81" s="280"/>
      <c r="BN81" s="280"/>
      <c r="BO81" s="280"/>
      <c r="BP81" s="280"/>
      <c r="BQ81" s="280"/>
      <c r="BR81" s="280"/>
      <c r="BS81" s="280"/>
      <c r="BT81" s="280"/>
      <c r="BU81" s="280"/>
      <c r="BV81" s="280"/>
      <c r="BW81" s="280"/>
      <c r="BX81" s="280"/>
      <c r="BY81" s="280"/>
      <c r="BZ81" s="280"/>
      <c r="CA81" s="280"/>
      <c r="CB81" s="280"/>
      <c r="CC81" s="280"/>
      <c r="CD81" s="280"/>
      <c r="CE81" s="280"/>
      <c r="CF81" s="280"/>
      <c r="CG81" s="280"/>
      <c r="CH81" s="280"/>
      <c r="CI81" s="280"/>
      <c r="CJ81" s="280"/>
      <c r="CK81" s="280"/>
      <c r="CL81" s="280"/>
      <c r="CM81" s="280"/>
      <c r="CN81" s="280"/>
      <c r="CO81" s="280"/>
      <c r="CP81" s="280"/>
      <c r="CQ81" s="280"/>
      <c r="CR81" s="280"/>
      <c r="CS81" s="280"/>
      <c r="CT81" s="280"/>
      <c r="CU81" s="280"/>
      <c r="CV81" s="280"/>
      <c r="CW81" s="280"/>
      <c r="CX81" s="280"/>
      <c r="CY81" s="280"/>
      <c r="CZ81" s="280"/>
      <c r="DA81" s="280"/>
      <c r="DB81" s="280"/>
      <c r="DC81" s="280"/>
      <c r="DD81" s="280"/>
      <c r="DE81" s="280"/>
      <c r="DF81" s="280"/>
      <c r="DG81" s="280"/>
      <c r="DH81" s="280"/>
      <c r="DI81" s="280"/>
      <c r="DJ81" s="280"/>
      <c r="DK81" s="280"/>
      <c r="DL81" s="280"/>
      <c r="DM81" s="280"/>
      <c r="DN81" s="280"/>
      <c r="DO81" s="280"/>
      <c r="DP81" s="280"/>
      <c r="DQ81" s="280"/>
      <c r="DR81" s="280"/>
      <c r="DS81" s="280"/>
      <c r="DT81" s="280"/>
      <c r="DU81" s="280"/>
      <c r="DV81" s="280"/>
      <c r="DW81" s="280"/>
      <c r="DX81" s="280"/>
      <c r="DY81" s="280"/>
      <c r="DZ81" s="280"/>
      <c r="EA81" s="280"/>
      <c r="EB81" s="280"/>
      <c r="EC81" s="280"/>
      <c r="ED81" s="280"/>
      <c r="EE81" s="280"/>
      <c r="EF81" s="280"/>
      <c r="EG81" s="280"/>
      <c r="EH81" s="280"/>
      <c r="EI81" s="280"/>
      <c r="EJ81" s="280"/>
      <c r="EK81" s="280"/>
      <c r="EL81" s="280"/>
      <c r="EM81" s="280"/>
      <c r="EN81" s="280"/>
      <c r="EO81" s="280"/>
      <c r="EP81" s="280"/>
      <c r="EQ81" s="280"/>
      <c r="ER81" s="280"/>
      <c r="ES81" s="280"/>
      <c r="ET81" s="280"/>
      <c r="EU81" s="280"/>
      <c r="EV81" s="280"/>
      <c r="EW81" s="280"/>
      <c r="EX81" s="280"/>
      <c r="EY81" s="280"/>
      <c r="EZ81" s="280"/>
      <c r="FA81" s="280"/>
      <c r="FB81" s="280"/>
      <c r="FC81" s="280"/>
      <c r="FD81" s="280"/>
      <c r="FE81" s="280"/>
      <c r="FF81" s="280"/>
      <c r="FG81" s="280"/>
      <c r="FH81" s="280"/>
      <c r="FI81" s="280"/>
      <c r="FJ81" s="280"/>
      <c r="FK81" s="280"/>
      <c r="FL81" s="280"/>
      <c r="FM81" s="280"/>
      <c r="FN81" s="280"/>
      <c r="FO81" s="280"/>
      <c r="FP81" s="280"/>
      <c r="FQ81" s="280"/>
      <c r="FR81" s="280"/>
      <c r="FS81" s="280"/>
      <c r="FT81" s="280"/>
      <c r="FU81" s="280"/>
      <c r="FV81" s="280"/>
      <c r="FW81" s="280"/>
      <c r="FX81" s="280"/>
      <c r="FY81" s="280"/>
      <c r="FZ81" s="280"/>
      <c r="GA81" s="280"/>
      <c r="GB81" s="280"/>
      <c r="GC81" s="280"/>
      <c r="GD81" s="280"/>
      <c r="GE81" s="280"/>
      <c r="GF81" s="280"/>
      <c r="GG81" s="280"/>
      <c r="GH81" s="280"/>
      <c r="GI81" s="280"/>
      <c r="GJ81" s="280"/>
      <c r="GK81" s="280"/>
      <c r="GL81" s="280"/>
      <c r="GM81" s="280"/>
      <c r="GN81" s="280"/>
      <c r="GO81" s="280"/>
      <c r="GP81" s="280"/>
      <c r="GQ81" s="280"/>
      <c r="GR81" s="280"/>
      <c r="GS81" s="280"/>
      <c r="GT81" s="280"/>
      <c r="GU81" s="280"/>
      <c r="GV81" s="280"/>
      <c r="GW81" s="280"/>
      <c r="GX81" s="280"/>
      <c r="GY81" s="280"/>
      <c r="GZ81" s="280"/>
      <c r="HA81" s="280"/>
      <c r="HB81" s="280"/>
      <c r="HC81" s="280"/>
      <c r="HD81" s="280"/>
      <c r="HE81" s="280"/>
      <c r="HF81" s="280"/>
      <c r="HG81" s="280"/>
      <c r="HH81" s="280"/>
      <c r="HI81" s="280"/>
      <c r="HJ81" s="280"/>
      <c r="HK81" s="280"/>
      <c r="HL81" s="280"/>
      <c r="HM81" s="280"/>
      <c r="HN81" s="280"/>
      <c r="HO81" s="280"/>
      <c r="HP81" s="280"/>
      <c r="HQ81" s="280"/>
      <c r="HR81" s="280"/>
      <c r="HS81" s="280"/>
      <c r="HT81" s="280"/>
      <c r="HU81" s="280"/>
      <c r="HV81" s="280"/>
      <c r="HW81" s="280"/>
      <c r="HX81" s="280"/>
      <c r="HY81" s="280"/>
      <c r="HZ81" s="280"/>
      <c r="IA81" s="280"/>
      <c r="IB81" s="280"/>
      <c r="IC81" s="280"/>
      <c r="ID81" s="280"/>
      <c r="IE81" s="280"/>
      <c r="IF81" s="280"/>
      <c r="IG81" s="280"/>
      <c r="IH81" s="280"/>
      <c r="II81" s="280"/>
      <c r="IJ81" s="280"/>
      <c r="IK81" s="280"/>
      <c r="IL81" s="280"/>
      <c r="IM81" s="280"/>
      <c r="IN81" s="280"/>
      <c r="IO81" s="280"/>
      <c r="IP81" s="280"/>
      <c r="IQ81" s="280"/>
      <c r="IR81" s="280"/>
      <c r="IS81" s="280"/>
      <c r="IT81" s="280"/>
      <c r="IU81" s="280"/>
    </row>
    <row r="82" s="131" customFormat="1" ht="24" customHeight="1" spans="1:255">
      <c r="A82" s="280"/>
      <c r="B82" s="281"/>
      <c r="C82" s="280"/>
      <c r="D82" s="282"/>
      <c r="E82" s="280"/>
      <c r="F82" s="280"/>
      <c r="G82" s="280"/>
      <c r="H82" s="280"/>
      <c r="I82" s="280"/>
      <c r="J82" s="280"/>
      <c r="K82" s="280"/>
      <c r="L82" s="280"/>
      <c r="M82" s="280"/>
      <c r="N82" s="280"/>
      <c r="O82" s="280"/>
      <c r="P82" s="280"/>
      <c r="Q82" s="280"/>
      <c r="R82" s="280"/>
      <c r="S82" s="280"/>
      <c r="T82" s="280"/>
      <c r="U82" s="280"/>
      <c r="V82" s="280"/>
      <c r="W82" s="280"/>
      <c r="X82" s="280"/>
      <c r="Y82" s="280"/>
      <c r="Z82" s="280"/>
      <c r="AA82" s="280"/>
      <c r="AB82" s="280"/>
      <c r="AC82" s="280"/>
      <c r="AD82" s="280"/>
      <c r="AE82" s="280"/>
      <c r="AF82" s="280"/>
      <c r="AG82" s="280"/>
      <c r="AH82" s="280"/>
      <c r="AI82" s="280"/>
      <c r="AJ82" s="280"/>
      <c r="AK82" s="280"/>
      <c r="AL82" s="280"/>
      <c r="AM82" s="280"/>
      <c r="AN82" s="280"/>
      <c r="AO82" s="280"/>
      <c r="AP82" s="280"/>
      <c r="AQ82" s="280"/>
      <c r="AR82" s="280"/>
      <c r="AS82" s="280"/>
      <c r="AT82" s="280"/>
      <c r="AU82" s="280"/>
      <c r="AV82" s="280"/>
      <c r="AW82" s="280"/>
      <c r="AX82" s="280"/>
      <c r="AY82" s="280"/>
      <c r="AZ82" s="280"/>
      <c r="BA82" s="280"/>
      <c r="BB82" s="280"/>
      <c r="BC82" s="280"/>
      <c r="BD82" s="280"/>
      <c r="BE82" s="280"/>
      <c r="BF82" s="280"/>
      <c r="BG82" s="280"/>
      <c r="BH82" s="280"/>
      <c r="BI82" s="280"/>
      <c r="BJ82" s="280"/>
      <c r="BK82" s="280"/>
      <c r="BL82" s="280"/>
      <c r="BM82" s="280"/>
      <c r="BN82" s="280"/>
      <c r="BO82" s="280"/>
      <c r="BP82" s="280"/>
      <c r="BQ82" s="280"/>
      <c r="BR82" s="280"/>
      <c r="BS82" s="280"/>
      <c r="BT82" s="280"/>
      <c r="BU82" s="280"/>
      <c r="BV82" s="280"/>
      <c r="BW82" s="280"/>
      <c r="BX82" s="280"/>
      <c r="BY82" s="280"/>
      <c r="BZ82" s="280"/>
      <c r="CA82" s="280"/>
      <c r="CB82" s="280"/>
      <c r="CC82" s="280"/>
      <c r="CD82" s="280"/>
      <c r="CE82" s="280"/>
      <c r="CF82" s="280"/>
      <c r="CG82" s="280"/>
      <c r="CH82" s="280"/>
      <c r="CI82" s="280"/>
      <c r="CJ82" s="280"/>
      <c r="CK82" s="280"/>
      <c r="CL82" s="280"/>
      <c r="CM82" s="280"/>
      <c r="CN82" s="280"/>
      <c r="CO82" s="280"/>
      <c r="CP82" s="280"/>
      <c r="CQ82" s="280"/>
      <c r="CR82" s="280"/>
      <c r="CS82" s="280"/>
      <c r="CT82" s="280"/>
      <c r="CU82" s="280"/>
      <c r="CV82" s="280"/>
      <c r="CW82" s="280"/>
      <c r="CX82" s="280"/>
      <c r="CY82" s="280"/>
      <c r="CZ82" s="280"/>
      <c r="DA82" s="280"/>
      <c r="DB82" s="280"/>
      <c r="DC82" s="280"/>
      <c r="DD82" s="280"/>
      <c r="DE82" s="280"/>
      <c r="DF82" s="280"/>
      <c r="DG82" s="280"/>
      <c r="DH82" s="280"/>
      <c r="DI82" s="280"/>
      <c r="DJ82" s="280"/>
      <c r="DK82" s="280"/>
      <c r="DL82" s="280"/>
      <c r="DM82" s="280"/>
      <c r="DN82" s="280"/>
      <c r="DO82" s="280"/>
      <c r="DP82" s="280"/>
      <c r="DQ82" s="280"/>
      <c r="DR82" s="280"/>
      <c r="DS82" s="280"/>
      <c r="DT82" s="280"/>
      <c r="DU82" s="280"/>
      <c r="DV82" s="280"/>
      <c r="DW82" s="280"/>
      <c r="DX82" s="280"/>
      <c r="DY82" s="280"/>
      <c r="DZ82" s="280"/>
      <c r="EA82" s="280"/>
      <c r="EB82" s="280"/>
      <c r="EC82" s="280"/>
      <c r="ED82" s="280"/>
      <c r="EE82" s="280"/>
      <c r="EF82" s="280"/>
      <c r="EG82" s="280"/>
      <c r="EH82" s="280"/>
      <c r="EI82" s="280"/>
      <c r="EJ82" s="280"/>
      <c r="EK82" s="280"/>
      <c r="EL82" s="280"/>
      <c r="EM82" s="280"/>
      <c r="EN82" s="280"/>
      <c r="EO82" s="280"/>
      <c r="EP82" s="280"/>
      <c r="EQ82" s="280"/>
      <c r="ER82" s="280"/>
      <c r="ES82" s="280"/>
      <c r="ET82" s="280"/>
      <c r="EU82" s="280"/>
      <c r="EV82" s="280"/>
      <c r="EW82" s="280"/>
      <c r="EX82" s="280"/>
      <c r="EY82" s="280"/>
      <c r="EZ82" s="280"/>
      <c r="FA82" s="280"/>
      <c r="FB82" s="280"/>
      <c r="FC82" s="280"/>
      <c r="FD82" s="280"/>
      <c r="FE82" s="280"/>
      <c r="FF82" s="280"/>
      <c r="FG82" s="280"/>
      <c r="FH82" s="280"/>
      <c r="FI82" s="280"/>
      <c r="FJ82" s="280"/>
      <c r="FK82" s="280"/>
      <c r="FL82" s="280"/>
      <c r="FM82" s="280"/>
      <c r="FN82" s="280"/>
      <c r="FO82" s="280"/>
      <c r="FP82" s="280"/>
      <c r="FQ82" s="280"/>
      <c r="FR82" s="280"/>
      <c r="FS82" s="280"/>
      <c r="FT82" s="280"/>
      <c r="FU82" s="280"/>
      <c r="FV82" s="280"/>
      <c r="FW82" s="280"/>
      <c r="FX82" s="280"/>
      <c r="FY82" s="280"/>
      <c r="FZ82" s="280"/>
      <c r="GA82" s="280"/>
      <c r="GB82" s="280"/>
      <c r="GC82" s="280"/>
      <c r="GD82" s="280"/>
      <c r="GE82" s="280"/>
      <c r="GF82" s="280"/>
      <c r="GG82" s="280"/>
      <c r="GH82" s="280"/>
      <c r="GI82" s="280"/>
      <c r="GJ82" s="280"/>
      <c r="GK82" s="280"/>
      <c r="GL82" s="280"/>
      <c r="GM82" s="280"/>
      <c r="GN82" s="280"/>
      <c r="GO82" s="280"/>
      <c r="GP82" s="280"/>
      <c r="GQ82" s="280"/>
      <c r="GR82" s="280"/>
      <c r="GS82" s="280"/>
      <c r="GT82" s="280"/>
      <c r="GU82" s="280"/>
      <c r="GV82" s="280"/>
      <c r="GW82" s="280"/>
      <c r="GX82" s="280"/>
      <c r="GY82" s="280"/>
      <c r="GZ82" s="280"/>
      <c r="HA82" s="280"/>
      <c r="HB82" s="280"/>
      <c r="HC82" s="280"/>
      <c r="HD82" s="280"/>
      <c r="HE82" s="280"/>
      <c r="HF82" s="280"/>
      <c r="HG82" s="280"/>
      <c r="HH82" s="280"/>
      <c r="HI82" s="280"/>
      <c r="HJ82" s="280"/>
      <c r="HK82" s="280"/>
      <c r="HL82" s="280"/>
      <c r="HM82" s="280"/>
      <c r="HN82" s="280"/>
      <c r="HO82" s="280"/>
      <c r="HP82" s="280"/>
      <c r="HQ82" s="280"/>
      <c r="HR82" s="280"/>
      <c r="HS82" s="280"/>
      <c r="HT82" s="280"/>
      <c r="HU82" s="280"/>
      <c r="HV82" s="280"/>
      <c r="HW82" s="280"/>
      <c r="HX82" s="280"/>
      <c r="HY82" s="280"/>
      <c r="HZ82" s="280"/>
      <c r="IA82" s="280"/>
      <c r="IB82" s="280"/>
      <c r="IC82" s="280"/>
      <c r="ID82" s="280"/>
      <c r="IE82" s="280"/>
      <c r="IF82" s="280"/>
      <c r="IG82" s="280"/>
      <c r="IH82" s="280"/>
      <c r="II82" s="280"/>
      <c r="IJ82" s="280"/>
      <c r="IK82" s="280"/>
      <c r="IL82" s="280"/>
      <c r="IM82" s="280"/>
      <c r="IN82" s="280"/>
      <c r="IO82" s="280"/>
      <c r="IP82" s="280"/>
      <c r="IQ82" s="280"/>
      <c r="IR82" s="280"/>
      <c r="IS82" s="280"/>
      <c r="IT82" s="280"/>
      <c r="IU82" s="280"/>
    </row>
    <row r="83" s="131" customFormat="1" ht="24" customHeight="1" spans="1:255">
      <c r="A83" s="280"/>
      <c r="B83" s="281"/>
      <c r="C83" s="280"/>
      <c r="D83" s="282"/>
      <c r="E83" s="280"/>
      <c r="F83" s="280"/>
      <c r="G83" s="280"/>
      <c r="H83" s="280"/>
      <c r="I83" s="280"/>
      <c r="J83" s="280"/>
      <c r="K83" s="280"/>
      <c r="L83" s="280"/>
      <c r="M83" s="280"/>
      <c r="N83" s="280"/>
      <c r="O83" s="280"/>
      <c r="P83" s="280"/>
      <c r="Q83" s="280"/>
      <c r="R83" s="280"/>
      <c r="S83" s="280"/>
      <c r="T83" s="280"/>
      <c r="U83" s="280"/>
      <c r="V83" s="280"/>
      <c r="W83" s="280"/>
      <c r="X83" s="280"/>
      <c r="Y83" s="280"/>
      <c r="Z83" s="280"/>
      <c r="AA83" s="280"/>
      <c r="AB83" s="280"/>
      <c r="AC83" s="280"/>
      <c r="AD83" s="280"/>
      <c r="AE83" s="280"/>
      <c r="AF83" s="280"/>
      <c r="AG83" s="280"/>
      <c r="AH83" s="280"/>
      <c r="AI83" s="280"/>
      <c r="AJ83" s="280"/>
      <c r="AK83" s="280"/>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c r="BI83" s="280"/>
      <c r="BJ83" s="280"/>
      <c r="BK83" s="280"/>
      <c r="BL83" s="280"/>
      <c r="BM83" s="280"/>
      <c r="BN83" s="280"/>
      <c r="BO83" s="280"/>
      <c r="BP83" s="280"/>
      <c r="BQ83" s="280"/>
      <c r="BR83" s="280"/>
      <c r="BS83" s="280"/>
      <c r="BT83" s="280"/>
      <c r="BU83" s="280"/>
      <c r="BV83" s="280"/>
      <c r="BW83" s="280"/>
      <c r="BX83" s="280"/>
      <c r="BY83" s="280"/>
      <c r="BZ83" s="280"/>
      <c r="CA83" s="280"/>
      <c r="CB83" s="280"/>
      <c r="CC83" s="280"/>
      <c r="CD83" s="280"/>
      <c r="CE83" s="280"/>
      <c r="CF83" s="280"/>
      <c r="CG83" s="280"/>
      <c r="CH83" s="280"/>
      <c r="CI83" s="280"/>
      <c r="CJ83" s="280"/>
      <c r="CK83" s="280"/>
      <c r="CL83" s="280"/>
      <c r="CM83" s="280"/>
      <c r="CN83" s="280"/>
      <c r="CO83" s="280"/>
      <c r="CP83" s="280"/>
      <c r="CQ83" s="280"/>
      <c r="CR83" s="280"/>
      <c r="CS83" s="280"/>
      <c r="CT83" s="280"/>
      <c r="CU83" s="280"/>
      <c r="CV83" s="280"/>
      <c r="CW83" s="280"/>
      <c r="CX83" s="280"/>
      <c r="CY83" s="280"/>
      <c r="CZ83" s="280"/>
      <c r="DA83" s="280"/>
      <c r="DB83" s="280"/>
      <c r="DC83" s="280"/>
      <c r="DD83" s="280"/>
      <c r="DE83" s="280"/>
      <c r="DF83" s="280"/>
      <c r="DG83" s="280"/>
      <c r="DH83" s="280"/>
      <c r="DI83" s="280"/>
      <c r="DJ83" s="280"/>
      <c r="DK83" s="280"/>
      <c r="DL83" s="280"/>
      <c r="DM83" s="280"/>
      <c r="DN83" s="280"/>
      <c r="DO83" s="280"/>
      <c r="DP83" s="280"/>
      <c r="DQ83" s="280"/>
      <c r="DR83" s="280"/>
      <c r="DS83" s="280"/>
      <c r="DT83" s="280"/>
      <c r="DU83" s="280"/>
      <c r="DV83" s="280"/>
      <c r="DW83" s="280"/>
      <c r="DX83" s="280"/>
      <c r="DY83" s="280"/>
      <c r="DZ83" s="280"/>
      <c r="EA83" s="280"/>
      <c r="EB83" s="280"/>
      <c r="EC83" s="280"/>
      <c r="ED83" s="280"/>
      <c r="EE83" s="280"/>
      <c r="EF83" s="280"/>
      <c r="EG83" s="280"/>
      <c r="EH83" s="280"/>
      <c r="EI83" s="280"/>
      <c r="EJ83" s="280"/>
      <c r="EK83" s="280"/>
      <c r="EL83" s="280"/>
      <c r="EM83" s="280"/>
      <c r="EN83" s="280"/>
      <c r="EO83" s="280"/>
      <c r="EP83" s="280"/>
      <c r="EQ83" s="280"/>
      <c r="ER83" s="280"/>
      <c r="ES83" s="280"/>
      <c r="ET83" s="280"/>
      <c r="EU83" s="280"/>
      <c r="EV83" s="280"/>
      <c r="EW83" s="280"/>
      <c r="EX83" s="280"/>
      <c r="EY83" s="280"/>
      <c r="EZ83" s="280"/>
      <c r="FA83" s="280"/>
      <c r="FB83" s="280"/>
      <c r="FC83" s="280"/>
      <c r="FD83" s="280"/>
      <c r="FE83" s="280"/>
      <c r="FF83" s="280"/>
      <c r="FG83" s="280"/>
      <c r="FH83" s="280"/>
      <c r="FI83" s="280"/>
      <c r="FJ83" s="280"/>
      <c r="FK83" s="280"/>
      <c r="FL83" s="280"/>
      <c r="FM83" s="280"/>
      <c r="FN83" s="280"/>
      <c r="FO83" s="280"/>
      <c r="FP83" s="280"/>
      <c r="FQ83" s="280"/>
      <c r="FR83" s="280"/>
      <c r="FS83" s="280"/>
      <c r="FT83" s="280"/>
      <c r="FU83" s="280"/>
      <c r="FV83" s="280"/>
      <c r="FW83" s="280"/>
      <c r="FX83" s="280"/>
      <c r="FY83" s="280"/>
      <c r="FZ83" s="280"/>
      <c r="GA83" s="280"/>
      <c r="GB83" s="280"/>
      <c r="GC83" s="280"/>
      <c r="GD83" s="280"/>
      <c r="GE83" s="280"/>
      <c r="GF83" s="280"/>
      <c r="GG83" s="280"/>
      <c r="GH83" s="280"/>
      <c r="GI83" s="280"/>
      <c r="GJ83" s="280"/>
      <c r="GK83" s="280"/>
      <c r="GL83" s="280"/>
      <c r="GM83" s="280"/>
      <c r="GN83" s="280"/>
      <c r="GO83" s="280"/>
      <c r="GP83" s="280"/>
      <c r="GQ83" s="280"/>
      <c r="GR83" s="280"/>
      <c r="GS83" s="280"/>
      <c r="GT83" s="280"/>
      <c r="GU83" s="280"/>
      <c r="GV83" s="280"/>
      <c r="GW83" s="280"/>
      <c r="GX83" s="280"/>
      <c r="GY83" s="280"/>
      <c r="GZ83" s="280"/>
      <c r="HA83" s="280"/>
      <c r="HB83" s="280"/>
      <c r="HC83" s="280"/>
      <c r="HD83" s="280"/>
      <c r="HE83" s="280"/>
      <c r="HF83" s="280"/>
      <c r="HG83" s="280"/>
      <c r="HH83" s="280"/>
      <c r="HI83" s="280"/>
      <c r="HJ83" s="280"/>
      <c r="HK83" s="280"/>
      <c r="HL83" s="280"/>
      <c r="HM83" s="280"/>
      <c r="HN83" s="280"/>
      <c r="HO83" s="280"/>
      <c r="HP83" s="280"/>
      <c r="HQ83" s="280"/>
      <c r="HR83" s="280"/>
      <c r="HS83" s="280"/>
      <c r="HT83" s="280"/>
      <c r="HU83" s="280"/>
      <c r="HV83" s="280"/>
      <c r="HW83" s="280"/>
      <c r="HX83" s="280"/>
      <c r="HY83" s="280"/>
      <c r="HZ83" s="280"/>
      <c r="IA83" s="280"/>
      <c r="IB83" s="280"/>
      <c r="IC83" s="280"/>
      <c r="ID83" s="280"/>
      <c r="IE83" s="280"/>
      <c r="IF83" s="280"/>
      <c r="IG83" s="280"/>
      <c r="IH83" s="280"/>
      <c r="II83" s="280"/>
      <c r="IJ83" s="280"/>
      <c r="IK83" s="280"/>
      <c r="IL83" s="280"/>
      <c r="IM83" s="280"/>
      <c r="IN83" s="280"/>
      <c r="IO83" s="280"/>
      <c r="IP83" s="280"/>
      <c r="IQ83" s="280"/>
      <c r="IR83" s="280"/>
      <c r="IS83" s="280"/>
      <c r="IT83" s="280"/>
      <c r="IU83" s="280"/>
    </row>
    <row r="84" s="131" customFormat="1" ht="24" customHeight="1" spans="1:255">
      <c r="A84" s="280"/>
      <c r="B84" s="281"/>
      <c r="C84" s="280"/>
      <c r="D84" s="282"/>
      <c r="E84" s="280"/>
      <c r="F84" s="280"/>
      <c r="G84" s="280"/>
      <c r="H84" s="280"/>
      <c r="I84" s="280"/>
      <c r="J84" s="280"/>
      <c r="K84" s="280"/>
      <c r="L84" s="280"/>
      <c r="M84" s="280"/>
      <c r="N84" s="280"/>
      <c r="O84" s="280"/>
      <c r="P84" s="280"/>
      <c r="Q84" s="280"/>
      <c r="R84" s="280"/>
      <c r="S84" s="280"/>
      <c r="T84" s="280"/>
      <c r="U84" s="280"/>
      <c r="V84" s="280"/>
      <c r="W84" s="280"/>
      <c r="X84" s="280"/>
      <c r="Y84" s="280"/>
      <c r="Z84" s="280"/>
      <c r="AA84" s="280"/>
      <c r="AB84" s="280"/>
      <c r="AC84" s="280"/>
      <c r="AD84" s="280"/>
      <c r="AE84" s="280"/>
      <c r="AF84" s="280"/>
      <c r="AG84" s="280"/>
      <c r="AH84" s="280"/>
      <c r="AI84" s="280"/>
      <c r="AJ84" s="280"/>
      <c r="AK84" s="280"/>
      <c r="AL84" s="280"/>
      <c r="AM84" s="280"/>
      <c r="AN84" s="280"/>
      <c r="AO84" s="280"/>
      <c r="AP84" s="280"/>
      <c r="AQ84" s="280"/>
      <c r="AR84" s="280"/>
      <c r="AS84" s="280"/>
      <c r="AT84" s="280"/>
      <c r="AU84" s="280"/>
      <c r="AV84" s="280"/>
      <c r="AW84" s="280"/>
      <c r="AX84" s="280"/>
      <c r="AY84" s="280"/>
      <c r="AZ84" s="280"/>
      <c r="BA84" s="280"/>
      <c r="BB84" s="280"/>
      <c r="BC84" s="280"/>
      <c r="BD84" s="280"/>
      <c r="BE84" s="280"/>
      <c r="BF84" s="280"/>
      <c r="BG84" s="280"/>
      <c r="BH84" s="280"/>
      <c r="BI84" s="280"/>
      <c r="BJ84" s="280"/>
      <c r="BK84" s="280"/>
      <c r="BL84" s="280"/>
      <c r="BM84" s="280"/>
      <c r="BN84" s="280"/>
      <c r="BO84" s="280"/>
      <c r="BP84" s="280"/>
      <c r="BQ84" s="280"/>
      <c r="BR84" s="280"/>
      <c r="BS84" s="280"/>
      <c r="BT84" s="280"/>
      <c r="BU84" s="280"/>
      <c r="BV84" s="280"/>
      <c r="BW84" s="280"/>
      <c r="BX84" s="280"/>
      <c r="BY84" s="280"/>
      <c r="BZ84" s="280"/>
      <c r="CA84" s="280"/>
      <c r="CB84" s="280"/>
      <c r="CC84" s="280"/>
      <c r="CD84" s="280"/>
      <c r="CE84" s="280"/>
      <c r="CF84" s="280"/>
      <c r="CG84" s="280"/>
      <c r="CH84" s="280"/>
      <c r="CI84" s="280"/>
      <c r="CJ84" s="280"/>
      <c r="CK84" s="280"/>
      <c r="CL84" s="280"/>
      <c r="CM84" s="280"/>
      <c r="CN84" s="280"/>
      <c r="CO84" s="280"/>
      <c r="CP84" s="280"/>
      <c r="CQ84" s="280"/>
      <c r="CR84" s="280"/>
      <c r="CS84" s="280"/>
      <c r="CT84" s="280"/>
      <c r="CU84" s="280"/>
      <c r="CV84" s="280"/>
      <c r="CW84" s="280"/>
      <c r="CX84" s="280"/>
      <c r="CY84" s="280"/>
      <c r="CZ84" s="280"/>
      <c r="DA84" s="280"/>
      <c r="DB84" s="280"/>
      <c r="DC84" s="280"/>
      <c r="DD84" s="280"/>
      <c r="DE84" s="280"/>
      <c r="DF84" s="280"/>
      <c r="DG84" s="280"/>
      <c r="DH84" s="280"/>
      <c r="DI84" s="280"/>
      <c r="DJ84" s="280"/>
      <c r="DK84" s="280"/>
      <c r="DL84" s="280"/>
      <c r="DM84" s="280"/>
      <c r="DN84" s="280"/>
      <c r="DO84" s="280"/>
      <c r="DP84" s="280"/>
      <c r="DQ84" s="280"/>
      <c r="DR84" s="280"/>
      <c r="DS84" s="280"/>
      <c r="DT84" s="280"/>
      <c r="DU84" s="280"/>
      <c r="DV84" s="280"/>
      <c r="DW84" s="280"/>
      <c r="DX84" s="280"/>
      <c r="DY84" s="280"/>
      <c r="DZ84" s="280"/>
      <c r="EA84" s="280"/>
      <c r="EB84" s="280"/>
      <c r="EC84" s="280"/>
      <c r="ED84" s="280"/>
      <c r="EE84" s="280"/>
      <c r="EF84" s="280"/>
      <c r="EG84" s="280"/>
      <c r="EH84" s="280"/>
      <c r="EI84" s="280"/>
      <c r="EJ84" s="280"/>
      <c r="EK84" s="280"/>
      <c r="EL84" s="280"/>
      <c r="EM84" s="280"/>
      <c r="EN84" s="280"/>
      <c r="EO84" s="280"/>
      <c r="EP84" s="280"/>
      <c r="EQ84" s="280"/>
      <c r="ER84" s="280"/>
      <c r="ES84" s="280"/>
      <c r="ET84" s="280"/>
      <c r="EU84" s="280"/>
      <c r="EV84" s="280"/>
      <c r="EW84" s="280"/>
      <c r="EX84" s="280"/>
      <c r="EY84" s="280"/>
      <c r="EZ84" s="280"/>
      <c r="FA84" s="280"/>
      <c r="FB84" s="280"/>
      <c r="FC84" s="280"/>
      <c r="FD84" s="280"/>
      <c r="FE84" s="280"/>
      <c r="FF84" s="280"/>
      <c r="FG84" s="280"/>
      <c r="FH84" s="280"/>
      <c r="FI84" s="280"/>
      <c r="FJ84" s="280"/>
      <c r="FK84" s="280"/>
      <c r="FL84" s="280"/>
      <c r="FM84" s="280"/>
      <c r="FN84" s="280"/>
      <c r="FO84" s="280"/>
      <c r="FP84" s="280"/>
      <c r="FQ84" s="280"/>
      <c r="FR84" s="280"/>
      <c r="FS84" s="280"/>
      <c r="FT84" s="280"/>
      <c r="FU84" s="280"/>
      <c r="FV84" s="280"/>
      <c r="FW84" s="280"/>
      <c r="FX84" s="280"/>
      <c r="FY84" s="280"/>
      <c r="FZ84" s="280"/>
      <c r="GA84" s="280"/>
      <c r="GB84" s="280"/>
      <c r="GC84" s="280"/>
      <c r="GD84" s="280"/>
      <c r="GE84" s="280"/>
      <c r="GF84" s="280"/>
      <c r="GG84" s="280"/>
      <c r="GH84" s="280"/>
      <c r="GI84" s="280"/>
      <c r="GJ84" s="280"/>
      <c r="GK84" s="280"/>
      <c r="GL84" s="280"/>
      <c r="GM84" s="280"/>
      <c r="GN84" s="280"/>
      <c r="GO84" s="280"/>
      <c r="GP84" s="280"/>
      <c r="GQ84" s="280"/>
      <c r="GR84" s="280"/>
      <c r="GS84" s="280"/>
      <c r="GT84" s="280"/>
      <c r="GU84" s="280"/>
      <c r="GV84" s="280"/>
      <c r="GW84" s="280"/>
      <c r="GX84" s="280"/>
      <c r="GY84" s="280"/>
      <c r="GZ84" s="280"/>
      <c r="HA84" s="280"/>
      <c r="HB84" s="280"/>
      <c r="HC84" s="280"/>
      <c r="HD84" s="280"/>
      <c r="HE84" s="280"/>
      <c r="HF84" s="280"/>
      <c r="HG84" s="280"/>
      <c r="HH84" s="280"/>
      <c r="HI84" s="280"/>
      <c r="HJ84" s="280"/>
      <c r="HK84" s="280"/>
      <c r="HL84" s="280"/>
      <c r="HM84" s="280"/>
      <c r="HN84" s="280"/>
      <c r="HO84" s="280"/>
      <c r="HP84" s="280"/>
      <c r="HQ84" s="280"/>
      <c r="HR84" s="280"/>
      <c r="HS84" s="280"/>
      <c r="HT84" s="280"/>
      <c r="HU84" s="280"/>
      <c r="HV84" s="280"/>
      <c r="HW84" s="280"/>
      <c r="HX84" s="280"/>
      <c r="HY84" s="280"/>
      <c r="HZ84" s="280"/>
      <c r="IA84" s="280"/>
      <c r="IB84" s="280"/>
      <c r="IC84" s="280"/>
      <c r="ID84" s="280"/>
      <c r="IE84" s="280"/>
      <c r="IF84" s="280"/>
      <c r="IG84" s="280"/>
      <c r="IH84" s="280"/>
      <c r="II84" s="280"/>
      <c r="IJ84" s="280"/>
      <c r="IK84" s="280"/>
      <c r="IL84" s="280"/>
      <c r="IM84" s="280"/>
      <c r="IN84" s="280"/>
      <c r="IO84" s="280"/>
      <c r="IP84" s="280"/>
      <c r="IQ84" s="280"/>
      <c r="IR84" s="280"/>
      <c r="IS84" s="280"/>
      <c r="IT84" s="280"/>
      <c r="IU84" s="280"/>
    </row>
    <row r="85" s="131" customFormat="1" ht="24" customHeight="1" spans="1:255">
      <c r="A85" s="280"/>
      <c r="B85" s="281"/>
      <c r="C85" s="280"/>
      <c r="D85" s="282"/>
      <c r="E85" s="280"/>
      <c r="F85" s="280"/>
      <c r="G85" s="280"/>
      <c r="H85" s="280"/>
      <c r="I85" s="280"/>
      <c r="J85" s="280"/>
      <c r="K85" s="280"/>
      <c r="L85" s="280"/>
      <c r="M85" s="280"/>
      <c r="N85" s="280"/>
      <c r="O85" s="280"/>
      <c r="P85" s="280"/>
      <c r="Q85" s="280"/>
      <c r="R85" s="280"/>
      <c r="S85" s="280"/>
      <c r="T85" s="280"/>
      <c r="U85" s="280"/>
      <c r="V85" s="280"/>
      <c r="W85" s="280"/>
      <c r="X85" s="280"/>
      <c r="Y85" s="280"/>
      <c r="Z85" s="280"/>
      <c r="AA85" s="280"/>
      <c r="AB85" s="280"/>
      <c r="AC85" s="280"/>
      <c r="AD85" s="280"/>
      <c r="AE85" s="280"/>
      <c r="AF85" s="280"/>
      <c r="AG85" s="280"/>
      <c r="AH85" s="280"/>
      <c r="AI85" s="280"/>
      <c r="AJ85" s="280"/>
      <c r="AK85" s="280"/>
      <c r="AL85" s="280"/>
      <c r="AM85" s="280"/>
      <c r="AN85" s="280"/>
      <c r="AO85" s="280"/>
      <c r="AP85" s="280"/>
      <c r="AQ85" s="280"/>
      <c r="AR85" s="280"/>
      <c r="AS85" s="280"/>
      <c r="AT85" s="280"/>
      <c r="AU85" s="280"/>
      <c r="AV85" s="280"/>
      <c r="AW85" s="280"/>
      <c r="AX85" s="280"/>
      <c r="AY85" s="280"/>
      <c r="AZ85" s="280"/>
      <c r="BA85" s="280"/>
      <c r="BB85" s="280"/>
      <c r="BC85" s="280"/>
      <c r="BD85" s="280"/>
      <c r="BE85" s="280"/>
      <c r="BF85" s="280"/>
      <c r="BG85" s="280"/>
      <c r="BH85" s="280"/>
      <c r="BI85" s="280"/>
      <c r="BJ85" s="280"/>
      <c r="BK85" s="280"/>
      <c r="BL85" s="280"/>
      <c r="BM85" s="280"/>
      <c r="BN85" s="280"/>
      <c r="BO85" s="280"/>
      <c r="BP85" s="280"/>
      <c r="BQ85" s="280"/>
      <c r="BR85" s="280"/>
      <c r="BS85" s="280"/>
      <c r="BT85" s="280"/>
      <c r="BU85" s="280"/>
      <c r="BV85" s="280"/>
      <c r="BW85" s="280"/>
      <c r="BX85" s="280"/>
      <c r="BY85" s="280"/>
      <c r="BZ85" s="280"/>
      <c r="CA85" s="280"/>
      <c r="CB85" s="280"/>
      <c r="CC85" s="280"/>
      <c r="CD85" s="280"/>
      <c r="CE85" s="280"/>
      <c r="CF85" s="280"/>
      <c r="CG85" s="280"/>
      <c r="CH85" s="280"/>
      <c r="CI85" s="280"/>
      <c r="CJ85" s="280"/>
      <c r="CK85" s="280"/>
      <c r="CL85" s="280"/>
      <c r="CM85" s="280"/>
      <c r="CN85" s="280"/>
      <c r="CO85" s="280"/>
      <c r="CP85" s="280"/>
      <c r="CQ85" s="280"/>
      <c r="CR85" s="280"/>
      <c r="CS85" s="280"/>
      <c r="CT85" s="280"/>
      <c r="CU85" s="280"/>
      <c r="CV85" s="280"/>
      <c r="CW85" s="280"/>
      <c r="CX85" s="280"/>
      <c r="CY85" s="280"/>
      <c r="CZ85" s="280"/>
      <c r="DA85" s="280"/>
      <c r="DB85" s="280"/>
      <c r="DC85" s="280"/>
      <c r="DD85" s="280"/>
      <c r="DE85" s="280"/>
      <c r="DF85" s="280"/>
      <c r="DG85" s="280"/>
      <c r="DH85" s="280"/>
      <c r="DI85" s="280"/>
      <c r="DJ85" s="280"/>
      <c r="DK85" s="280"/>
      <c r="DL85" s="280"/>
      <c r="DM85" s="280"/>
      <c r="DN85" s="280"/>
      <c r="DO85" s="280"/>
      <c r="DP85" s="280"/>
      <c r="DQ85" s="280"/>
      <c r="DR85" s="280"/>
      <c r="DS85" s="280"/>
      <c r="DT85" s="280"/>
      <c r="DU85" s="280"/>
      <c r="DV85" s="280"/>
      <c r="DW85" s="280"/>
      <c r="DX85" s="280"/>
      <c r="DY85" s="280"/>
      <c r="DZ85" s="280"/>
      <c r="EA85" s="280"/>
      <c r="EB85" s="280"/>
      <c r="EC85" s="280"/>
      <c r="ED85" s="280"/>
      <c r="EE85" s="280"/>
      <c r="EF85" s="280"/>
      <c r="EG85" s="280"/>
      <c r="EH85" s="280"/>
      <c r="EI85" s="280"/>
      <c r="EJ85" s="280"/>
      <c r="EK85" s="280"/>
      <c r="EL85" s="280"/>
      <c r="EM85" s="280"/>
      <c r="EN85" s="280"/>
      <c r="EO85" s="280"/>
      <c r="EP85" s="280"/>
      <c r="EQ85" s="280"/>
      <c r="ER85" s="280"/>
      <c r="ES85" s="280"/>
      <c r="ET85" s="280"/>
      <c r="EU85" s="280"/>
      <c r="EV85" s="280"/>
      <c r="EW85" s="280"/>
      <c r="EX85" s="280"/>
      <c r="EY85" s="280"/>
      <c r="EZ85" s="280"/>
      <c r="FA85" s="280"/>
      <c r="FB85" s="280"/>
      <c r="FC85" s="280"/>
      <c r="FD85" s="280"/>
      <c r="FE85" s="280"/>
      <c r="FF85" s="280"/>
      <c r="FG85" s="280"/>
      <c r="FH85" s="280"/>
      <c r="FI85" s="280"/>
      <c r="FJ85" s="280"/>
      <c r="FK85" s="280"/>
      <c r="FL85" s="280"/>
      <c r="FM85" s="280"/>
      <c r="FN85" s="280"/>
      <c r="FO85" s="280"/>
      <c r="FP85" s="280"/>
      <c r="FQ85" s="280"/>
      <c r="FR85" s="280"/>
      <c r="FS85" s="280"/>
      <c r="FT85" s="280"/>
      <c r="FU85" s="280"/>
      <c r="FV85" s="280"/>
      <c r="FW85" s="280"/>
      <c r="FX85" s="280"/>
      <c r="FY85" s="280"/>
      <c r="FZ85" s="280"/>
      <c r="GA85" s="280"/>
      <c r="GB85" s="280"/>
      <c r="GC85" s="280"/>
      <c r="GD85" s="280"/>
      <c r="GE85" s="280"/>
      <c r="GF85" s="280"/>
      <c r="GG85" s="280"/>
      <c r="GH85" s="280"/>
      <c r="GI85" s="280"/>
      <c r="GJ85" s="280"/>
      <c r="GK85" s="280"/>
      <c r="GL85" s="280"/>
      <c r="GM85" s="280"/>
      <c r="GN85" s="280"/>
      <c r="GO85" s="280"/>
      <c r="GP85" s="280"/>
      <c r="GQ85" s="280"/>
      <c r="GR85" s="280"/>
      <c r="GS85" s="280"/>
      <c r="GT85" s="280"/>
      <c r="GU85" s="280"/>
      <c r="GV85" s="280"/>
      <c r="GW85" s="280"/>
      <c r="GX85" s="280"/>
      <c r="GY85" s="280"/>
      <c r="GZ85" s="280"/>
      <c r="HA85" s="280"/>
      <c r="HB85" s="280"/>
      <c r="HC85" s="280"/>
      <c r="HD85" s="280"/>
      <c r="HE85" s="280"/>
      <c r="HF85" s="280"/>
      <c r="HG85" s="280"/>
      <c r="HH85" s="280"/>
      <c r="HI85" s="280"/>
      <c r="HJ85" s="280"/>
      <c r="HK85" s="280"/>
      <c r="HL85" s="280"/>
      <c r="HM85" s="280"/>
      <c r="HN85" s="280"/>
      <c r="HO85" s="280"/>
      <c r="HP85" s="280"/>
      <c r="HQ85" s="280"/>
      <c r="HR85" s="280"/>
      <c r="HS85" s="280"/>
      <c r="HT85" s="280"/>
      <c r="HU85" s="280"/>
      <c r="HV85" s="280"/>
      <c r="HW85" s="280"/>
      <c r="HX85" s="280"/>
      <c r="HY85" s="280"/>
      <c r="HZ85" s="280"/>
      <c r="IA85" s="280"/>
      <c r="IB85" s="280"/>
      <c r="IC85" s="280"/>
      <c r="ID85" s="280"/>
      <c r="IE85" s="280"/>
      <c r="IF85" s="280"/>
      <c r="IG85" s="280"/>
      <c r="IH85" s="280"/>
      <c r="II85" s="280"/>
      <c r="IJ85" s="280"/>
      <c r="IK85" s="280"/>
      <c r="IL85" s="280"/>
      <c r="IM85" s="280"/>
      <c r="IN85" s="280"/>
      <c r="IO85" s="280"/>
      <c r="IP85" s="280"/>
      <c r="IQ85" s="280"/>
      <c r="IR85" s="280"/>
      <c r="IS85" s="280"/>
      <c r="IT85" s="280"/>
      <c r="IU85" s="280"/>
    </row>
    <row r="86" s="131" customFormat="1" ht="24" customHeight="1" spans="1:255">
      <c r="A86" s="280"/>
      <c r="B86" s="281"/>
      <c r="C86" s="280"/>
      <c r="D86" s="282"/>
      <c r="E86" s="280"/>
      <c r="F86" s="280"/>
      <c r="G86" s="280"/>
      <c r="H86" s="280"/>
      <c r="I86" s="280"/>
      <c r="J86" s="280"/>
      <c r="K86" s="280"/>
      <c r="L86" s="280"/>
      <c r="M86" s="280"/>
      <c r="N86" s="280"/>
      <c r="O86" s="280"/>
      <c r="P86" s="280"/>
      <c r="Q86" s="280"/>
      <c r="R86" s="280"/>
      <c r="S86" s="280"/>
      <c r="T86" s="280"/>
      <c r="U86" s="280"/>
      <c r="V86" s="280"/>
      <c r="W86" s="280"/>
      <c r="X86" s="280"/>
      <c r="Y86" s="280"/>
      <c r="Z86" s="280"/>
      <c r="AA86" s="280"/>
      <c r="AB86" s="280"/>
      <c r="AC86" s="280"/>
      <c r="AD86" s="280"/>
      <c r="AE86" s="280"/>
      <c r="AF86" s="280"/>
      <c r="AG86" s="280"/>
      <c r="AH86" s="280"/>
      <c r="AI86" s="280"/>
      <c r="AJ86" s="280"/>
      <c r="AK86" s="280"/>
      <c r="AL86" s="280"/>
      <c r="AM86" s="280"/>
      <c r="AN86" s="280"/>
      <c r="AO86" s="280"/>
      <c r="AP86" s="280"/>
      <c r="AQ86" s="280"/>
      <c r="AR86" s="280"/>
      <c r="AS86" s="280"/>
      <c r="AT86" s="280"/>
      <c r="AU86" s="280"/>
      <c r="AV86" s="280"/>
      <c r="AW86" s="280"/>
      <c r="AX86" s="280"/>
      <c r="AY86" s="280"/>
      <c r="AZ86" s="280"/>
      <c r="BA86" s="280"/>
      <c r="BB86" s="280"/>
      <c r="BC86" s="280"/>
      <c r="BD86" s="280"/>
      <c r="BE86" s="280"/>
      <c r="BF86" s="280"/>
      <c r="BG86" s="280"/>
      <c r="BH86" s="280"/>
      <c r="BI86" s="280"/>
      <c r="BJ86" s="280"/>
      <c r="BK86" s="280"/>
      <c r="BL86" s="280"/>
      <c r="BM86" s="280"/>
      <c r="BN86" s="280"/>
      <c r="BO86" s="280"/>
      <c r="BP86" s="280"/>
      <c r="BQ86" s="280"/>
      <c r="BR86" s="280"/>
      <c r="BS86" s="280"/>
      <c r="BT86" s="280"/>
      <c r="BU86" s="280"/>
      <c r="BV86" s="280"/>
      <c r="BW86" s="280"/>
      <c r="BX86" s="280"/>
      <c r="BY86" s="280"/>
      <c r="BZ86" s="280"/>
      <c r="CA86" s="280"/>
      <c r="CB86" s="280"/>
      <c r="CC86" s="280"/>
      <c r="CD86" s="280"/>
      <c r="CE86" s="280"/>
      <c r="CF86" s="280"/>
      <c r="CG86" s="280"/>
      <c r="CH86" s="280"/>
      <c r="CI86" s="280"/>
      <c r="CJ86" s="280"/>
      <c r="CK86" s="280"/>
      <c r="CL86" s="280"/>
      <c r="CM86" s="280"/>
      <c r="CN86" s="280"/>
      <c r="CO86" s="280"/>
      <c r="CP86" s="280"/>
      <c r="CQ86" s="280"/>
      <c r="CR86" s="280"/>
      <c r="CS86" s="280"/>
      <c r="CT86" s="280"/>
      <c r="CU86" s="280"/>
      <c r="CV86" s="280"/>
      <c r="CW86" s="280"/>
      <c r="CX86" s="280"/>
      <c r="CY86" s="280"/>
      <c r="CZ86" s="280"/>
      <c r="DA86" s="280"/>
      <c r="DB86" s="280"/>
      <c r="DC86" s="280"/>
      <c r="DD86" s="280"/>
      <c r="DE86" s="280"/>
      <c r="DF86" s="280"/>
      <c r="DG86" s="280"/>
      <c r="DH86" s="280"/>
      <c r="DI86" s="280"/>
      <c r="DJ86" s="280"/>
      <c r="DK86" s="280"/>
      <c r="DL86" s="280"/>
      <c r="DM86" s="280"/>
      <c r="DN86" s="280"/>
      <c r="DO86" s="280"/>
      <c r="DP86" s="280"/>
      <c r="DQ86" s="280"/>
      <c r="DR86" s="280"/>
      <c r="DS86" s="280"/>
      <c r="DT86" s="280"/>
      <c r="DU86" s="280"/>
      <c r="DV86" s="280"/>
      <c r="DW86" s="280"/>
      <c r="DX86" s="280"/>
      <c r="DY86" s="280"/>
      <c r="DZ86" s="280"/>
      <c r="EA86" s="280"/>
      <c r="EB86" s="280"/>
      <c r="EC86" s="280"/>
      <c r="ED86" s="280"/>
      <c r="EE86" s="280"/>
      <c r="EF86" s="280"/>
      <c r="EG86" s="280"/>
      <c r="EH86" s="280"/>
      <c r="EI86" s="280"/>
      <c r="EJ86" s="280"/>
      <c r="EK86" s="280"/>
      <c r="EL86" s="280"/>
      <c r="EM86" s="280"/>
      <c r="EN86" s="280"/>
      <c r="EO86" s="280"/>
      <c r="EP86" s="280"/>
      <c r="EQ86" s="280"/>
      <c r="ER86" s="280"/>
      <c r="ES86" s="280"/>
      <c r="ET86" s="280"/>
      <c r="EU86" s="280"/>
      <c r="EV86" s="280"/>
      <c r="EW86" s="280"/>
      <c r="EX86" s="280"/>
      <c r="EY86" s="280"/>
      <c r="EZ86" s="280"/>
      <c r="FA86" s="280"/>
      <c r="FB86" s="280"/>
      <c r="FC86" s="280"/>
      <c r="FD86" s="280"/>
      <c r="FE86" s="280"/>
      <c r="FF86" s="280"/>
      <c r="FG86" s="280"/>
      <c r="FH86" s="280"/>
      <c r="FI86" s="280"/>
      <c r="FJ86" s="280"/>
      <c r="FK86" s="280"/>
      <c r="FL86" s="280"/>
      <c r="FM86" s="280"/>
      <c r="FN86" s="280"/>
      <c r="FO86" s="280"/>
      <c r="FP86" s="280"/>
      <c r="FQ86" s="280"/>
      <c r="FR86" s="280"/>
      <c r="FS86" s="280"/>
      <c r="FT86" s="280"/>
      <c r="FU86" s="280"/>
      <c r="FV86" s="280"/>
      <c r="FW86" s="280"/>
      <c r="FX86" s="280"/>
      <c r="FY86" s="280"/>
      <c r="FZ86" s="280"/>
      <c r="GA86" s="280"/>
      <c r="GB86" s="280"/>
      <c r="GC86" s="280"/>
      <c r="GD86" s="280"/>
      <c r="GE86" s="280"/>
      <c r="GF86" s="280"/>
      <c r="GG86" s="280"/>
      <c r="GH86" s="280"/>
      <c r="GI86" s="280"/>
      <c r="GJ86" s="280"/>
      <c r="GK86" s="280"/>
      <c r="GL86" s="280"/>
      <c r="GM86" s="280"/>
      <c r="GN86" s="280"/>
      <c r="GO86" s="280"/>
      <c r="GP86" s="280"/>
      <c r="GQ86" s="280"/>
      <c r="GR86" s="280"/>
      <c r="GS86" s="280"/>
      <c r="GT86" s="280"/>
      <c r="GU86" s="280"/>
      <c r="GV86" s="280"/>
      <c r="GW86" s="280"/>
      <c r="GX86" s="280"/>
      <c r="GY86" s="280"/>
      <c r="GZ86" s="280"/>
      <c r="HA86" s="280"/>
      <c r="HB86" s="280"/>
      <c r="HC86" s="280"/>
      <c r="HD86" s="280"/>
      <c r="HE86" s="280"/>
      <c r="HF86" s="280"/>
      <c r="HG86" s="280"/>
      <c r="HH86" s="280"/>
      <c r="HI86" s="280"/>
      <c r="HJ86" s="280"/>
      <c r="HK86" s="280"/>
      <c r="HL86" s="280"/>
      <c r="HM86" s="280"/>
      <c r="HN86" s="280"/>
      <c r="HO86" s="280"/>
      <c r="HP86" s="280"/>
      <c r="HQ86" s="280"/>
      <c r="HR86" s="280"/>
      <c r="HS86" s="280"/>
      <c r="HT86" s="280"/>
      <c r="HU86" s="280"/>
      <c r="HV86" s="280"/>
      <c r="HW86" s="280"/>
      <c r="HX86" s="280"/>
      <c r="HY86" s="280"/>
      <c r="HZ86" s="280"/>
      <c r="IA86" s="280"/>
      <c r="IB86" s="280"/>
      <c r="IC86" s="280"/>
      <c r="ID86" s="280"/>
      <c r="IE86" s="280"/>
      <c r="IF86" s="280"/>
      <c r="IG86" s="280"/>
      <c r="IH86" s="280"/>
      <c r="II86" s="280"/>
      <c r="IJ86" s="280"/>
      <c r="IK86" s="280"/>
      <c r="IL86" s="280"/>
      <c r="IM86" s="280"/>
      <c r="IN86" s="280"/>
      <c r="IO86" s="280"/>
      <c r="IP86" s="280"/>
      <c r="IQ86" s="280"/>
      <c r="IR86" s="280"/>
      <c r="IS86" s="280"/>
      <c r="IT86" s="280"/>
      <c r="IU86" s="280"/>
    </row>
    <row r="87" s="131" customFormat="1" ht="24" customHeight="1" spans="1:255">
      <c r="A87" s="280"/>
      <c r="B87" s="281"/>
      <c r="C87" s="280"/>
      <c r="D87" s="282"/>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280"/>
      <c r="AL87" s="280"/>
      <c r="AM87" s="280"/>
      <c r="AN87" s="280"/>
      <c r="AO87" s="280"/>
      <c r="AP87" s="280"/>
      <c r="AQ87" s="280"/>
      <c r="AR87" s="280"/>
      <c r="AS87" s="280"/>
      <c r="AT87" s="280"/>
      <c r="AU87" s="280"/>
      <c r="AV87" s="280"/>
      <c r="AW87" s="280"/>
      <c r="AX87" s="280"/>
      <c r="AY87" s="280"/>
      <c r="AZ87" s="280"/>
      <c r="BA87" s="280"/>
      <c r="BB87" s="280"/>
      <c r="BC87" s="280"/>
      <c r="BD87" s="280"/>
      <c r="BE87" s="280"/>
      <c r="BF87" s="280"/>
      <c r="BG87" s="280"/>
      <c r="BH87" s="280"/>
      <c r="BI87" s="280"/>
      <c r="BJ87" s="280"/>
      <c r="BK87" s="280"/>
      <c r="BL87" s="280"/>
      <c r="BM87" s="280"/>
      <c r="BN87" s="280"/>
      <c r="BO87" s="280"/>
      <c r="BP87" s="280"/>
      <c r="BQ87" s="280"/>
      <c r="BR87" s="280"/>
      <c r="BS87" s="280"/>
      <c r="BT87" s="280"/>
      <c r="BU87" s="280"/>
      <c r="BV87" s="280"/>
      <c r="BW87" s="280"/>
      <c r="BX87" s="280"/>
      <c r="BY87" s="280"/>
      <c r="BZ87" s="280"/>
      <c r="CA87" s="280"/>
      <c r="CB87" s="280"/>
      <c r="CC87" s="280"/>
      <c r="CD87" s="280"/>
      <c r="CE87" s="280"/>
      <c r="CF87" s="280"/>
      <c r="CG87" s="280"/>
      <c r="CH87" s="280"/>
      <c r="CI87" s="280"/>
      <c r="CJ87" s="280"/>
      <c r="CK87" s="280"/>
      <c r="CL87" s="280"/>
      <c r="CM87" s="280"/>
      <c r="CN87" s="280"/>
      <c r="CO87" s="280"/>
      <c r="CP87" s="280"/>
      <c r="CQ87" s="280"/>
      <c r="CR87" s="280"/>
      <c r="CS87" s="280"/>
      <c r="CT87" s="280"/>
      <c r="CU87" s="280"/>
      <c r="CV87" s="280"/>
      <c r="CW87" s="280"/>
      <c r="CX87" s="280"/>
      <c r="CY87" s="280"/>
      <c r="CZ87" s="280"/>
      <c r="DA87" s="280"/>
      <c r="DB87" s="280"/>
      <c r="DC87" s="280"/>
      <c r="DD87" s="280"/>
      <c r="DE87" s="280"/>
      <c r="DF87" s="280"/>
      <c r="DG87" s="280"/>
      <c r="DH87" s="280"/>
      <c r="DI87" s="280"/>
      <c r="DJ87" s="280"/>
      <c r="DK87" s="280"/>
      <c r="DL87" s="280"/>
      <c r="DM87" s="280"/>
      <c r="DN87" s="280"/>
      <c r="DO87" s="280"/>
      <c r="DP87" s="280"/>
      <c r="DQ87" s="280"/>
      <c r="DR87" s="280"/>
      <c r="DS87" s="280"/>
      <c r="DT87" s="280"/>
      <c r="DU87" s="280"/>
      <c r="DV87" s="280"/>
      <c r="DW87" s="280"/>
      <c r="DX87" s="280"/>
      <c r="DY87" s="280"/>
      <c r="DZ87" s="280"/>
      <c r="EA87" s="280"/>
      <c r="EB87" s="280"/>
      <c r="EC87" s="280"/>
      <c r="ED87" s="280"/>
      <c r="EE87" s="280"/>
      <c r="EF87" s="280"/>
      <c r="EG87" s="280"/>
      <c r="EH87" s="280"/>
      <c r="EI87" s="280"/>
      <c r="EJ87" s="280"/>
      <c r="EK87" s="280"/>
      <c r="EL87" s="280"/>
      <c r="EM87" s="280"/>
      <c r="EN87" s="280"/>
      <c r="EO87" s="280"/>
      <c r="EP87" s="280"/>
      <c r="EQ87" s="280"/>
      <c r="ER87" s="280"/>
      <c r="ES87" s="280"/>
      <c r="ET87" s="280"/>
      <c r="EU87" s="280"/>
      <c r="EV87" s="280"/>
      <c r="EW87" s="280"/>
      <c r="EX87" s="280"/>
      <c r="EY87" s="280"/>
      <c r="EZ87" s="280"/>
      <c r="FA87" s="280"/>
      <c r="FB87" s="280"/>
      <c r="FC87" s="280"/>
      <c r="FD87" s="280"/>
      <c r="FE87" s="280"/>
      <c r="FF87" s="280"/>
      <c r="FG87" s="280"/>
      <c r="FH87" s="280"/>
      <c r="FI87" s="280"/>
      <c r="FJ87" s="280"/>
      <c r="FK87" s="280"/>
      <c r="FL87" s="280"/>
      <c r="FM87" s="280"/>
      <c r="FN87" s="280"/>
      <c r="FO87" s="280"/>
      <c r="FP87" s="280"/>
      <c r="FQ87" s="280"/>
      <c r="FR87" s="280"/>
      <c r="FS87" s="280"/>
      <c r="FT87" s="280"/>
      <c r="FU87" s="280"/>
      <c r="FV87" s="280"/>
      <c r="FW87" s="280"/>
      <c r="FX87" s="280"/>
      <c r="FY87" s="280"/>
      <c r="FZ87" s="280"/>
      <c r="GA87" s="280"/>
      <c r="GB87" s="280"/>
      <c r="GC87" s="280"/>
      <c r="GD87" s="280"/>
      <c r="GE87" s="280"/>
      <c r="GF87" s="280"/>
      <c r="GG87" s="280"/>
      <c r="GH87" s="280"/>
      <c r="GI87" s="280"/>
      <c r="GJ87" s="280"/>
      <c r="GK87" s="280"/>
      <c r="GL87" s="280"/>
      <c r="GM87" s="280"/>
      <c r="GN87" s="280"/>
      <c r="GO87" s="280"/>
      <c r="GP87" s="280"/>
      <c r="GQ87" s="280"/>
      <c r="GR87" s="280"/>
      <c r="GS87" s="280"/>
      <c r="GT87" s="280"/>
      <c r="GU87" s="280"/>
      <c r="GV87" s="280"/>
      <c r="GW87" s="280"/>
      <c r="GX87" s="280"/>
      <c r="GY87" s="280"/>
      <c r="GZ87" s="280"/>
      <c r="HA87" s="280"/>
      <c r="HB87" s="280"/>
      <c r="HC87" s="280"/>
      <c r="HD87" s="280"/>
      <c r="HE87" s="280"/>
      <c r="HF87" s="280"/>
      <c r="HG87" s="280"/>
      <c r="HH87" s="280"/>
      <c r="HI87" s="280"/>
      <c r="HJ87" s="280"/>
      <c r="HK87" s="280"/>
      <c r="HL87" s="280"/>
      <c r="HM87" s="280"/>
      <c r="HN87" s="280"/>
      <c r="HO87" s="280"/>
      <c r="HP87" s="280"/>
      <c r="HQ87" s="280"/>
      <c r="HR87" s="280"/>
      <c r="HS87" s="280"/>
      <c r="HT87" s="280"/>
      <c r="HU87" s="280"/>
      <c r="HV87" s="280"/>
      <c r="HW87" s="280"/>
      <c r="HX87" s="280"/>
      <c r="HY87" s="280"/>
      <c r="HZ87" s="280"/>
      <c r="IA87" s="280"/>
      <c r="IB87" s="280"/>
      <c r="IC87" s="280"/>
      <c r="ID87" s="280"/>
      <c r="IE87" s="280"/>
      <c r="IF87" s="280"/>
      <c r="IG87" s="280"/>
      <c r="IH87" s="280"/>
      <c r="II87" s="280"/>
      <c r="IJ87" s="280"/>
      <c r="IK87" s="280"/>
      <c r="IL87" s="280"/>
      <c r="IM87" s="280"/>
      <c r="IN87" s="280"/>
      <c r="IO87" s="280"/>
      <c r="IP87" s="280"/>
      <c r="IQ87" s="280"/>
      <c r="IR87" s="280"/>
      <c r="IS87" s="280"/>
      <c r="IT87" s="280"/>
      <c r="IU87" s="280"/>
    </row>
    <row r="88" s="131" customFormat="1" ht="24" customHeight="1" spans="1:255">
      <c r="A88" s="280"/>
      <c r="B88" s="281"/>
      <c r="C88" s="280"/>
      <c r="D88" s="282"/>
      <c r="E88" s="280"/>
      <c r="F88" s="280"/>
      <c r="G88" s="280"/>
      <c r="H88" s="280"/>
      <c r="I88" s="280"/>
      <c r="J88" s="280"/>
      <c r="K88" s="280"/>
      <c r="L88" s="280"/>
      <c r="M88" s="280"/>
      <c r="N88" s="280"/>
      <c r="O88" s="280"/>
      <c r="P88" s="280"/>
      <c r="Q88" s="280"/>
      <c r="R88" s="280"/>
      <c r="S88" s="280"/>
      <c r="T88" s="280"/>
      <c r="U88" s="280"/>
      <c r="V88" s="280"/>
      <c r="W88" s="280"/>
      <c r="X88" s="280"/>
      <c r="Y88" s="280"/>
      <c r="Z88" s="280"/>
      <c r="AA88" s="280"/>
      <c r="AB88" s="280"/>
      <c r="AC88" s="280"/>
      <c r="AD88" s="280"/>
      <c r="AE88" s="280"/>
      <c r="AF88" s="280"/>
      <c r="AG88" s="280"/>
      <c r="AH88" s="280"/>
      <c r="AI88" s="280"/>
      <c r="AJ88" s="280"/>
      <c r="AK88" s="280"/>
      <c r="AL88" s="280"/>
      <c r="AM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c r="BI88" s="280"/>
      <c r="BJ88" s="280"/>
      <c r="BK88" s="280"/>
      <c r="BL88" s="280"/>
      <c r="BM88" s="280"/>
      <c r="BN88" s="280"/>
      <c r="BO88" s="280"/>
      <c r="BP88" s="280"/>
      <c r="BQ88" s="280"/>
      <c r="BR88" s="280"/>
      <c r="BS88" s="280"/>
      <c r="BT88" s="280"/>
      <c r="BU88" s="280"/>
      <c r="BV88" s="280"/>
      <c r="BW88" s="280"/>
      <c r="BX88" s="280"/>
      <c r="BY88" s="280"/>
      <c r="BZ88" s="280"/>
      <c r="CA88" s="280"/>
      <c r="CB88" s="280"/>
      <c r="CC88" s="280"/>
      <c r="CD88" s="280"/>
      <c r="CE88" s="280"/>
      <c r="CF88" s="280"/>
      <c r="CG88" s="280"/>
      <c r="CH88" s="280"/>
      <c r="CI88" s="280"/>
      <c r="CJ88" s="280"/>
      <c r="CK88" s="280"/>
      <c r="CL88" s="280"/>
      <c r="CM88" s="280"/>
      <c r="CN88" s="280"/>
      <c r="CO88" s="280"/>
      <c r="CP88" s="280"/>
      <c r="CQ88" s="280"/>
      <c r="CR88" s="280"/>
      <c r="CS88" s="280"/>
      <c r="CT88" s="280"/>
      <c r="CU88" s="280"/>
      <c r="CV88" s="280"/>
      <c r="CW88" s="280"/>
      <c r="CX88" s="280"/>
      <c r="CY88" s="280"/>
      <c r="CZ88" s="280"/>
      <c r="DA88" s="280"/>
      <c r="DB88" s="280"/>
      <c r="DC88" s="280"/>
      <c r="DD88" s="280"/>
      <c r="DE88" s="280"/>
      <c r="DF88" s="280"/>
      <c r="DG88" s="280"/>
      <c r="DH88" s="280"/>
      <c r="DI88" s="280"/>
      <c r="DJ88" s="280"/>
      <c r="DK88" s="280"/>
      <c r="DL88" s="280"/>
      <c r="DM88" s="280"/>
      <c r="DN88" s="280"/>
      <c r="DO88" s="280"/>
      <c r="DP88" s="280"/>
      <c r="DQ88" s="280"/>
      <c r="DR88" s="280"/>
      <c r="DS88" s="280"/>
      <c r="DT88" s="280"/>
      <c r="DU88" s="280"/>
      <c r="DV88" s="280"/>
      <c r="DW88" s="280"/>
      <c r="DX88" s="280"/>
      <c r="DY88" s="280"/>
      <c r="DZ88" s="280"/>
      <c r="EA88" s="280"/>
      <c r="EB88" s="280"/>
      <c r="EC88" s="280"/>
      <c r="ED88" s="280"/>
      <c r="EE88" s="280"/>
      <c r="EF88" s="280"/>
      <c r="EG88" s="280"/>
      <c r="EH88" s="280"/>
      <c r="EI88" s="280"/>
      <c r="EJ88" s="280"/>
      <c r="EK88" s="280"/>
      <c r="EL88" s="280"/>
      <c r="EM88" s="280"/>
      <c r="EN88" s="280"/>
      <c r="EO88" s="280"/>
      <c r="EP88" s="280"/>
      <c r="EQ88" s="280"/>
      <c r="ER88" s="280"/>
      <c r="ES88" s="280"/>
      <c r="ET88" s="280"/>
      <c r="EU88" s="280"/>
      <c r="EV88" s="280"/>
      <c r="EW88" s="280"/>
      <c r="EX88" s="280"/>
      <c r="EY88" s="280"/>
      <c r="EZ88" s="280"/>
      <c r="FA88" s="280"/>
      <c r="FB88" s="280"/>
      <c r="FC88" s="280"/>
      <c r="FD88" s="280"/>
      <c r="FE88" s="280"/>
      <c r="FF88" s="280"/>
      <c r="FG88" s="280"/>
      <c r="FH88" s="280"/>
      <c r="FI88" s="280"/>
      <c r="FJ88" s="280"/>
      <c r="FK88" s="280"/>
      <c r="FL88" s="280"/>
      <c r="FM88" s="280"/>
      <c r="FN88" s="280"/>
      <c r="FO88" s="280"/>
      <c r="FP88" s="280"/>
      <c r="FQ88" s="280"/>
      <c r="FR88" s="280"/>
      <c r="FS88" s="280"/>
      <c r="FT88" s="280"/>
      <c r="FU88" s="280"/>
      <c r="FV88" s="280"/>
      <c r="FW88" s="280"/>
      <c r="FX88" s="280"/>
      <c r="FY88" s="280"/>
      <c r="FZ88" s="280"/>
      <c r="GA88" s="280"/>
      <c r="GB88" s="280"/>
      <c r="GC88" s="280"/>
      <c r="GD88" s="280"/>
      <c r="GE88" s="280"/>
      <c r="GF88" s="280"/>
      <c r="GG88" s="280"/>
      <c r="GH88" s="280"/>
      <c r="GI88" s="280"/>
      <c r="GJ88" s="280"/>
      <c r="GK88" s="280"/>
      <c r="GL88" s="280"/>
      <c r="GM88" s="280"/>
      <c r="GN88" s="280"/>
      <c r="GO88" s="280"/>
      <c r="GP88" s="280"/>
      <c r="GQ88" s="280"/>
      <c r="GR88" s="280"/>
      <c r="GS88" s="280"/>
      <c r="GT88" s="280"/>
      <c r="GU88" s="280"/>
      <c r="GV88" s="280"/>
      <c r="GW88" s="280"/>
      <c r="GX88" s="280"/>
      <c r="GY88" s="280"/>
      <c r="GZ88" s="280"/>
      <c r="HA88" s="280"/>
      <c r="HB88" s="280"/>
      <c r="HC88" s="280"/>
      <c r="HD88" s="280"/>
      <c r="HE88" s="280"/>
      <c r="HF88" s="280"/>
      <c r="HG88" s="280"/>
      <c r="HH88" s="280"/>
      <c r="HI88" s="280"/>
      <c r="HJ88" s="280"/>
      <c r="HK88" s="280"/>
      <c r="HL88" s="280"/>
      <c r="HM88" s="280"/>
      <c r="HN88" s="280"/>
      <c r="HO88" s="280"/>
      <c r="HP88" s="280"/>
      <c r="HQ88" s="280"/>
      <c r="HR88" s="280"/>
      <c r="HS88" s="280"/>
      <c r="HT88" s="280"/>
      <c r="HU88" s="280"/>
      <c r="HV88" s="280"/>
      <c r="HW88" s="280"/>
      <c r="HX88" s="280"/>
      <c r="HY88" s="280"/>
      <c r="HZ88" s="280"/>
      <c r="IA88" s="280"/>
      <c r="IB88" s="280"/>
      <c r="IC88" s="280"/>
      <c r="ID88" s="280"/>
      <c r="IE88" s="280"/>
      <c r="IF88" s="280"/>
      <c r="IG88" s="280"/>
      <c r="IH88" s="280"/>
      <c r="II88" s="280"/>
      <c r="IJ88" s="280"/>
      <c r="IK88" s="280"/>
      <c r="IL88" s="280"/>
      <c r="IM88" s="280"/>
      <c r="IN88" s="280"/>
      <c r="IO88" s="280"/>
      <c r="IP88" s="280"/>
      <c r="IQ88" s="280"/>
      <c r="IR88" s="280"/>
      <c r="IS88" s="280"/>
      <c r="IT88" s="280"/>
      <c r="IU88" s="280"/>
    </row>
    <row r="89" s="131" customFormat="1" ht="24" customHeight="1" spans="1:255">
      <c r="A89" s="280"/>
      <c r="B89" s="281"/>
      <c r="C89" s="280"/>
      <c r="D89" s="282"/>
      <c r="E89" s="280"/>
      <c r="F89" s="280"/>
      <c r="G89" s="280"/>
      <c r="H89" s="280"/>
      <c r="I89" s="280"/>
      <c r="J89" s="280"/>
      <c r="K89" s="280"/>
      <c r="L89" s="280"/>
      <c r="M89" s="280"/>
      <c r="N89" s="280"/>
      <c r="O89" s="280"/>
      <c r="P89" s="280"/>
      <c r="Q89" s="280"/>
      <c r="R89" s="280"/>
      <c r="S89" s="280"/>
      <c r="T89" s="280"/>
      <c r="U89" s="280"/>
      <c r="V89" s="280"/>
      <c r="W89" s="280"/>
      <c r="X89" s="280"/>
      <c r="Y89" s="280"/>
      <c r="Z89" s="280"/>
      <c r="AA89" s="280"/>
      <c r="AB89" s="280"/>
      <c r="AC89" s="280"/>
      <c r="AD89" s="280"/>
      <c r="AE89" s="280"/>
      <c r="AF89" s="280"/>
      <c r="AG89" s="280"/>
      <c r="AH89" s="280"/>
      <c r="AI89" s="280"/>
      <c r="AJ89" s="280"/>
      <c r="AK89" s="280"/>
      <c r="AL89" s="280"/>
      <c r="AM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c r="BI89" s="280"/>
      <c r="BJ89" s="280"/>
      <c r="BK89" s="280"/>
      <c r="BL89" s="280"/>
      <c r="BM89" s="280"/>
      <c r="BN89" s="280"/>
      <c r="BO89" s="280"/>
      <c r="BP89" s="280"/>
      <c r="BQ89" s="280"/>
      <c r="BR89" s="280"/>
      <c r="BS89" s="280"/>
      <c r="BT89" s="280"/>
      <c r="BU89" s="280"/>
      <c r="BV89" s="280"/>
      <c r="BW89" s="280"/>
      <c r="BX89" s="280"/>
      <c r="BY89" s="280"/>
      <c r="BZ89" s="280"/>
      <c r="CA89" s="280"/>
      <c r="CB89" s="280"/>
      <c r="CC89" s="280"/>
      <c r="CD89" s="280"/>
      <c r="CE89" s="280"/>
      <c r="CF89" s="280"/>
      <c r="CG89" s="280"/>
      <c r="CH89" s="280"/>
      <c r="CI89" s="280"/>
      <c r="CJ89" s="280"/>
      <c r="CK89" s="280"/>
      <c r="CL89" s="280"/>
      <c r="CM89" s="280"/>
      <c r="CN89" s="280"/>
      <c r="CO89" s="280"/>
      <c r="CP89" s="280"/>
      <c r="CQ89" s="280"/>
      <c r="CR89" s="280"/>
      <c r="CS89" s="280"/>
      <c r="CT89" s="280"/>
      <c r="CU89" s="280"/>
      <c r="CV89" s="280"/>
      <c r="CW89" s="280"/>
      <c r="CX89" s="280"/>
      <c r="CY89" s="280"/>
      <c r="CZ89" s="280"/>
      <c r="DA89" s="280"/>
      <c r="DB89" s="280"/>
      <c r="DC89" s="280"/>
      <c r="DD89" s="280"/>
      <c r="DE89" s="280"/>
      <c r="DF89" s="280"/>
      <c r="DG89" s="280"/>
      <c r="DH89" s="280"/>
      <c r="DI89" s="280"/>
      <c r="DJ89" s="280"/>
      <c r="DK89" s="280"/>
      <c r="DL89" s="280"/>
      <c r="DM89" s="280"/>
      <c r="DN89" s="280"/>
      <c r="DO89" s="280"/>
      <c r="DP89" s="280"/>
      <c r="DQ89" s="280"/>
      <c r="DR89" s="280"/>
      <c r="DS89" s="280"/>
      <c r="DT89" s="280"/>
      <c r="DU89" s="280"/>
      <c r="DV89" s="280"/>
      <c r="DW89" s="280"/>
      <c r="DX89" s="280"/>
      <c r="DY89" s="280"/>
      <c r="DZ89" s="280"/>
      <c r="EA89" s="280"/>
      <c r="EB89" s="280"/>
      <c r="EC89" s="280"/>
      <c r="ED89" s="280"/>
      <c r="EE89" s="280"/>
      <c r="EF89" s="280"/>
      <c r="EG89" s="280"/>
      <c r="EH89" s="280"/>
      <c r="EI89" s="280"/>
      <c r="EJ89" s="280"/>
      <c r="EK89" s="280"/>
      <c r="EL89" s="280"/>
      <c r="EM89" s="280"/>
      <c r="EN89" s="280"/>
      <c r="EO89" s="280"/>
      <c r="EP89" s="280"/>
      <c r="EQ89" s="280"/>
      <c r="ER89" s="280"/>
      <c r="ES89" s="280"/>
      <c r="ET89" s="280"/>
      <c r="EU89" s="280"/>
      <c r="EV89" s="280"/>
      <c r="EW89" s="280"/>
      <c r="EX89" s="280"/>
      <c r="EY89" s="280"/>
      <c r="EZ89" s="280"/>
      <c r="FA89" s="280"/>
      <c r="FB89" s="280"/>
      <c r="FC89" s="280"/>
      <c r="FD89" s="280"/>
      <c r="FE89" s="280"/>
      <c r="FF89" s="280"/>
      <c r="FG89" s="280"/>
      <c r="FH89" s="280"/>
      <c r="FI89" s="280"/>
      <c r="FJ89" s="280"/>
      <c r="FK89" s="280"/>
      <c r="FL89" s="280"/>
      <c r="FM89" s="280"/>
      <c r="FN89" s="280"/>
      <c r="FO89" s="280"/>
      <c r="FP89" s="280"/>
      <c r="FQ89" s="280"/>
      <c r="FR89" s="280"/>
      <c r="FS89" s="280"/>
      <c r="FT89" s="280"/>
      <c r="FU89" s="280"/>
      <c r="FV89" s="280"/>
      <c r="FW89" s="280"/>
      <c r="FX89" s="280"/>
      <c r="FY89" s="280"/>
      <c r="FZ89" s="280"/>
      <c r="GA89" s="280"/>
      <c r="GB89" s="280"/>
      <c r="GC89" s="280"/>
      <c r="GD89" s="280"/>
      <c r="GE89" s="280"/>
      <c r="GF89" s="280"/>
      <c r="GG89" s="280"/>
      <c r="GH89" s="280"/>
      <c r="GI89" s="280"/>
      <c r="GJ89" s="280"/>
      <c r="GK89" s="280"/>
      <c r="GL89" s="280"/>
      <c r="GM89" s="280"/>
      <c r="GN89" s="280"/>
      <c r="GO89" s="280"/>
      <c r="GP89" s="280"/>
      <c r="GQ89" s="280"/>
      <c r="GR89" s="280"/>
      <c r="GS89" s="280"/>
      <c r="GT89" s="280"/>
      <c r="GU89" s="280"/>
      <c r="GV89" s="280"/>
      <c r="GW89" s="280"/>
      <c r="GX89" s="280"/>
      <c r="GY89" s="280"/>
      <c r="GZ89" s="280"/>
      <c r="HA89" s="280"/>
      <c r="HB89" s="280"/>
      <c r="HC89" s="280"/>
      <c r="HD89" s="280"/>
      <c r="HE89" s="280"/>
      <c r="HF89" s="280"/>
      <c r="HG89" s="280"/>
      <c r="HH89" s="280"/>
      <c r="HI89" s="280"/>
      <c r="HJ89" s="280"/>
      <c r="HK89" s="280"/>
      <c r="HL89" s="280"/>
      <c r="HM89" s="280"/>
      <c r="HN89" s="280"/>
      <c r="HO89" s="280"/>
      <c r="HP89" s="280"/>
      <c r="HQ89" s="280"/>
      <c r="HR89" s="280"/>
      <c r="HS89" s="280"/>
      <c r="HT89" s="280"/>
      <c r="HU89" s="280"/>
      <c r="HV89" s="280"/>
      <c r="HW89" s="280"/>
      <c r="HX89" s="280"/>
      <c r="HY89" s="280"/>
      <c r="HZ89" s="280"/>
      <c r="IA89" s="280"/>
      <c r="IB89" s="280"/>
      <c r="IC89" s="280"/>
      <c r="ID89" s="280"/>
      <c r="IE89" s="280"/>
      <c r="IF89" s="280"/>
      <c r="IG89" s="280"/>
      <c r="IH89" s="280"/>
      <c r="II89" s="280"/>
      <c r="IJ89" s="280"/>
      <c r="IK89" s="280"/>
      <c r="IL89" s="280"/>
      <c r="IM89" s="280"/>
      <c r="IN89" s="280"/>
      <c r="IO89" s="280"/>
      <c r="IP89" s="280"/>
      <c r="IQ89" s="280"/>
      <c r="IR89" s="280"/>
      <c r="IS89" s="280"/>
      <c r="IT89" s="280"/>
      <c r="IU89" s="280"/>
    </row>
    <row r="90" s="131" customFormat="1" ht="24" customHeight="1" spans="1:255">
      <c r="A90" s="280"/>
      <c r="B90" s="281"/>
      <c r="C90" s="280"/>
      <c r="D90" s="282"/>
      <c r="E90" s="280"/>
      <c r="F90" s="280"/>
      <c r="G90" s="280"/>
      <c r="H90" s="280"/>
      <c r="I90" s="280"/>
      <c r="J90" s="280"/>
      <c r="K90" s="280"/>
      <c r="L90" s="280"/>
      <c r="M90" s="280"/>
      <c r="N90" s="280"/>
      <c r="O90" s="280"/>
      <c r="P90" s="280"/>
      <c r="Q90" s="280"/>
      <c r="R90" s="280"/>
      <c r="S90" s="280"/>
      <c r="T90" s="280"/>
      <c r="U90" s="280"/>
      <c r="V90" s="280"/>
      <c r="W90" s="280"/>
      <c r="X90" s="280"/>
      <c r="Y90" s="280"/>
      <c r="Z90" s="280"/>
      <c r="AA90" s="280"/>
      <c r="AB90" s="280"/>
      <c r="AC90" s="280"/>
      <c r="AD90" s="280"/>
      <c r="AE90" s="280"/>
      <c r="AF90" s="280"/>
      <c r="AG90" s="280"/>
      <c r="AH90" s="280"/>
      <c r="AI90" s="280"/>
      <c r="AJ90" s="280"/>
      <c r="AK90" s="280"/>
      <c r="AL90" s="280"/>
      <c r="AM90" s="280"/>
      <c r="AN90" s="280"/>
      <c r="AO90" s="280"/>
      <c r="AP90" s="280"/>
      <c r="AQ90" s="280"/>
      <c r="AR90" s="280"/>
      <c r="AS90" s="280"/>
      <c r="AT90" s="280"/>
      <c r="AU90" s="280"/>
      <c r="AV90" s="280"/>
      <c r="AW90" s="280"/>
      <c r="AX90" s="280"/>
      <c r="AY90" s="280"/>
      <c r="AZ90" s="280"/>
      <c r="BA90" s="280"/>
      <c r="BB90" s="280"/>
      <c r="BC90" s="280"/>
      <c r="BD90" s="280"/>
      <c r="BE90" s="280"/>
      <c r="BF90" s="280"/>
      <c r="BG90" s="280"/>
      <c r="BH90" s="280"/>
      <c r="BI90" s="280"/>
      <c r="BJ90" s="280"/>
      <c r="BK90" s="280"/>
      <c r="BL90" s="280"/>
      <c r="BM90" s="280"/>
      <c r="BN90" s="280"/>
      <c r="BO90" s="280"/>
      <c r="BP90" s="280"/>
      <c r="BQ90" s="280"/>
      <c r="BR90" s="280"/>
      <c r="BS90" s="280"/>
      <c r="BT90" s="280"/>
      <c r="BU90" s="280"/>
      <c r="BV90" s="280"/>
      <c r="BW90" s="280"/>
      <c r="BX90" s="280"/>
      <c r="BY90" s="280"/>
      <c r="BZ90" s="280"/>
      <c r="CA90" s="280"/>
      <c r="CB90" s="280"/>
      <c r="CC90" s="280"/>
      <c r="CD90" s="280"/>
      <c r="CE90" s="280"/>
      <c r="CF90" s="280"/>
      <c r="CG90" s="280"/>
      <c r="CH90" s="280"/>
      <c r="CI90" s="280"/>
      <c r="CJ90" s="280"/>
      <c r="CK90" s="280"/>
      <c r="CL90" s="280"/>
      <c r="CM90" s="280"/>
      <c r="CN90" s="280"/>
      <c r="CO90" s="280"/>
      <c r="CP90" s="280"/>
      <c r="CQ90" s="280"/>
      <c r="CR90" s="280"/>
      <c r="CS90" s="280"/>
      <c r="CT90" s="280"/>
      <c r="CU90" s="280"/>
      <c r="CV90" s="280"/>
      <c r="CW90" s="280"/>
      <c r="CX90" s="280"/>
      <c r="CY90" s="280"/>
      <c r="CZ90" s="280"/>
      <c r="DA90" s="280"/>
      <c r="DB90" s="280"/>
      <c r="DC90" s="280"/>
      <c r="DD90" s="280"/>
      <c r="DE90" s="280"/>
      <c r="DF90" s="280"/>
      <c r="DG90" s="280"/>
      <c r="DH90" s="280"/>
      <c r="DI90" s="280"/>
      <c r="DJ90" s="280"/>
      <c r="DK90" s="280"/>
      <c r="DL90" s="280"/>
      <c r="DM90" s="280"/>
      <c r="DN90" s="280"/>
      <c r="DO90" s="280"/>
      <c r="DP90" s="280"/>
      <c r="DQ90" s="280"/>
      <c r="DR90" s="280"/>
      <c r="DS90" s="280"/>
      <c r="DT90" s="280"/>
      <c r="DU90" s="280"/>
      <c r="DV90" s="280"/>
      <c r="DW90" s="280"/>
      <c r="DX90" s="280"/>
      <c r="DY90" s="280"/>
      <c r="DZ90" s="280"/>
      <c r="EA90" s="280"/>
      <c r="EB90" s="280"/>
      <c r="EC90" s="280"/>
      <c r="ED90" s="280"/>
      <c r="EE90" s="280"/>
      <c r="EF90" s="280"/>
      <c r="EG90" s="280"/>
      <c r="EH90" s="280"/>
      <c r="EI90" s="280"/>
      <c r="EJ90" s="280"/>
      <c r="EK90" s="280"/>
      <c r="EL90" s="280"/>
      <c r="EM90" s="280"/>
      <c r="EN90" s="280"/>
      <c r="EO90" s="280"/>
      <c r="EP90" s="280"/>
      <c r="EQ90" s="280"/>
      <c r="ER90" s="280"/>
      <c r="ES90" s="280"/>
      <c r="ET90" s="280"/>
      <c r="EU90" s="280"/>
      <c r="EV90" s="280"/>
      <c r="EW90" s="280"/>
      <c r="EX90" s="280"/>
      <c r="EY90" s="280"/>
      <c r="EZ90" s="280"/>
      <c r="FA90" s="280"/>
      <c r="FB90" s="280"/>
      <c r="FC90" s="280"/>
      <c r="FD90" s="280"/>
      <c r="FE90" s="280"/>
      <c r="FF90" s="280"/>
      <c r="FG90" s="280"/>
      <c r="FH90" s="280"/>
      <c r="FI90" s="280"/>
      <c r="FJ90" s="280"/>
      <c r="FK90" s="280"/>
      <c r="FL90" s="280"/>
      <c r="FM90" s="280"/>
      <c r="FN90" s="280"/>
      <c r="FO90" s="280"/>
      <c r="FP90" s="280"/>
      <c r="FQ90" s="280"/>
      <c r="FR90" s="280"/>
      <c r="FS90" s="280"/>
      <c r="FT90" s="280"/>
      <c r="FU90" s="280"/>
      <c r="FV90" s="280"/>
      <c r="FW90" s="280"/>
      <c r="FX90" s="280"/>
      <c r="FY90" s="280"/>
      <c r="FZ90" s="280"/>
      <c r="GA90" s="280"/>
      <c r="GB90" s="280"/>
      <c r="GC90" s="280"/>
      <c r="GD90" s="280"/>
      <c r="GE90" s="280"/>
      <c r="GF90" s="280"/>
      <c r="GG90" s="280"/>
      <c r="GH90" s="280"/>
      <c r="GI90" s="280"/>
      <c r="GJ90" s="280"/>
      <c r="GK90" s="280"/>
      <c r="GL90" s="280"/>
      <c r="GM90" s="280"/>
      <c r="GN90" s="280"/>
      <c r="GO90" s="280"/>
      <c r="GP90" s="280"/>
      <c r="GQ90" s="280"/>
      <c r="GR90" s="280"/>
      <c r="GS90" s="280"/>
      <c r="GT90" s="280"/>
      <c r="GU90" s="280"/>
      <c r="GV90" s="280"/>
      <c r="GW90" s="280"/>
      <c r="GX90" s="280"/>
      <c r="GY90" s="280"/>
      <c r="GZ90" s="280"/>
      <c r="HA90" s="280"/>
      <c r="HB90" s="280"/>
      <c r="HC90" s="280"/>
      <c r="HD90" s="280"/>
      <c r="HE90" s="280"/>
      <c r="HF90" s="280"/>
      <c r="HG90" s="280"/>
      <c r="HH90" s="280"/>
      <c r="HI90" s="280"/>
      <c r="HJ90" s="280"/>
      <c r="HK90" s="280"/>
      <c r="HL90" s="280"/>
      <c r="HM90" s="280"/>
      <c r="HN90" s="280"/>
      <c r="HO90" s="280"/>
      <c r="HP90" s="280"/>
      <c r="HQ90" s="280"/>
      <c r="HR90" s="280"/>
      <c r="HS90" s="280"/>
      <c r="HT90" s="280"/>
      <c r="HU90" s="280"/>
      <c r="HV90" s="280"/>
      <c r="HW90" s="280"/>
      <c r="HX90" s="280"/>
      <c r="HY90" s="280"/>
      <c r="HZ90" s="280"/>
      <c r="IA90" s="280"/>
      <c r="IB90" s="280"/>
      <c r="IC90" s="280"/>
      <c r="ID90" s="280"/>
      <c r="IE90" s="280"/>
      <c r="IF90" s="280"/>
      <c r="IG90" s="280"/>
      <c r="IH90" s="280"/>
      <c r="II90" s="280"/>
      <c r="IJ90" s="280"/>
      <c r="IK90" s="280"/>
      <c r="IL90" s="280"/>
      <c r="IM90" s="280"/>
      <c r="IN90" s="280"/>
      <c r="IO90" s="280"/>
      <c r="IP90" s="280"/>
      <c r="IQ90" s="280"/>
      <c r="IR90" s="280"/>
      <c r="IS90" s="280"/>
      <c r="IT90" s="280"/>
      <c r="IU90" s="280"/>
    </row>
    <row r="91" s="131" customFormat="1" ht="24" customHeight="1" spans="1:255">
      <c r="A91" s="280"/>
      <c r="B91" s="281"/>
      <c r="C91" s="280"/>
      <c r="D91" s="282"/>
      <c r="E91" s="280"/>
      <c r="F91" s="280"/>
      <c r="G91" s="280"/>
      <c r="H91" s="280"/>
      <c r="I91" s="280"/>
      <c r="J91" s="280"/>
      <c r="K91" s="280"/>
      <c r="L91" s="280"/>
      <c r="M91" s="280"/>
      <c r="N91" s="280"/>
      <c r="O91" s="280"/>
      <c r="P91" s="280"/>
      <c r="Q91" s="280"/>
      <c r="R91" s="280"/>
      <c r="S91" s="280"/>
      <c r="T91" s="280"/>
      <c r="U91" s="280"/>
      <c r="V91" s="280"/>
      <c r="W91" s="280"/>
      <c r="X91" s="280"/>
      <c r="Y91" s="280"/>
      <c r="Z91" s="280"/>
      <c r="AA91" s="280"/>
      <c r="AB91" s="280"/>
      <c r="AC91" s="280"/>
      <c r="AD91" s="280"/>
      <c r="AE91" s="280"/>
      <c r="AF91" s="280"/>
      <c r="AG91" s="280"/>
      <c r="AH91" s="280"/>
      <c r="AI91" s="280"/>
      <c r="AJ91" s="280"/>
      <c r="AK91" s="280"/>
      <c r="AL91" s="280"/>
      <c r="AM91" s="280"/>
      <c r="AN91" s="280"/>
      <c r="AO91" s="280"/>
      <c r="AP91" s="280"/>
      <c r="AQ91" s="280"/>
      <c r="AR91" s="280"/>
      <c r="AS91" s="280"/>
      <c r="AT91" s="280"/>
      <c r="AU91" s="280"/>
      <c r="AV91" s="280"/>
      <c r="AW91" s="280"/>
      <c r="AX91" s="280"/>
      <c r="AY91" s="280"/>
      <c r="AZ91" s="280"/>
      <c r="BA91" s="280"/>
      <c r="BB91" s="280"/>
      <c r="BC91" s="280"/>
      <c r="BD91" s="280"/>
      <c r="BE91" s="280"/>
      <c r="BF91" s="280"/>
      <c r="BG91" s="280"/>
      <c r="BH91" s="280"/>
      <c r="BI91" s="280"/>
      <c r="BJ91" s="280"/>
      <c r="BK91" s="280"/>
      <c r="BL91" s="280"/>
      <c r="BM91" s="280"/>
      <c r="BN91" s="280"/>
      <c r="BO91" s="280"/>
      <c r="BP91" s="280"/>
      <c r="BQ91" s="280"/>
      <c r="BR91" s="280"/>
      <c r="BS91" s="280"/>
      <c r="BT91" s="280"/>
      <c r="BU91" s="280"/>
      <c r="BV91" s="280"/>
      <c r="BW91" s="280"/>
      <c r="BX91" s="280"/>
      <c r="BY91" s="280"/>
      <c r="BZ91" s="280"/>
      <c r="CA91" s="280"/>
      <c r="CB91" s="280"/>
      <c r="CC91" s="280"/>
      <c r="CD91" s="280"/>
      <c r="CE91" s="280"/>
      <c r="CF91" s="280"/>
      <c r="CG91" s="280"/>
      <c r="CH91" s="280"/>
      <c r="CI91" s="280"/>
      <c r="CJ91" s="280"/>
      <c r="CK91" s="280"/>
      <c r="CL91" s="280"/>
      <c r="CM91" s="280"/>
      <c r="CN91" s="280"/>
      <c r="CO91" s="280"/>
      <c r="CP91" s="280"/>
      <c r="CQ91" s="280"/>
      <c r="CR91" s="280"/>
      <c r="CS91" s="280"/>
      <c r="CT91" s="280"/>
      <c r="CU91" s="280"/>
      <c r="CV91" s="280"/>
      <c r="CW91" s="280"/>
      <c r="CX91" s="280"/>
      <c r="CY91" s="280"/>
      <c r="CZ91" s="280"/>
      <c r="DA91" s="280"/>
      <c r="DB91" s="280"/>
      <c r="DC91" s="280"/>
      <c r="DD91" s="280"/>
      <c r="DE91" s="280"/>
      <c r="DF91" s="280"/>
      <c r="DG91" s="280"/>
      <c r="DH91" s="280"/>
      <c r="DI91" s="280"/>
      <c r="DJ91" s="280"/>
      <c r="DK91" s="280"/>
      <c r="DL91" s="280"/>
      <c r="DM91" s="280"/>
      <c r="DN91" s="280"/>
      <c r="DO91" s="280"/>
      <c r="DP91" s="280"/>
      <c r="DQ91" s="280"/>
      <c r="DR91" s="280"/>
      <c r="DS91" s="280"/>
      <c r="DT91" s="280"/>
      <c r="DU91" s="280"/>
      <c r="DV91" s="280"/>
      <c r="DW91" s="280"/>
      <c r="DX91" s="280"/>
      <c r="DY91" s="280"/>
      <c r="DZ91" s="280"/>
      <c r="EA91" s="280"/>
      <c r="EB91" s="280"/>
      <c r="EC91" s="280"/>
      <c r="ED91" s="280"/>
      <c r="EE91" s="280"/>
      <c r="EF91" s="280"/>
      <c r="EG91" s="280"/>
      <c r="EH91" s="280"/>
      <c r="EI91" s="280"/>
      <c r="EJ91" s="280"/>
      <c r="EK91" s="280"/>
      <c r="EL91" s="280"/>
      <c r="EM91" s="280"/>
      <c r="EN91" s="280"/>
      <c r="EO91" s="280"/>
      <c r="EP91" s="280"/>
      <c r="EQ91" s="280"/>
      <c r="ER91" s="280"/>
      <c r="ES91" s="280"/>
      <c r="ET91" s="280"/>
      <c r="EU91" s="280"/>
      <c r="EV91" s="280"/>
      <c r="EW91" s="280"/>
      <c r="EX91" s="280"/>
      <c r="EY91" s="280"/>
      <c r="EZ91" s="280"/>
      <c r="FA91" s="280"/>
      <c r="FB91" s="280"/>
      <c r="FC91" s="280"/>
      <c r="FD91" s="280"/>
      <c r="FE91" s="280"/>
      <c r="FF91" s="280"/>
      <c r="FG91" s="280"/>
      <c r="FH91" s="280"/>
      <c r="FI91" s="280"/>
      <c r="FJ91" s="280"/>
      <c r="FK91" s="280"/>
      <c r="FL91" s="280"/>
      <c r="FM91" s="280"/>
      <c r="FN91" s="280"/>
      <c r="FO91" s="280"/>
      <c r="FP91" s="280"/>
      <c r="FQ91" s="280"/>
      <c r="FR91" s="280"/>
      <c r="FS91" s="280"/>
      <c r="FT91" s="280"/>
      <c r="FU91" s="280"/>
      <c r="FV91" s="280"/>
      <c r="FW91" s="280"/>
      <c r="FX91" s="280"/>
      <c r="FY91" s="280"/>
      <c r="FZ91" s="280"/>
      <c r="GA91" s="280"/>
      <c r="GB91" s="280"/>
      <c r="GC91" s="280"/>
      <c r="GD91" s="280"/>
      <c r="GE91" s="280"/>
      <c r="GF91" s="280"/>
      <c r="GG91" s="280"/>
      <c r="GH91" s="280"/>
      <c r="GI91" s="280"/>
      <c r="GJ91" s="280"/>
      <c r="GK91" s="280"/>
      <c r="GL91" s="280"/>
      <c r="GM91" s="280"/>
      <c r="GN91" s="280"/>
      <c r="GO91" s="280"/>
      <c r="GP91" s="280"/>
      <c r="GQ91" s="280"/>
      <c r="GR91" s="280"/>
      <c r="GS91" s="280"/>
      <c r="GT91" s="280"/>
      <c r="GU91" s="280"/>
      <c r="GV91" s="280"/>
      <c r="GW91" s="280"/>
      <c r="GX91" s="280"/>
      <c r="GY91" s="280"/>
      <c r="GZ91" s="280"/>
      <c r="HA91" s="280"/>
      <c r="HB91" s="280"/>
      <c r="HC91" s="280"/>
      <c r="HD91" s="280"/>
      <c r="HE91" s="280"/>
      <c r="HF91" s="280"/>
      <c r="HG91" s="280"/>
      <c r="HH91" s="280"/>
      <c r="HI91" s="280"/>
      <c r="HJ91" s="280"/>
      <c r="HK91" s="280"/>
      <c r="HL91" s="280"/>
      <c r="HM91" s="280"/>
      <c r="HN91" s="280"/>
      <c r="HO91" s="280"/>
      <c r="HP91" s="280"/>
      <c r="HQ91" s="280"/>
      <c r="HR91" s="280"/>
      <c r="HS91" s="280"/>
      <c r="HT91" s="280"/>
      <c r="HU91" s="280"/>
      <c r="HV91" s="280"/>
      <c r="HW91" s="280"/>
      <c r="HX91" s="280"/>
      <c r="HY91" s="280"/>
      <c r="HZ91" s="280"/>
      <c r="IA91" s="280"/>
      <c r="IB91" s="280"/>
      <c r="IC91" s="280"/>
      <c r="ID91" s="280"/>
      <c r="IE91" s="280"/>
      <c r="IF91" s="280"/>
      <c r="IG91" s="280"/>
      <c r="IH91" s="280"/>
      <c r="II91" s="280"/>
      <c r="IJ91" s="280"/>
      <c r="IK91" s="280"/>
      <c r="IL91" s="280"/>
      <c r="IM91" s="280"/>
      <c r="IN91" s="280"/>
      <c r="IO91" s="280"/>
      <c r="IP91" s="280"/>
      <c r="IQ91" s="280"/>
      <c r="IR91" s="280"/>
      <c r="IS91" s="280"/>
      <c r="IT91" s="280"/>
      <c r="IU91" s="280"/>
    </row>
    <row r="92" s="131" customFormat="1" ht="24" customHeight="1" spans="1:255">
      <c r="A92" s="280"/>
      <c r="B92" s="281"/>
      <c r="C92" s="280"/>
      <c r="D92" s="282"/>
      <c r="E92" s="280"/>
      <c r="F92" s="280"/>
      <c r="G92" s="280"/>
      <c r="H92" s="280"/>
      <c r="I92" s="280"/>
      <c r="J92" s="280"/>
      <c r="K92" s="280"/>
      <c r="L92" s="280"/>
      <c r="M92" s="280"/>
      <c r="N92" s="280"/>
      <c r="O92" s="280"/>
      <c r="P92" s="280"/>
      <c r="Q92" s="280"/>
      <c r="R92" s="280"/>
      <c r="S92" s="280"/>
      <c r="T92" s="280"/>
      <c r="U92" s="280"/>
      <c r="V92" s="280"/>
      <c r="W92" s="280"/>
      <c r="X92" s="280"/>
      <c r="Y92" s="280"/>
      <c r="Z92" s="280"/>
      <c r="AA92" s="280"/>
      <c r="AB92" s="280"/>
      <c r="AC92" s="280"/>
      <c r="AD92" s="280"/>
      <c r="AE92" s="280"/>
      <c r="AF92" s="280"/>
      <c r="AG92" s="280"/>
      <c r="AH92" s="280"/>
      <c r="AI92" s="280"/>
      <c r="AJ92" s="280"/>
      <c r="AK92" s="280"/>
      <c r="AL92" s="280"/>
      <c r="AM92" s="280"/>
      <c r="AN92" s="280"/>
      <c r="AO92" s="280"/>
      <c r="AP92" s="280"/>
      <c r="AQ92" s="280"/>
      <c r="AR92" s="280"/>
      <c r="AS92" s="280"/>
      <c r="AT92" s="280"/>
      <c r="AU92" s="280"/>
      <c r="AV92" s="280"/>
      <c r="AW92" s="280"/>
      <c r="AX92" s="280"/>
      <c r="AY92" s="280"/>
      <c r="AZ92" s="280"/>
      <c r="BA92" s="280"/>
      <c r="BB92" s="280"/>
      <c r="BC92" s="280"/>
      <c r="BD92" s="280"/>
      <c r="BE92" s="280"/>
      <c r="BF92" s="280"/>
      <c r="BG92" s="280"/>
      <c r="BH92" s="280"/>
      <c r="BI92" s="280"/>
      <c r="BJ92" s="280"/>
      <c r="BK92" s="280"/>
      <c r="BL92" s="280"/>
      <c r="BM92" s="280"/>
      <c r="BN92" s="280"/>
      <c r="BO92" s="280"/>
      <c r="BP92" s="280"/>
      <c r="BQ92" s="280"/>
      <c r="BR92" s="280"/>
      <c r="BS92" s="280"/>
      <c r="BT92" s="280"/>
      <c r="BU92" s="280"/>
      <c r="BV92" s="280"/>
      <c r="BW92" s="280"/>
      <c r="BX92" s="280"/>
      <c r="BY92" s="280"/>
      <c r="BZ92" s="280"/>
      <c r="CA92" s="280"/>
      <c r="CB92" s="280"/>
      <c r="CC92" s="280"/>
      <c r="CD92" s="280"/>
      <c r="CE92" s="280"/>
      <c r="CF92" s="280"/>
      <c r="CG92" s="280"/>
      <c r="CH92" s="280"/>
      <c r="CI92" s="280"/>
      <c r="CJ92" s="280"/>
      <c r="CK92" s="280"/>
      <c r="CL92" s="280"/>
      <c r="CM92" s="280"/>
      <c r="CN92" s="280"/>
      <c r="CO92" s="280"/>
      <c r="CP92" s="280"/>
      <c r="CQ92" s="280"/>
      <c r="CR92" s="280"/>
      <c r="CS92" s="280"/>
      <c r="CT92" s="280"/>
      <c r="CU92" s="280"/>
      <c r="CV92" s="280"/>
      <c r="CW92" s="280"/>
      <c r="CX92" s="280"/>
      <c r="CY92" s="280"/>
      <c r="CZ92" s="280"/>
      <c r="DA92" s="280"/>
      <c r="DB92" s="280"/>
      <c r="DC92" s="280"/>
      <c r="DD92" s="280"/>
      <c r="DE92" s="280"/>
      <c r="DF92" s="280"/>
      <c r="DG92" s="280"/>
      <c r="DH92" s="280"/>
      <c r="DI92" s="280"/>
      <c r="DJ92" s="280"/>
      <c r="DK92" s="280"/>
      <c r="DL92" s="280"/>
      <c r="DM92" s="280"/>
      <c r="DN92" s="280"/>
      <c r="DO92" s="280"/>
      <c r="DP92" s="280"/>
      <c r="DQ92" s="280"/>
      <c r="DR92" s="280"/>
      <c r="DS92" s="280"/>
      <c r="DT92" s="280"/>
      <c r="DU92" s="280"/>
      <c r="DV92" s="280"/>
      <c r="DW92" s="280"/>
      <c r="DX92" s="280"/>
      <c r="DY92" s="280"/>
      <c r="DZ92" s="280"/>
      <c r="EA92" s="280"/>
      <c r="EB92" s="280"/>
      <c r="EC92" s="280"/>
      <c r="ED92" s="280"/>
      <c r="EE92" s="280"/>
      <c r="EF92" s="280"/>
      <c r="EG92" s="280"/>
      <c r="EH92" s="280"/>
      <c r="EI92" s="280"/>
      <c r="EJ92" s="280"/>
      <c r="EK92" s="280"/>
      <c r="EL92" s="280"/>
      <c r="EM92" s="280"/>
      <c r="EN92" s="280"/>
      <c r="EO92" s="280"/>
      <c r="EP92" s="280"/>
      <c r="EQ92" s="280"/>
      <c r="ER92" s="280"/>
      <c r="ES92" s="280"/>
      <c r="ET92" s="280"/>
      <c r="EU92" s="280"/>
      <c r="EV92" s="280"/>
      <c r="EW92" s="280"/>
      <c r="EX92" s="280"/>
      <c r="EY92" s="280"/>
      <c r="EZ92" s="280"/>
      <c r="FA92" s="280"/>
      <c r="FB92" s="280"/>
      <c r="FC92" s="280"/>
      <c r="FD92" s="280"/>
      <c r="FE92" s="280"/>
      <c r="FF92" s="280"/>
      <c r="FG92" s="280"/>
      <c r="FH92" s="280"/>
      <c r="FI92" s="280"/>
      <c r="FJ92" s="280"/>
      <c r="FK92" s="280"/>
      <c r="FL92" s="280"/>
      <c r="FM92" s="280"/>
      <c r="FN92" s="280"/>
      <c r="FO92" s="280"/>
      <c r="FP92" s="280"/>
      <c r="FQ92" s="280"/>
      <c r="FR92" s="280"/>
      <c r="FS92" s="280"/>
      <c r="FT92" s="280"/>
      <c r="FU92" s="280"/>
      <c r="FV92" s="280"/>
      <c r="FW92" s="280"/>
      <c r="FX92" s="280"/>
      <c r="FY92" s="280"/>
      <c r="FZ92" s="280"/>
      <c r="GA92" s="280"/>
      <c r="GB92" s="280"/>
      <c r="GC92" s="280"/>
      <c r="GD92" s="280"/>
      <c r="GE92" s="280"/>
      <c r="GF92" s="280"/>
      <c r="GG92" s="280"/>
      <c r="GH92" s="280"/>
      <c r="GI92" s="280"/>
      <c r="GJ92" s="280"/>
      <c r="GK92" s="280"/>
      <c r="GL92" s="280"/>
      <c r="GM92" s="280"/>
      <c r="GN92" s="280"/>
      <c r="GO92" s="280"/>
      <c r="GP92" s="280"/>
      <c r="GQ92" s="280"/>
      <c r="GR92" s="280"/>
      <c r="GS92" s="280"/>
      <c r="GT92" s="280"/>
      <c r="GU92" s="280"/>
      <c r="GV92" s="280"/>
      <c r="GW92" s="280"/>
      <c r="GX92" s="280"/>
      <c r="GY92" s="280"/>
      <c r="GZ92" s="280"/>
      <c r="HA92" s="280"/>
      <c r="HB92" s="280"/>
      <c r="HC92" s="280"/>
      <c r="HD92" s="280"/>
      <c r="HE92" s="280"/>
      <c r="HF92" s="280"/>
      <c r="HG92" s="280"/>
      <c r="HH92" s="280"/>
      <c r="HI92" s="280"/>
      <c r="HJ92" s="280"/>
      <c r="HK92" s="280"/>
      <c r="HL92" s="280"/>
      <c r="HM92" s="280"/>
      <c r="HN92" s="280"/>
      <c r="HO92" s="280"/>
      <c r="HP92" s="280"/>
      <c r="HQ92" s="280"/>
      <c r="HR92" s="280"/>
      <c r="HS92" s="280"/>
      <c r="HT92" s="280"/>
      <c r="HU92" s="280"/>
      <c r="HV92" s="280"/>
      <c r="HW92" s="280"/>
      <c r="HX92" s="280"/>
      <c r="HY92" s="280"/>
      <c r="HZ92" s="280"/>
      <c r="IA92" s="280"/>
      <c r="IB92" s="280"/>
      <c r="IC92" s="280"/>
      <c r="ID92" s="280"/>
      <c r="IE92" s="280"/>
      <c r="IF92" s="280"/>
      <c r="IG92" s="280"/>
      <c r="IH92" s="280"/>
      <c r="II92" s="280"/>
      <c r="IJ92" s="280"/>
      <c r="IK92" s="280"/>
      <c r="IL92" s="280"/>
      <c r="IM92" s="280"/>
      <c r="IN92" s="280"/>
      <c r="IO92" s="280"/>
      <c r="IP92" s="280"/>
      <c r="IQ92" s="280"/>
      <c r="IR92" s="280"/>
      <c r="IS92" s="280"/>
      <c r="IT92" s="280"/>
      <c r="IU92" s="280"/>
    </row>
    <row r="93" s="131" customFormat="1" ht="24" customHeight="1" spans="1:255">
      <c r="A93" s="280"/>
      <c r="B93" s="281"/>
      <c r="C93" s="280"/>
      <c r="D93" s="282"/>
      <c r="E93" s="280"/>
      <c r="F93" s="280"/>
      <c r="G93" s="280"/>
      <c r="H93" s="280"/>
      <c r="I93" s="280"/>
      <c r="J93" s="280"/>
      <c r="K93" s="280"/>
      <c r="L93" s="280"/>
      <c r="M93" s="280"/>
      <c r="N93" s="280"/>
      <c r="O93" s="280"/>
      <c r="P93" s="280"/>
      <c r="Q93" s="280"/>
      <c r="R93" s="280"/>
      <c r="S93" s="280"/>
      <c r="T93" s="280"/>
      <c r="U93" s="280"/>
      <c r="V93" s="280"/>
      <c r="W93" s="280"/>
      <c r="X93" s="280"/>
      <c r="Y93" s="280"/>
      <c r="Z93" s="280"/>
      <c r="AA93" s="280"/>
      <c r="AB93" s="280"/>
      <c r="AC93" s="280"/>
      <c r="AD93" s="280"/>
      <c r="AE93" s="280"/>
      <c r="AF93" s="280"/>
      <c r="AG93" s="280"/>
      <c r="AH93" s="280"/>
      <c r="AI93" s="280"/>
      <c r="AJ93" s="280"/>
      <c r="AK93" s="280"/>
      <c r="AL93" s="280"/>
      <c r="AM93" s="280"/>
      <c r="AN93" s="280"/>
      <c r="AO93" s="280"/>
      <c r="AP93" s="280"/>
      <c r="AQ93" s="280"/>
      <c r="AR93" s="280"/>
      <c r="AS93" s="280"/>
      <c r="AT93" s="280"/>
      <c r="AU93" s="280"/>
      <c r="AV93" s="280"/>
      <c r="AW93" s="280"/>
      <c r="AX93" s="280"/>
      <c r="AY93" s="280"/>
      <c r="AZ93" s="280"/>
      <c r="BA93" s="280"/>
      <c r="BB93" s="280"/>
      <c r="BC93" s="280"/>
      <c r="BD93" s="280"/>
      <c r="BE93" s="280"/>
      <c r="BF93" s="280"/>
      <c r="BG93" s="280"/>
      <c r="BH93" s="280"/>
      <c r="BI93" s="280"/>
      <c r="BJ93" s="280"/>
      <c r="BK93" s="280"/>
      <c r="BL93" s="280"/>
      <c r="BM93" s="280"/>
      <c r="BN93" s="280"/>
      <c r="BO93" s="280"/>
      <c r="BP93" s="280"/>
      <c r="BQ93" s="280"/>
      <c r="BR93" s="280"/>
      <c r="BS93" s="280"/>
      <c r="BT93" s="280"/>
      <c r="BU93" s="280"/>
      <c r="BV93" s="280"/>
      <c r="BW93" s="280"/>
      <c r="BX93" s="280"/>
      <c r="BY93" s="280"/>
      <c r="BZ93" s="280"/>
      <c r="CA93" s="280"/>
      <c r="CB93" s="280"/>
      <c r="CC93" s="280"/>
      <c r="CD93" s="280"/>
      <c r="CE93" s="280"/>
      <c r="CF93" s="280"/>
      <c r="CG93" s="280"/>
      <c r="CH93" s="280"/>
      <c r="CI93" s="280"/>
      <c r="CJ93" s="280"/>
      <c r="CK93" s="280"/>
      <c r="CL93" s="280"/>
      <c r="CM93" s="280"/>
      <c r="CN93" s="280"/>
      <c r="CO93" s="280"/>
      <c r="CP93" s="280"/>
      <c r="CQ93" s="280"/>
      <c r="CR93" s="280"/>
      <c r="CS93" s="280"/>
      <c r="CT93" s="280"/>
      <c r="CU93" s="280"/>
      <c r="CV93" s="280"/>
      <c r="CW93" s="280"/>
      <c r="CX93" s="280"/>
      <c r="CY93" s="280"/>
      <c r="CZ93" s="280"/>
      <c r="DA93" s="280"/>
      <c r="DB93" s="280"/>
      <c r="DC93" s="280"/>
      <c r="DD93" s="280"/>
      <c r="DE93" s="280"/>
      <c r="DF93" s="280"/>
      <c r="DG93" s="280"/>
      <c r="DH93" s="280"/>
      <c r="DI93" s="280"/>
      <c r="DJ93" s="280"/>
      <c r="DK93" s="280"/>
      <c r="DL93" s="280"/>
      <c r="DM93" s="280"/>
      <c r="DN93" s="280"/>
      <c r="DO93" s="280"/>
      <c r="DP93" s="280"/>
      <c r="DQ93" s="280"/>
      <c r="DR93" s="280"/>
      <c r="DS93" s="280"/>
      <c r="DT93" s="280"/>
      <c r="DU93" s="280"/>
      <c r="DV93" s="280"/>
      <c r="DW93" s="280"/>
      <c r="DX93" s="280"/>
      <c r="DY93" s="280"/>
      <c r="DZ93" s="280"/>
      <c r="EA93" s="280"/>
      <c r="EB93" s="280"/>
      <c r="EC93" s="280"/>
      <c r="ED93" s="280"/>
      <c r="EE93" s="280"/>
      <c r="EF93" s="280"/>
      <c r="EG93" s="280"/>
      <c r="EH93" s="280"/>
      <c r="EI93" s="280"/>
      <c r="EJ93" s="280"/>
      <c r="EK93" s="280"/>
      <c r="EL93" s="280"/>
      <c r="EM93" s="280"/>
      <c r="EN93" s="280"/>
      <c r="EO93" s="280"/>
      <c r="EP93" s="280"/>
      <c r="EQ93" s="280"/>
      <c r="ER93" s="280"/>
      <c r="ES93" s="280"/>
      <c r="ET93" s="280"/>
      <c r="EU93" s="280"/>
      <c r="EV93" s="280"/>
      <c r="EW93" s="280"/>
      <c r="EX93" s="280"/>
      <c r="EY93" s="280"/>
      <c r="EZ93" s="280"/>
      <c r="FA93" s="280"/>
      <c r="FB93" s="280"/>
      <c r="FC93" s="280"/>
      <c r="FD93" s="280"/>
      <c r="FE93" s="280"/>
      <c r="FF93" s="280"/>
      <c r="FG93" s="280"/>
      <c r="FH93" s="280"/>
      <c r="FI93" s="280"/>
      <c r="FJ93" s="280"/>
      <c r="FK93" s="280"/>
      <c r="FL93" s="280"/>
      <c r="FM93" s="280"/>
      <c r="FN93" s="280"/>
      <c r="FO93" s="280"/>
      <c r="FP93" s="280"/>
      <c r="FQ93" s="280"/>
      <c r="FR93" s="280"/>
      <c r="FS93" s="280"/>
      <c r="FT93" s="280"/>
      <c r="FU93" s="280"/>
      <c r="FV93" s="280"/>
      <c r="FW93" s="280"/>
      <c r="FX93" s="280"/>
      <c r="FY93" s="280"/>
      <c r="FZ93" s="280"/>
      <c r="GA93" s="280"/>
      <c r="GB93" s="280"/>
      <c r="GC93" s="280"/>
      <c r="GD93" s="280"/>
      <c r="GE93" s="280"/>
      <c r="GF93" s="280"/>
      <c r="GG93" s="280"/>
      <c r="GH93" s="280"/>
      <c r="GI93" s="280"/>
      <c r="GJ93" s="280"/>
      <c r="GK93" s="280"/>
      <c r="GL93" s="280"/>
      <c r="GM93" s="280"/>
      <c r="GN93" s="280"/>
      <c r="GO93" s="280"/>
      <c r="GP93" s="280"/>
      <c r="GQ93" s="280"/>
      <c r="GR93" s="280"/>
      <c r="GS93" s="280"/>
      <c r="GT93" s="280"/>
      <c r="GU93" s="280"/>
      <c r="GV93" s="280"/>
      <c r="GW93" s="280"/>
      <c r="GX93" s="280"/>
      <c r="GY93" s="280"/>
      <c r="GZ93" s="280"/>
      <c r="HA93" s="280"/>
      <c r="HB93" s="280"/>
      <c r="HC93" s="280"/>
      <c r="HD93" s="280"/>
      <c r="HE93" s="280"/>
      <c r="HF93" s="280"/>
      <c r="HG93" s="280"/>
      <c r="HH93" s="280"/>
      <c r="HI93" s="280"/>
      <c r="HJ93" s="280"/>
      <c r="HK93" s="280"/>
      <c r="HL93" s="280"/>
      <c r="HM93" s="280"/>
      <c r="HN93" s="280"/>
      <c r="HO93" s="280"/>
      <c r="HP93" s="280"/>
      <c r="HQ93" s="280"/>
      <c r="HR93" s="280"/>
      <c r="HS93" s="280"/>
      <c r="HT93" s="280"/>
      <c r="HU93" s="280"/>
      <c r="HV93" s="280"/>
      <c r="HW93" s="280"/>
      <c r="HX93" s="280"/>
      <c r="HY93" s="280"/>
      <c r="HZ93" s="280"/>
      <c r="IA93" s="280"/>
      <c r="IB93" s="280"/>
      <c r="IC93" s="280"/>
      <c r="ID93" s="280"/>
      <c r="IE93" s="280"/>
      <c r="IF93" s="280"/>
      <c r="IG93" s="280"/>
      <c r="IH93" s="280"/>
      <c r="II93" s="280"/>
      <c r="IJ93" s="280"/>
      <c r="IK93" s="280"/>
      <c r="IL93" s="280"/>
      <c r="IM93" s="280"/>
      <c r="IN93" s="280"/>
      <c r="IO93" s="280"/>
      <c r="IP93" s="280"/>
      <c r="IQ93" s="280"/>
      <c r="IR93" s="280"/>
      <c r="IS93" s="280"/>
      <c r="IT93" s="280"/>
      <c r="IU93" s="280"/>
    </row>
    <row r="94" s="131" customFormat="1" ht="24" customHeight="1" spans="1:255">
      <c r="A94" s="280"/>
      <c r="B94" s="281"/>
      <c r="C94" s="280"/>
      <c r="D94" s="282"/>
      <c r="E94" s="280"/>
      <c r="F94" s="280"/>
      <c r="G94" s="280"/>
      <c r="H94" s="280"/>
      <c r="I94" s="280"/>
      <c r="J94" s="280"/>
      <c r="K94" s="280"/>
      <c r="L94" s="280"/>
      <c r="M94" s="280"/>
      <c r="N94" s="280"/>
      <c r="O94" s="280"/>
      <c r="P94" s="280"/>
      <c r="Q94" s="280"/>
      <c r="R94" s="280"/>
      <c r="S94" s="280"/>
      <c r="T94" s="280"/>
      <c r="U94" s="280"/>
      <c r="V94" s="280"/>
      <c r="W94" s="280"/>
      <c r="X94" s="280"/>
      <c r="Y94" s="280"/>
      <c r="Z94" s="280"/>
      <c r="AA94" s="280"/>
      <c r="AB94" s="280"/>
      <c r="AC94" s="280"/>
      <c r="AD94" s="280"/>
      <c r="AE94" s="280"/>
      <c r="AF94" s="280"/>
      <c r="AG94" s="280"/>
      <c r="AH94" s="280"/>
      <c r="AI94" s="280"/>
      <c r="AJ94" s="280"/>
      <c r="AK94" s="280"/>
      <c r="AL94" s="280"/>
      <c r="AM94" s="280"/>
      <c r="AN94" s="280"/>
      <c r="AO94" s="280"/>
      <c r="AP94" s="280"/>
      <c r="AQ94" s="280"/>
      <c r="AR94" s="280"/>
      <c r="AS94" s="280"/>
      <c r="AT94" s="280"/>
      <c r="AU94" s="280"/>
      <c r="AV94" s="280"/>
      <c r="AW94" s="280"/>
      <c r="AX94" s="280"/>
      <c r="AY94" s="280"/>
      <c r="AZ94" s="280"/>
      <c r="BA94" s="280"/>
      <c r="BB94" s="280"/>
      <c r="BC94" s="280"/>
      <c r="BD94" s="280"/>
      <c r="BE94" s="280"/>
      <c r="BF94" s="280"/>
      <c r="BG94" s="280"/>
      <c r="BH94" s="280"/>
      <c r="BI94" s="280"/>
      <c r="BJ94" s="280"/>
      <c r="BK94" s="280"/>
      <c r="BL94" s="280"/>
      <c r="BM94" s="280"/>
      <c r="BN94" s="280"/>
      <c r="BO94" s="280"/>
      <c r="BP94" s="280"/>
      <c r="BQ94" s="280"/>
      <c r="BR94" s="280"/>
      <c r="BS94" s="280"/>
      <c r="BT94" s="280"/>
      <c r="BU94" s="280"/>
      <c r="BV94" s="280"/>
      <c r="BW94" s="280"/>
      <c r="BX94" s="280"/>
      <c r="BY94" s="280"/>
      <c r="BZ94" s="280"/>
      <c r="CA94" s="280"/>
      <c r="CB94" s="280"/>
      <c r="CC94" s="280"/>
      <c r="CD94" s="280"/>
      <c r="CE94" s="280"/>
      <c r="CF94" s="280"/>
      <c r="CG94" s="280"/>
      <c r="CH94" s="280"/>
      <c r="CI94" s="280"/>
      <c r="CJ94" s="280"/>
      <c r="CK94" s="280"/>
      <c r="CL94" s="280"/>
      <c r="CM94" s="280"/>
      <c r="CN94" s="280"/>
      <c r="CO94" s="280"/>
      <c r="CP94" s="280"/>
      <c r="CQ94" s="280"/>
      <c r="CR94" s="280"/>
      <c r="CS94" s="280"/>
      <c r="CT94" s="280"/>
      <c r="CU94" s="280"/>
      <c r="CV94" s="280"/>
      <c r="CW94" s="280"/>
      <c r="CX94" s="280"/>
      <c r="CY94" s="280"/>
      <c r="CZ94" s="280"/>
      <c r="DA94" s="280"/>
      <c r="DB94" s="280"/>
      <c r="DC94" s="280"/>
      <c r="DD94" s="280"/>
      <c r="DE94" s="280"/>
      <c r="DF94" s="280"/>
      <c r="DG94" s="280"/>
      <c r="DH94" s="280"/>
      <c r="DI94" s="280"/>
      <c r="DJ94" s="280"/>
      <c r="DK94" s="280"/>
      <c r="DL94" s="280"/>
      <c r="DM94" s="280"/>
      <c r="DN94" s="280"/>
      <c r="DO94" s="280"/>
      <c r="DP94" s="280"/>
      <c r="DQ94" s="280"/>
      <c r="DR94" s="280"/>
      <c r="DS94" s="280"/>
      <c r="DT94" s="280"/>
      <c r="DU94" s="280"/>
      <c r="DV94" s="280"/>
      <c r="DW94" s="280"/>
      <c r="DX94" s="280"/>
      <c r="DY94" s="280"/>
      <c r="DZ94" s="280"/>
      <c r="EA94" s="280"/>
      <c r="EB94" s="280"/>
      <c r="EC94" s="280"/>
      <c r="ED94" s="280"/>
      <c r="EE94" s="280"/>
      <c r="EF94" s="280"/>
      <c r="EG94" s="280"/>
      <c r="EH94" s="280"/>
      <c r="EI94" s="280"/>
      <c r="EJ94" s="280"/>
      <c r="EK94" s="280"/>
      <c r="EL94" s="280"/>
      <c r="EM94" s="280"/>
      <c r="EN94" s="280"/>
      <c r="EO94" s="280"/>
      <c r="EP94" s="280"/>
      <c r="EQ94" s="280"/>
      <c r="ER94" s="280"/>
      <c r="ES94" s="280"/>
      <c r="ET94" s="280"/>
      <c r="EU94" s="280"/>
      <c r="EV94" s="280"/>
      <c r="EW94" s="280"/>
      <c r="EX94" s="280"/>
      <c r="EY94" s="280"/>
      <c r="EZ94" s="280"/>
      <c r="FA94" s="280"/>
      <c r="FB94" s="280"/>
      <c r="FC94" s="280"/>
      <c r="FD94" s="280"/>
      <c r="FE94" s="280"/>
      <c r="FF94" s="280"/>
      <c r="FG94" s="280"/>
      <c r="FH94" s="280"/>
      <c r="FI94" s="280"/>
      <c r="FJ94" s="280"/>
      <c r="FK94" s="280"/>
      <c r="FL94" s="280"/>
      <c r="FM94" s="280"/>
      <c r="FN94" s="280"/>
      <c r="FO94" s="280"/>
      <c r="FP94" s="280"/>
      <c r="FQ94" s="280"/>
      <c r="FR94" s="280"/>
      <c r="FS94" s="280"/>
      <c r="FT94" s="280"/>
      <c r="FU94" s="280"/>
      <c r="FV94" s="280"/>
      <c r="FW94" s="280"/>
      <c r="FX94" s="280"/>
      <c r="FY94" s="280"/>
      <c r="FZ94" s="280"/>
      <c r="GA94" s="280"/>
      <c r="GB94" s="280"/>
      <c r="GC94" s="280"/>
      <c r="GD94" s="280"/>
      <c r="GE94" s="280"/>
      <c r="GF94" s="280"/>
      <c r="GG94" s="280"/>
      <c r="GH94" s="280"/>
      <c r="GI94" s="280"/>
      <c r="GJ94" s="280"/>
      <c r="GK94" s="280"/>
      <c r="GL94" s="280"/>
      <c r="GM94" s="280"/>
      <c r="GN94" s="280"/>
      <c r="GO94" s="280"/>
      <c r="GP94" s="280"/>
      <c r="GQ94" s="280"/>
      <c r="GR94" s="280"/>
      <c r="GS94" s="280"/>
      <c r="GT94" s="280"/>
      <c r="GU94" s="280"/>
      <c r="GV94" s="280"/>
      <c r="GW94" s="280"/>
      <c r="GX94" s="280"/>
      <c r="GY94" s="280"/>
      <c r="GZ94" s="280"/>
      <c r="HA94" s="280"/>
      <c r="HB94" s="280"/>
      <c r="HC94" s="280"/>
      <c r="HD94" s="280"/>
      <c r="HE94" s="280"/>
      <c r="HF94" s="280"/>
      <c r="HG94" s="280"/>
      <c r="HH94" s="280"/>
      <c r="HI94" s="280"/>
      <c r="HJ94" s="280"/>
      <c r="HK94" s="280"/>
      <c r="HL94" s="280"/>
      <c r="HM94" s="280"/>
      <c r="HN94" s="280"/>
      <c r="HO94" s="280"/>
      <c r="HP94" s="280"/>
      <c r="HQ94" s="280"/>
      <c r="HR94" s="280"/>
      <c r="HS94" s="280"/>
      <c r="HT94" s="280"/>
      <c r="HU94" s="280"/>
      <c r="HV94" s="280"/>
      <c r="HW94" s="280"/>
      <c r="HX94" s="280"/>
      <c r="HY94" s="280"/>
      <c r="HZ94" s="280"/>
      <c r="IA94" s="280"/>
      <c r="IB94" s="280"/>
      <c r="IC94" s="280"/>
      <c r="ID94" s="280"/>
      <c r="IE94" s="280"/>
      <c r="IF94" s="280"/>
      <c r="IG94" s="280"/>
      <c r="IH94" s="280"/>
      <c r="II94" s="280"/>
      <c r="IJ94" s="280"/>
      <c r="IK94" s="280"/>
      <c r="IL94" s="280"/>
      <c r="IM94" s="280"/>
      <c r="IN94" s="280"/>
      <c r="IO94" s="280"/>
      <c r="IP94" s="280"/>
      <c r="IQ94" s="280"/>
      <c r="IR94" s="280"/>
      <c r="IS94" s="280"/>
      <c r="IT94" s="280"/>
      <c r="IU94" s="280"/>
    </row>
    <row r="95" s="131" customFormat="1" ht="24" customHeight="1" spans="1:255">
      <c r="A95" s="280"/>
      <c r="B95" s="281"/>
      <c r="C95" s="280"/>
      <c r="D95" s="282"/>
      <c r="E95" s="280"/>
      <c r="F95" s="280"/>
      <c r="G95" s="280"/>
      <c r="H95" s="280"/>
      <c r="I95" s="280"/>
      <c r="J95" s="280"/>
      <c r="K95" s="280"/>
      <c r="L95" s="280"/>
      <c r="M95" s="280"/>
      <c r="N95" s="280"/>
      <c r="O95" s="280"/>
      <c r="P95" s="280"/>
      <c r="Q95" s="280"/>
      <c r="R95" s="280"/>
      <c r="S95" s="280"/>
      <c r="T95" s="280"/>
      <c r="U95" s="280"/>
      <c r="V95" s="280"/>
      <c r="W95" s="280"/>
      <c r="X95" s="280"/>
      <c r="Y95" s="280"/>
      <c r="Z95" s="280"/>
      <c r="AA95" s="280"/>
      <c r="AB95" s="280"/>
      <c r="AC95" s="280"/>
      <c r="AD95" s="280"/>
      <c r="AE95" s="280"/>
      <c r="AF95" s="280"/>
      <c r="AG95" s="280"/>
      <c r="AH95" s="280"/>
      <c r="AI95" s="280"/>
      <c r="AJ95" s="280"/>
      <c r="AK95" s="280"/>
      <c r="AL95" s="280"/>
      <c r="AM95" s="280"/>
      <c r="AN95" s="280"/>
      <c r="AO95" s="280"/>
      <c r="AP95" s="280"/>
      <c r="AQ95" s="280"/>
      <c r="AR95" s="280"/>
      <c r="AS95" s="280"/>
      <c r="AT95" s="280"/>
      <c r="AU95" s="280"/>
      <c r="AV95" s="280"/>
      <c r="AW95" s="280"/>
      <c r="AX95" s="280"/>
      <c r="AY95" s="280"/>
      <c r="AZ95" s="280"/>
      <c r="BA95" s="280"/>
      <c r="BB95" s="280"/>
      <c r="BC95" s="280"/>
      <c r="BD95" s="280"/>
      <c r="BE95" s="280"/>
      <c r="BF95" s="280"/>
      <c r="BG95" s="280"/>
      <c r="BH95" s="280"/>
      <c r="BI95" s="280"/>
      <c r="BJ95" s="280"/>
      <c r="BK95" s="280"/>
      <c r="BL95" s="280"/>
      <c r="BM95" s="280"/>
      <c r="BN95" s="280"/>
      <c r="BO95" s="280"/>
      <c r="BP95" s="280"/>
      <c r="BQ95" s="280"/>
      <c r="BR95" s="280"/>
      <c r="BS95" s="280"/>
      <c r="BT95" s="280"/>
      <c r="BU95" s="280"/>
      <c r="BV95" s="280"/>
      <c r="BW95" s="280"/>
      <c r="BX95" s="280"/>
      <c r="BY95" s="280"/>
      <c r="BZ95" s="280"/>
      <c r="CA95" s="280"/>
      <c r="CB95" s="280"/>
      <c r="CC95" s="280"/>
      <c r="CD95" s="280"/>
      <c r="CE95" s="280"/>
      <c r="CF95" s="280"/>
      <c r="CG95" s="280"/>
      <c r="CH95" s="280"/>
      <c r="CI95" s="280"/>
      <c r="CJ95" s="280"/>
      <c r="CK95" s="280"/>
      <c r="CL95" s="280"/>
      <c r="CM95" s="280"/>
      <c r="CN95" s="280"/>
      <c r="CO95" s="280"/>
      <c r="CP95" s="280"/>
      <c r="CQ95" s="280"/>
      <c r="CR95" s="280"/>
      <c r="CS95" s="280"/>
      <c r="CT95" s="280"/>
      <c r="CU95" s="280"/>
      <c r="CV95" s="280"/>
      <c r="CW95" s="280"/>
      <c r="CX95" s="280"/>
      <c r="CY95" s="280"/>
      <c r="CZ95" s="280"/>
      <c r="DA95" s="280"/>
      <c r="DB95" s="280"/>
      <c r="DC95" s="280"/>
      <c r="DD95" s="280"/>
      <c r="DE95" s="280"/>
      <c r="DF95" s="280"/>
      <c r="DG95" s="280"/>
      <c r="DH95" s="280"/>
      <c r="DI95" s="280"/>
      <c r="DJ95" s="280"/>
      <c r="DK95" s="280"/>
      <c r="DL95" s="280"/>
      <c r="DM95" s="280"/>
      <c r="DN95" s="280"/>
      <c r="DO95" s="280"/>
      <c r="DP95" s="280"/>
      <c r="DQ95" s="280"/>
      <c r="DR95" s="280"/>
      <c r="DS95" s="280"/>
      <c r="DT95" s="280"/>
      <c r="DU95" s="280"/>
      <c r="DV95" s="280"/>
      <c r="DW95" s="280"/>
      <c r="DX95" s="280"/>
      <c r="DY95" s="280"/>
      <c r="DZ95" s="280"/>
      <c r="EA95" s="280"/>
      <c r="EB95" s="280"/>
      <c r="EC95" s="280"/>
      <c r="ED95" s="280"/>
      <c r="EE95" s="280"/>
      <c r="EF95" s="280"/>
      <c r="EG95" s="280"/>
      <c r="EH95" s="280"/>
      <c r="EI95" s="280"/>
      <c r="EJ95" s="280"/>
      <c r="EK95" s="280"/>
      <c r="EL95" s="280"/>
      <c r="EM95" s="280"/>
      <c r="EN95" s="280"/>
      <c r="EO95" s="280"/>
      <c r="EP95" s="280"/>
      <c r="EQ95" s="280"/>
      <c r="ER95" s="280"/>
      <c r="ES95" s="280"/>
      <c r="ET95" s="280"/>
      <c r="EU95" s="280"/>
      <c r="EV95" s="280"/>
      <c r="EW95" s="280"/>
      <c r="EX95" s="280"/>
      <c r="EY95" s="280"/>
      <c r="EZ95" s="280"/>
      <c r="FA95" s="280"/>
      <c r="FB95" s="280"/>
      <c r="FC95" s="280"/>
      <c r="FD95" s="280"/>
      <c r="FE95" s="280"/>
      <c r="FF95" s="280"/>
      <c r="FG95" s="280"/>
      <c r="FH95" s="280"/>
      <c r="FI95" s="280"/>
      <c r="FJ95" s="280"/>
      <c r="FK95" s="280"/>
      <c r="FL95" s="280"/>
      <c r="FM95" s="280"/>
      <c r="FN95" s="280"/>
      <c r="FO95" s="280"/>
      <c r="FP95" s="280"/>
      <c r="FQ95" s="280"/>
      <c r="FR95" s="280"/>
      <c r="FS95" s="280"/>
      <c r="FT95" s="280"/>
      <c r="FU95" s="280"/>
      <c r="FV95" s="280"/>
      <c r="FW95" s="280"/>
      <c r="FX95" s="280"/>
      <c r="FY95" s="280"/>
      <c r="FZ95" s="280"/>
      <c r="GA95" s="280"/>
      <c r="GB95" s="280"/>
      <c r="GC95" s="280"/>
      <c r="GD95" s="280"/>
      <c r="GE95" s="280"/>
      <c r="GF95" s="280"/>
      <c r="GG95" s="280"/>
      <c r="GH95" s="280"/>
      <c r="GI95" s="280"/>
      <c r="GJ95" s="280"/>
      <c r="GK95" s="280"/>
      <c r="GL95" s="280"/>
      <c r="GM95" s="280"/>
      <c r="GN95" s="280"/>
      <c r="GO95" s="280"/>
      <c r="GP95" s="280"/>
      <c r="GQ95" s="280"/>
      <c r="GR95" s="280"/>
      <c r="GS95" s="280"/>
      <c r="GT95" s="280"/>
      <c r="GU95" s="280"/>
      <c r="GV95" s="280"/>
      <c r="GW95" s="280"/>
      <c r="GX95" s="280"/>
      <c r="GY95" s="280"/>
      <c r="GZ95" s="280"/>
      <c r="HA95" s="280"/>
      <c r="HB95" s="280"/>
      <c r="HC95" s="280"/>
      <c r="HD95" s="280"/>
      <c r="HE95" s="280"/>
      <c r="HF95" s="280"/>
      <c r="HG95" s="280"/>
      <c r="HH95" s="280"/>
      <c r="HI95" s="280"/>
      <c r="HJ95" s="280"/>
      <c r="HK95" s="280"/>
      <c r="HL95" s="280"/>
      <c r="HM95" s="280"/>
      <c r="HN95" s="280"/>
      <c r="HO95" s="280"/>
      <c r="HP95" s="280"/>
      <c r="HQ95" s="280"/>
      <c r="HR95" s="280"/>
      <c r="HS95" s="280"/>
      <c r="HT95" s="280"/>
      <c r="HU95" s="280"/>
      <c r="HV95" s="280"/>
      <c r="HW95" s="280"/>
      <c r="HX95" s="280"/>
      <c r="HY95" s="280"/>
      <c r="HZ95" s="280"/>
      <c r="IA95" s="280"/>
      <c r="IB95" s="280"/>
      <c r="IC95" s="280"/>
      <c r="ID95" s="280"/>
      <c r="IE95" s="280"/>
      <c r="IF95" s="280"/>
      <c r="IG95" s="280"/>
      <c r="IH95" s="280"/>
      <c r="II95" s="280"/>
      <c r="IJ95" s="280"/>
      <c r="IK95" s="280"/>
      <c r="IL95" s="280"/>
      <c r="IM95" s="280"/>
      <c r="IN95" s="280"/>
      <c r="IO95" s="280"/>
      <c r="IP95" s="280"/>
      <c r="IQ95" s="280"/>
      <c r="IR95" s="280"/>
      <c r="IS95" s="280"/>
      <c r="IT95" s="280"/>
      <c r="IU95" s="280"/>
    </row>
  </sheetData>
  <mergeCells count="1">
    <mergeCell ref="A2:D2"/>
  </mergeCells>
  <pageMargins left="0.75" right="0.75" top="1" bottom="1" header="0.511805555555556" footer="0.511805555555556"/>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88"/>
  <sheetViews>
    <sheetView workbookViewId="0">
      <selection activeCell="A4" sqref="A4:C4"/>
    </sheetView>
  </sheetViews>
  <sheetFormatPr defaultColWidth="8.125" defaultRowHeight="15.95" customHeight="1"/>
  <cols>
    <col min="1" max="1" width="9.25" style="323" customWidth="1"/>
    <col min="2" max="2" width="60.375" style="323" customWidth="1"/>
    <col min="3" max="3" width="10.625" style="323" customWidth="1"/>
    <col min="4" max="4" width="9.375" style="323" customWidth="1"/>
    <col min="5" max="255" width="8.125" style="323"/>
    <col min="256" max="16384" width="8.125" style="131"/>
  </cols>
  <sheetData>
    <row r="1" s="321" customFormat="1" ht="24" customHeight="1" spans="1:2">
      <c r="A1" s="324" t="s">
        <v>36</v>
      </c>
      <c r="B1" s="325"/>
    </row>
    <row r="2" s="322" customFormat="1" ht="42" customHeight="1" spans="1:3">
      <c r="A2" s="326" t="s">
        <v>35</v>
      </c>
      <c r="B2" s="326"/>
      <c r="C2" s="326"/>
    </row>
    <row r="3" s="310" customFormat="1" ht="27" customHeight="1" spans="3:3">
      <c r="C3" s="311" t="s">
        <v>97</v>
      </c>
    </row>
    <row r="4" s="306" customFormat="1" ht="19.5" customHeight="1" spans="1:3">
      <c r="A4" s="312" t="s">
        <v>287</v>
      </c>
      <c r="B4" s="313" t="s">
        <v>98</v>
      </c>
      <c r="C4" s="312" t="s">
        <v>99</v>
      </c>
    </row>
    <row r="5" s="307" customFormat="1" ht="17.1" customHeight="1" spans="1:3">
      <c r="A5" s="327" t="s">
        <v>894</v>
      </c>
      <c r="B5" s="328" t="s">
        <v>895</v>
      </c>
      <c r="C5" s="316">
        <f>SUMPRODUCT('[1]表九（录入表）'!F$6:F$345*(LEFT('[1]表九（录入表）'!$B$6:$B$345,LEN($A5))=$A5))</f>
        <v>125</v>
      </c>
    </row>
    <row r="6" s="307" customFormat="1" ht="17.1" customHeight="1" spans="1:3">
      <c r="A6" s="327" t="s">
        <v>896</v>
      </c>
      <c r="B6" s="315" t="s">
        <v>897</v>
      </c>
      <c r="C6" s="317">
        <f>SUMPRODUCT('[1]表九（录入表）'!F$6:F$345*(LEFT('[1]表九（录入表）'!$B$6:$B$345,LEN($A6))=$A6))</f>
        <v>0</v>
      </c>
    </row>
    <row r="7" s="307" customFormat="1" ht="17.1" customHeight="1" spans="1:3">
      <c r="A7" s="327" t="s">
        <v>898</v>
      </c>
      <c r="B7" s="315" t="s">
        <v>899</v>
      </c>
      <c r="C7" s="317">
        <f>SUMPRODUCT('[1]表九（录入表）'!F$6:F$345*(LEFT('[1]表九（录入表）'!$B$6:$B$345,LEN($A7))=$A7))</f>
        <v>0</v>
      </c>
    </row>
    <row r="8" s="307" customFormat="1" ht="17.1" customHeight="1" spans="1:3">
      <c r="A8" s="327" t="s">
        <v>900</v>
      </c>
      <c r="B8" s="315" t="s">
        <v>901</v>
      </c>
      <c r="C8" s="316">
        <f>SUMPRODUCT('[1]表九（录入表）'!F$6:F$345*(LEFT('[1]表九（录入表）'!$B$6:$B$345,LEN($A8))=$A8))</f>
        <v>0</v>
      </c>
    </row>
    <row r="9" s="307" customFormat="1" ht="17.1" customHeight="1" spans="1:3">
      <c r="A9" s="327" t="s">
        <v>902</v>
      </c>
      <c r="B9" s="315" t="s">
        <v>903</v>
      </c>
      <c r="C9" s="316">
        <f>SUMPRODUCT('[1]表九（录入表）'!F$6:F$345*(LEFT('[1]表九（录入表）'!$B$6:$B$345,LEN($A9))=$A9))</f>
        <v>0</v>
      </c>
    </row>
    <row r="10" s="307" customFormat="1" ht="17.1" customHeight="1" spans="1:3">
      <c r="A10" s="327" t="s">
        <v>904</v>
      </c>
      <c r="B10" s="315" t="s">
        <v>905</v>
      </c>
      <c r="C10" s="316">
        <f>SUMPRODUCT('[1]表九（录入表）'!F$6:F$345*(LEFT('[1]表九（录入表）'!$B$6:$B$345,LEN($A10))=$A10))</f>
        <v>0</v>
      </c>
    </row>
    <row r="11" s="307" customFormat="1" ht="17.1" customHeight="1" spans="1:3">
      <c r="A11" s="327" t="s">
        <v>906</v>
      </c>
      <c r="B11" s="315" t="s">
        <v>907</v>
      </c>
      <c r="C11" s="316">
        <f>SUMPRODUCT('[1]表九（录入表）'!F$6:F$345*(LEFT('[1]表九（录入表）'!$B$6:$B$345,LEN($A11))=$A11))</f>
        <v>0</v>
      </c>
    </row>
    <row r="12" s="307" customFormat="1" ht="17.1" customHeight="1" spans="1:3">
      <c r="A12" s="327" t="s">
        <v>908</v>
      </c>
      <c r="B12" s="315" t="s">
        <v>909</v>
      </c>
      <c r="C12" s="317">
        <f>SUMPRODUCT('[1]表九（录入表）'!F$6:F$345*(LEFT('[1]表九（录入表）'!$B$6:$B$345,LEN($A12))=$A12))</f>
        <v>125</v>
      </c>
    </row>
    <row r="13" s="307" customFormat="1" ht="17.1" customHeight="1" spans="1:3">
      <c r="A13" s="327" t="s">
        <v>910</v>
      </c>
      <c r="B13" s="315" t="s">
        <v>911</v>
      </c>
      <c r="C13" s="316">
        <f>SUMPRODUCT('[1]表九（录入表）'!F$6:F$345*(LEFT('[1]表九（录入表）'!$B$6:$B$345,LEN($A13))=$A13))</f>
        <v>125</v>
      </c>
    </row>
    <row r="14" s="307" customFormat="1" ht="17.1" customHeight="1" spans="1:3">
      <c r="A14" s="327" t="s">
        <v>912</v>
      </c>
      <c r="B14" s="315" t="s">
        <v>913</v>
      </c>
      <c r="C14" s="316">
        <f>SUMPRODUCT('[1]表九（录入表）'!F$6:F$345*(LEFT('[1]表九（录入表）'!$B$6:$B$345,LEN($A14))=$A14))</f>
        <v>0</v>
      </c>
    </row>
    <row r="15" s="307" customFormat="1" ht="17.1" customHeight="1" spans="1:3">
      <c r="A15" s="327" t="s">
        <v>914</v>
      </c>
      <c r="B15" s="315" t="s">
        <v>915</v>
      </c>
      <c r="C15" s="316">
        <f>SUMPRODUCT('[1]表九（录入表）'!F$6:F$345*(LEFT('[1]表九（录入表）'!$B$6:$B$345,LEN($A15))=$A15))</f>
        <v>0</v>
      </c>
    </row>
    <row r="16" s="307" customFormat="1" ht="17.1" customHeight="1" spans="1:3">
      <c r="A16" s="327" t="s">
        <v>916</v>
      </c>
      <c r="B16" s="315" t="s">
        <v>917</v>
      </c>
      <c r="C16" s="316">
        <f>SUMPRODUCT('[1]表九（录入表）'!F$6:F$345*(LEFT('[1]表九（录入表）'!$B$6:$B$345,LEN($A16))=$A16))</f>
        <v>0</v>
      </c>
    </row>
    <row r="17" s="307" customFormat="1" ht="17.1" customHeight="1" spans="1:3">
      <c r="A17" s="327" t="s">
        <v>918</v>
      </c>
      <c r="B17" s="315" t="s">
        <v>919</v>
      </c>
      <c r="C17" s="316">
        <f>SUMPRODUCT('[1]表九（录入表）'!F$6:F$345*(LEFT('[1]表九（录入表）'!$B$6:$B$345,LEN($A17))=$A17))</f>
        <v>0</v>
      </c>
    </row>
    <row r="18" s="307" customFormat="1" ht="17.1" customHeight="1" spans="1:3">
      <c r="A18" s="327" t="s">
        <v>920</v>
      </c>
      <c r="B18" s="315" t="s">
        <v>921</v>
      </c>
      <c r="C18" s="317">
        <f>SUMPRODUCT('[1]表九（录入表）'!F$6:F$345*(LEFT('[1]表九（录入表）'!$B$6:$B$345,LEN($A18))=$A18))</f>
        <v>0</v>
      </c>
    </row>
    <row r="19" s="307" customFormat="1" ht="17.1" customHeight="1" spans="1:3">
      <c r="A19" s="327" t="s">
        <v>922</v>
      </c>
      <c r="B19" s="315" t="s">
        <v>923</v>
      </c>
      <c r="C19" s="316">
        <f>SUMPRODUCT('[1]表九（录入表）'!F$6:F$345*(LEFT('[1]表九（录入表）'!$B$6:$B$345,LEN($A19))=$A19))</f>
        <v>0</v>
      </c>
    </row>
    <row r="20" s="307" customFormat="1" ht="17.1" customHeight="1" spans="1:3">
      <c r="A20" s="327" t="s">
        <v>924</v>
      </c>
      <c r="B20" s="315" t="s">
        <v>925</v>
      </c>
      <c r="C20" s="317">
        <f>SUMPRODUCT('[1]表九（录入表）'!F$6:F$345*(LEFT('[1]表九（录入表）'!$B$6:$B$345,LEN($A20))=$A20))</f>
        <v>0</v>
      </c>
    </row>
    <row r="21" s="307" customFormat="1" ht="17.1" customHeight="1" spans="1:3">
      <c r="A21" s="327" t="s">
        <v>926</v>
      </c>
      <c r="B21" s="315" t="s">
        <v>927</v>
      </c>
      <c r="C21" s="316">
        <f>SUMPRODUCT('[1]表九（录入表）'!F$6:F$345*(LEFT('[1]表九（录入表）'!$B$6:$B$345,LEN($A21))=$A21))</f>
        <v>0</v>
      </c>
    </row>
    <row r="22" s="307" customFormat="1" ht="17.1" customHeight="1" spans="1:3">
      <c r="A22" s="327" t="s">
        <v>928</v>
      </c>
      <c r="B22" s="315" t="s">
        <v>929</v>
      </c>
      <c r="C22" s="316">
        <f>SUMPRODUCT('[1]表九（录入表）'!F$6:F$345*(LEFT('[1]表九（录入表）'!$B$6:$B$345,LEN($A22))=$A22))</f>
        <v>0</v>
      </c>
    </row>
    <row r="23" s="307" customFormat="1" ht="17.1" customHeight="1" spans="1:3">
      <c r="A23" s="327" t="s">
        <v>930</v>
      </c>
      <c r="B23" s="315" t="s">
        <v>931</v>
      </c>
      <c r="C23" s="316">
        <f>SUMPRODUCT('[1]表九（录入表）'!F$6:F$345*(LEFT('[1]表九（录入表）'!$B$6:$B$345,LEN($A23))=$A23))</f>
        <v>0</v>
      </c>
    </row>
    <row r="24" s="307" customFormat="1" ht="17.1" customHeight="1" spans="1:3">
      <c r="A24" s="327" t="s">
        <v>932</v>
      </c>
      <c r="B24" s="315" t="s">
        <v>933</v>
      </c>
      <c r="C24" s="316">
        <f>SUMPRODUCT('[1]表九（录入表）'!F$6:F$345*(LEFT('[1]表九（录入表）'!$B$6:$B$345,LEN($A24))=$A24))</f>
        <v>0</v>
      </c>
    </row>
    <row r="25" s="307" customFormat="1" ht="17.1" customHeight="1" spans="1:3">
      <c r="A25" s="327" t="s">
        <v>934</v>
      </c>
      <c r="B25" s="315" t="s">
        <v>935</v>
      </c>
      <c r="C25" s="317">
        <f>SUMPRODUCT('[1]表九（录入表）'!F$6:F$345*(LEFT('[1]表九（录入表）'!$B$6:$B$345,LEN($A25))=$A25))</f>
        <v>0</v>
      </c>
    </row>
    <row r="26" s="307" customFormat="1" ht="17.1" customHeight="1" spans="1:3">
      <c r="A26" s="327" t="s">
        <v>936</v>
      </c>
      <c r="B26" s="315" t="s">
        <v>937</v>
      </c>
      <c r="C26" s="316">
        <f>SUMPRODUCT('[1]表九（录入表）'!F$6:F$345*(LEFT('[1]表九（录入表）'!$B$6:$B$345,LEN($A26))=$A26))</f>
        <v>0</v>
      </c>
    </row>
    <row r="27" s="307" customFormat="1" ht="17.1" customHeight="1" spans="1:3">
      <c r="A27" s="327" t="s">
        <v>938</v>
      </c>
      <c r="B27" s="315" t="s">
        <v>939</v>
      </c>
      <c r="C27" s="316">
        <f>SUMPRODUCT('[1]表九（录入表）'!F$6:F$345*(LEFT('[1]表九（录入表）'!$B$6:$B$345,LEN($A27))=$A27))</f>
        <v>0</v>
      </c>
    </row>
    <row r="28" s="307" customFormat="1" ht="17.1" customHeight="1" spans="1:3">
      <c r="A28" s="327" t="s">
        <v>940</v>
      </c>
      <c r="B28" s="315" t="s">
        <v>941</v>
      </c>
      <c r="C28" s="316">
        <f>SUMPRODUCT('[1]表九（录入表）'!F$6:F$345*(LEFT('[1]表九（录入表）'!$B$6:$B$345,LEN($A28))=$A28))</f>
        <v>0</v>
      </c>
    </row>
    <row r="29" s="307" customFormat="1" ht="17.1" customHeight="1" spans="1:3">
      <c r="A29" s="327" t="s">
        <v>942</v>
      </c>
      <c r="B29" s="315" t="s">
        <v>943</v>
      </c>
      <c r="C29" s="317">
        <f>SUMPRODUCT('[1]表九（录入表）'!F$6:F$345*(LEFT('[1]表九（录入表）'!$B$6:$B$345,LEN($A29))=$A29))</f>
        <v>0</v>
      </c>
    </row>
    <row r="30" s="307" customFormat="1" ht="17.1" customHeight="1" spans="1:3">
      <c r="A30" s="327" t="s">
        <v>944</v>
      </c>
      <c r="B30" s="315" t="s">
        <v>945</v>
      </c>
      <c r="C30" s="316">
        <f>SUMPRODUCT('[1]表九（录入表）'!F$6:F$345*(LEFT('[1]表九（录入表）'!$B$6:$B$345,LEN($A30))=$A30))</f>
        <v>0</v>
      </c>
    </row>
    <row r="31" s="307" customFormat="1" ht="17.1" customHeight="1" spans="1:3">
      <c r="A31" s="327" t="s">
        <v>946</v>
      </c>
      <c r="B31" s="315" t="s">
        <v>947</v>
      </c>
      <c r="C31" s="316">
        <f>SUMPRODUCT('[1]表九（录入表）'!F$6:F$345*(LEFT('[1]表九（录入表）'!$B$6:$B$345,LEN($A31))=$A31))</f>
        <v>0</v>
      </c>
    </row>
    <row r="32" s="307" customFormat="1" ht="17.1" customHeight="1" spans="1:3">
      <c r="A32" s="327" t="s">
        <v>948</v>
      </c>
      <c r="B32" s="315" t="s">
        <v>949</v>
      </c>
      <c r="C32" s="316">
        <f>SUMPRODUCT('[1]表九（录入表）'!F$6:F$345*(LEFT('[1]表九（录入表）'!$B$6:$B$345,LEN($A32))=$A32))</f>
        <v>0</v>
      </c>
    </row>
    <row r="33" s="307" customFormat="1" ht="17.1" customHeight="1" spans="1:4">
      <c r="A33" s="327" t="s">
        <v>950</v>
      </c>
      <c r="B33" s="315" t="s">
        <v>951</v>
      </c>
      <c r="C33" s="316">
        <f>SUMPRODUCT('[1]表九（录入表）'!F$6:F$345*(LEFT('[1]表九（录入表）'!$B$6:$B$345,LEN($A33))=$A33))</f>
        <v>0</v>
      </c>
      <c r="D33" s="308"/>
    </row>
    <row r="34" s="307" customFormat="1" ht="17.1" customHeight="1" spans="1:3">
      <c r="A34" s="327" t="s">
        <v>952</v>
      </c>
      <c r="B34" s="315" t="s">
        <v>953</v>
      </c>
      <c r="C34" s="316">
        <f>SUMPRODUCT('[1]表九（录入表）'!F$6:F$345*(LEFT('[1]表九（录入表）'!$B$6:$B$345,LEN($A34))=$A34))</f>
        <v>0</v>
      </c>
    </row>
    <row r="35" s="307" customFormat="1" ht="17.1" customHeight="1" spans="1:3">
      <c r="A35" s="327" t="s">
        <v>954</v>
      </c>
      <c r="B35" s="315" t="s">
        <v>955</v>
      </c>
      <c r="C35" s="316">
        <f>SUMPRODUCT('[1]表九（录入表）'!F$6:F$345*(LEFT('[1]表九（录入表）'!$B$6:$B$345,LEN($A35))=$A35))</f>
        <v>0</v>
      </c>
    </row>
    <row r="36" s="307" customFormat="1" ht="17.1" customHeight="1" spans="1:3">
      <c r="A36" s="327" t="s">
        <v>956</v>
      </c>
      <c r="B36" s="315" t="s">
        <v>957</v>
      </c>
      <c r="C36" s="316">
        <f>SUMPRODUCT('[1]表九（录入表）'!F$6:F$345*(LEFT('[1]表九（录入表）'!$B$6:$B$345,LEN($A36))=$A36))</f>
        <v>0</v>
      </c>
    </row>
    <row r="37" s="307" customFormat="1" ht="17.1" customHeight="1" spans="1:3">
      <c r="A37" s="327" t="s">
        <v>958</v>
      </c>
      <c r="B37" s="315" t="s">
        <v>959</v>
      </c>
      <c r="C37" s="316">
        <f>SUMPRODUCT('[1]表九（录入表）'!F$6:F$345*(LEFT('[1]表九（录入表）'!$B$6:$B$345,LEN($A37))=$A37))</f>
        <v>0</v>
      </c>
    </row>
    <row r="38" s="307" customFormat="1" ht="17.1" customHeight="1" spans="1:3">
      <c r="A38" s="327" t="s">
        <v>960</v>
      </c>
      <c r="B38" s="315" t="s">
        <v>961</v>
      </c>
      <c r="C38" s="317">
        <f>SUMPRODUCT('[1]表九（录入表）'!F$6:F$345*(LEFT('[1]表九（录入表）'!$B$6:$B$345,LEN($A38))=$A38))</f>
        <v>0</v>
      </c>
    </row>
    <row r="39" s="307" customFormat="1" ht="17.1" customHeight="1" spans="1:3">
      <c r="A39" s="327" t="s">
        <v>962</v>
      </c>
      <c r="B39" s="315" t="s">
        <v>963</v>
      </c>
      <c r="C39" s="316">
        <f>SUMPRODUCT('[1]表九（录入表）'!F$6:F$345*(LEFT('[1]表九（录入表）'!$B$6:$B$345,LEN($A39))=$A39))</f>
        <v>0</v>
      </c>
    </row>
    <row r="40" s="307" customFormat="1" ht="17.1" customHeight="1" spans="1:3">
      <c r="A40" s="327" t="s">
        <v>964</v>
      </c>
      <c r="B40" s="315" t="s">
        <v>965</v>
      </c>
      <c r="C40" s="316">
        <f>SUMPRODUCT('[1]表九（录入表）'!F$6:F$345*(LEFT('[1]表九（录入表）'!$B$6:$B$345,LEN($A40))=$A40))</f>
        <v>0</v>
      </c>
    </row>
    <row r="41" s="307" customFormat="1" ht="17.1" customHeight="1" spans="1:3">
      <c r="A41" s="327" t="s">
        <v>966</v>
      </c>
      <c r="B41" s="315" t="s">
        <v>967</v>
      </c>
      <c r="C41" s="317">
        <f>SUMPRODUCT('[1]表九（录入表）'!F$6:F$345*(LEFT('[1]表九（录入表）'!$B$6:$B$345,LEN($A41))=$A41))</f>
        <v>0</v>
      </c>
    </row>
    <row r="42" s="307" customFormat="1" ht="17.1" customHeight="1" spans="1:3">
      <c r="A42" s="327" t="s">
        <v>968</v>
      </c>
      <c r="B42" s="315" t="s">
        <v>969</v>
      </c>
      <c r="C42" s="316">
        <f>SUMPRODUCT('[1]表九（录入表）'!F$6:F$345*(LEFT('[1]表九（录入表）'!$B$6:$B$345,LEN($A42))=$A42))</f>
        <v>0</v>
      </c>
    </row>
    <row r="43" s="307" customFormat="1" ht="17.1" customHeight="1" spans="1:3">
      <c r="A43" s="327" t="s">
        <v>970</v>
      </c>
      <c r="B43" s="315" t="s">
        <v>971</v>
      </c>
      <c r="C43" s="316">
        <f>SUMPRODUCT('[1]表九（录入表）'!F$6:F$345*(LEFT('[1]表九（录入表）'!$B$6:$B$345,LEN($A43))=$A43))</f>
        <v>0</v>
      </c>
    </row>
    <row r="44" s="307" customFormat="1" ht="17.1" customHeight="1" spans="1:3">
      <c r="A44" s="327" t="s">
        <v>972</v>
      </c>
      <c r="B44" s="315" t="s">
        <v>973</v>
      </c>
      <c r="C44" s="316">
        <f>SUMPRODUCT('[1]表九（录入表）'!F$6:F$345*(LEFT('[1]表九（录入表）'!$B$6:$B$345,LEN($A44))=$A44))</f>
        <v>0</v>
      </c>
    </row>
    <row r="45" s="308" customFormat="1" ht="17.1" customHeight="1" spans="1:4">
      <c r="A45" s="327" t="s">
        <v>974</v>
      </c>
      <c r="B45" s="315" t="s">
        <v>975</v>
      </c>
      <c r="C45" s="316">
        <f>SUMPRODUCT('[1]表九（录入表）'!F$6:F$345*(LEFT('[1]表九（录入表）'!$B$6:$B$345,LEN($A45))=$A45))</f>
        <v>0</v>
      </c>
      <c r="D45" s="307"/>
    </row>
    <row r="46" s="307" customFormat="1" ht="17.1" customHeight="1" spans="1:3">
      <c r="A46" s="327" t="s">
        <v>976</v>
      </c>
      <c r="B46" s="315" t="s">
        <v>977</v>
      </c>
      <c r="C46" s="316">
        <f>SUMPRODUCT('[1]表九（录入表）'!F$6:F$345*(LEFT('[1]表九（录入表）'!$B$6:$B$345,LEN($A46))=$A46))</f>
        <v>0</v>
      </c>
    </row>
    <row r="47" s="307" customFormat="1" ht="17.1" customHeight="1" spans="1:3">
      <c r="A47" s="327" t="s">
        <v>978</v>
      </c>
      <c r="B47" s="315" t="s">
        <v>979</v>
      </c>
      <c r="C47" s="316">
        <f>SUMPRODUCT('[1]表九（录入表）'!F$6:F$345*(LEFT('[1]表九（录入表）'!$B$6:$B$345,LEN($A47))=$A47))</f>
        <v>0</v>
      </c>
    </row>
    <row r="48" s="307" customFormat="1" ht="15.75" customHeight="1" spans="1:3">
      <c r="A48" s="327" t="s">
        <v>980</v>
      </c>
      <c r="B48" s="315" t="s">
        <v>981</v>
      </c>
      <c r="C48" s="316">
        <f>SUMPRODUCT('[1]表九（录入表）'!F$6:F$345*(LEFT('[1]表九（录入表）'!$B$6:$B$345,LEN($A48))=$A48))</f>
        <v>0</v>
      </c>
    </row>
    <row r="49" s="307" customFormat="1" ht="17.1" customHeight="1" spans="1:3">
      <c r="A49" s="327" t="s">
        <v>982</v>
      </c>
      <c r="B49" s="315" t="s">
        <v>983</v>
      </c>
      <c r="C49" s="316">
        <f>SUMPRODUCT('[1]表九（录入表）'!F$6:F$345*(LEFT('[1]表九（录入表）'!$B$6:$B$345,LEN($A49))=$A49))</f>
        <v>0</v>
      </c>
    </row>
    <row r="50" s="307" customFormat="1" ht="17.1" customHeight="1" spans="1:3">
      <c r="A50" s="327" t="s">
        <v>984</v>
      </c>
      <c r="B50" s="315" t="s">
        <v>985</v>
      </c>
      <c r="C50" s="317">
        <f>SUMPRODUCT('[1]表九（录入表）'!F$6:F$345*(LEFT('[1]表九（录入表）'!$B$6:$B$345,LEN($A50))=$A50))</f>
        <v>0</v>
      </c>
    </row>
    <row r="51" s="307" customFormat="1" ht="17.1" customHeight="1" spans="1:3">
      <c r="A51" s="327" t="s">
        <v>986</v>
      </c>
      <c r="B51" s="315" t="s">
        <v>987</v>
      </c>
      <c r="C51" s="316">
        <f>SUMPRODUCT('[1]表九（录入表）'!F$6:F$345*(LEFT('[1]表九（录入表）'!$B$6:$B$345,LEN($A51))=$A51))</f>
        <v>0</v>
      </c>
    </row>
    <row r="52" s="307" customFormat="1" ht="17.1" customHeight="1" spans="1:3">
      <c r="A52" s="327" t="s">
        <v>988</v>
      </c>
      <c r="B52" s="315" t="s">
        <v>989</v>
      </c>
      <c r="C52" s="316">
        <f>SUMPRODUCT('[1]表九（录入表）'!F$6:F$345*(LEFT('[1]表九（录入表）'!$B$6:$B$345,LEN($A52))=$A52))</f>
        <v>0</v>
      </c>
    </row>
    <row r="53" s="307" customFormat="1" ht="17.1" customHeight="1" spans="1:3">
      <c r="A53" s="327" t="s">
        <v>990</v>
      </c>
      <c r="B53" s="315" t="s">
        <v>991</v>
      </c>
      <c r="C53" s="316">
        <f>SUMPRODUCT('[1]表九（录入表）'!F$6:F$345*(LEFT('[1]表九（录入表）'!$B$6:$B$345,LEN($A53))=$A53))</f>
        <v>0</v>
      </c>
    </row>
    <row r="54" s="307" customFormat="1" ht="17.1" customHeight="1" spans="1:3">
      <c r="A54" s="327" t="s">
        <v>992</v>
      </c>
      <c r="B54" s="315" t="s">
        <v>993</v>
      </c>
      <c r="C54" s="317">
        <f>SUMPRODUCT('[1]表九（录入表）'!F$6:F$345*(LEFT('[1]表九（录入表）'!$B$6:$B$345,LEN($A54))=$A54))</f>
        <v>0</v>
      </c>
    </row>
    <row r="55" s="307" customFormat="1" ht="17.1" customHeight="1" spans="1:3">
      <c r="A55" s="327" t="s">
        <v>994</v>
      </c>
      <c r="B55" s="315" t="s">
        <v>995</v>
      </c>
      <c r="C55" s="316">
        <f>SUMPRODUCT('[1]表九（录入表）'!F$6:F$345*(LEFT('[1]表九（录入表）'!$B$6:$B$345,LEN($A55))=$A55))</f>
        <v>0</v>
      </c>
    </row>
    <row r="56" s="307" customFormat="1" ht="17.1" customHeight="1" spans="1:3">
      <c r="A56" s="327" t="s">
        <v>996</v>
      </c>
      <c r="B56" s="315" t="s">
        <v>993</v>
      </c>
      <c r="C56" s="316">
        <f>SUMPRODUCT('[1]表九（录入表）'!F$6:F$345*(LEFT('[1]表九（录入表）'!$B$6:$B$345,LEN($A56))=$A56))</f>
        <v>0</v>
      </c>
    </row>
    <row r="57" s="307" customFormat="1" ht="17.1" customHeight="1" spans="1:3">
      <c r="A57" s="314"/>
      <c r="B57" s="320" t="s">
        <v>997</v>
      </c>
      <c r="C57" s="316">
        <f>SUM(C5,C38)</f>
        <v>125</v>
      </c>
    </row>
    <row r="58" s="131" customFormat="1" ht="24" customHeight="1" spans="1:255">
      <c r="A58" s="323"/>
      <c r="B58" s="323"/>
      <c r="C58" s="323"/>
      <c r="D58" s="323"/>
      <c r="E58" s="323"/>
      <c r="F58" s="323"/>
      <c r="G58" s="323"/>
      <c r="H58" s="323"/>
      <c r="I58" s="323"/>
      <c r="J58" s="323"/>
      <c r="K58" s="323"/>
      <c r="L58" s="323"/>
      <c r="M58" s="323"/>
      <c r="N58" s="323"/>
      <c r="O58" s="323"/>
      <c r="P58" s="323"/>
      <c r="Q58" s="323"/>
      <c r="R58" s="323"/>
      <c r="S58" s="323"/>
      <c r="T58" s="323"/>
      <c r="U58" s="323"/>
      <c r="V58" s="323"/>
      <c r="W58" s="323"/>
      <c r="X58" s="323"/>
      <c r="Y58" s="323"/>
      <c r="Z58" s="323"/>
      <c r="AA58" s="323"/>
      <c r="AB58" s="323"/>
      <c r="AC58" s="323"/>
      <c r="AD58" s="323"/>
      <c r="AE58" s="323"/>
      <c r="AF58" s="323"/>
      <c r="AG58" s="323"/>
      <c r="AH58" s="323"/>
      <c r="AI58" s="323"/>
      <c r="AJ58" s="323"/>
      <c r="AK58" s="323"/>
      <c r="AL58" s="323"/>
      <c r="AM58" s="323"/>
      <c r="AN58" s="323"/>
      <c r="AO58" s="323"/>
      <c r="AP58" s="323"/>
      <c r="AQ58" s="323"/>
      <c r="AR58" s="323"/>
      <c r="AS58" s="323"/>
      <c r="AT58" s="323"/>
      <c r="AU58" s="323"/>
      <c r="AV58" s="323"/>
      <c r="AW58" s="323"/>
      <c r="AX58" s="323"/>
      <c r="AY58" s="323"/>
      <c r="AZ58" s="323"/>
      <c r="BA58" s="323"/>
      <c r="BB58" s="323"/>
      <c r="BC58" s="323"/>
      <c r="BD58" s="323"/>
      <c r="BE58" s="323"/>
      <c r="BF58" s="323"/>
      <c r="BG58" s="323"/>
      <c r="BH58" s="323"/>
      <c r="BI58" s="323"/>
      <c r="BJ58" s="323"/>
      <c r="BK58" s="323"/>
      <c r="BL58" s="323"/>
      <c r="BM58" s="323"/>
      <c r="BN58" s="323"/>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c r="HK58" s="323"/>
      <c r="HL58" s="323"/>
      <c r="HM58" s="323"/>
      <c r="HN58" s="323"/>
      <c r="HO58" s="323"/>
      <c r="HP58" s="323"/>
      <c r="HQ58" s="323"/>
      <c r="HR58" s="323"/>
      <c r="HS58" s="323"/>
      <c r="HT58" s="323"/>
      <c r="HU58" s="323"/>
      <c r="HV58" s="323"/>
      <c r="HW58" s="323"/>
      <c r="HX58" s="323"/>
      <c r="HY58" s="323"/>
      <c r="HZ58" s="323"/>
      <c r="IA58" s="323"/>
      <c r="IB58" s="323"/>
      <c r="IC58" s="323"/>
      <c r="ID58" s="323"/>
      <c r="IE58" s="323"/>
      <c r="IF58" s="323"/>
      <c r="IG58" s="323"/>
      <c r="IH58" s="323"/>
      <c r="II58" s="323"/>
      <c r="IJ58" s="323"/>
      <c r="IK58" s="323"/>
      <c r="IL58" s="323"/>
      <c r="IM58" s="323"/>
      <c r="IN58" s="323"/>
      <c r="IO58" s="323"/>
      <c r="IP58" s="323"/>
      <c r="IQ58" s="323"/>
      <c r="IR58" s="323"/>
      <c r="IS58" s="323"/>
      <c r="IT58" s="323"/>
      <c r="IU58" s="323"/>
    </row>
    <row r="59" s="131" customFormat="1" ht="24" customHeight="1" spans="1:255">
      <c r="A59" s="323"/>
      <c r="B59" s="323"/>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3"/>
      <c r="AL59" s="323"/>
      <c r="AM59" s="323"/>
      <c r="AN59" s="323"/>
      <c r="AO59" s="323"/>
      <c r="AP59" s="323"/>
      <c r="AQ59" s="323"/>
      <c r="AR59" s="323"/>
      <c r="AS59" s="323"/>
      <c r="AT59" s="323"/>
      <c r="AU59" s="323"/>
      <c r="AV59" s="323"/>
      <c r="AW59" s="323"/>
      <c r="AX59" s="323"/>
      <c r="AY59" s="323"/>
      <c r="AZ59" s="323"/>
      <c r="BA59" s="323"/>
      <c r="BB59" s="323"/>
      <c r="BC59" s="323"/>
      <c r="BD59" s="323"/>
      <c r="BE59" s="323"/>
      <c r="BF59" s="323"/>
      <c r="BG59" s="323"/>
      <c r="BH59" s="323"/>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3"/>
      <c r="HO59" s="323"/>
      <c r="HP59" s="323"/>
      <c r="HQ59" s="323"/>
      <c r="HR59" s="323"/>
      <c r="HS59" s="323"/>
      <c r="HT59" s="323"/>
      <c r="HU59" s="323"/>
      <c r="HV59" s="323"/>
      <c r="HW59" s="323"/>
      <c r="HX59" s="323"/>
      <c r="HY59" s="323"/>
      <c r="HZ59" s="323"/>
      <c r="IA59" s="323"/>
      <c r="IB59" s="323"/>
      <c r="IC59" s="323"/>
      <c r="ID59" s="323"/>
      <c r="IE59" s="323"/>
      <c r="IF59" s="323"/>
      <c r="IG59" s="323"/>
      <c r="IH59" s="323"/>
      <c r="II59" s="323"/>
      <c r="IJ59" s="323"/>
      <c r="IK59" s="323"/>
      <c r="IL59" s="323"/>
      <c r="IM59" s="323"/>
      <c r="IN59" s="323"/>
      <c r="IO59" s="323"/>
      <c r="IP59" s="323"/>
      <c r="IQ59" s="323"/>
      <c r="IR59" s="323"/>
      <c r="IS59" s="323"/>
      <c r="IT59" s="323"/>
      <c r="IU59" s="323"/>
    </row>
    <row r="60" s="131" customFormat="1" ht="24" customHeight="1" spans="1:255">
      <c r="A60" s="323"/>
      <c r="B60" s="323"/>
      <c r="C60" s="323"/>
      <c r="D60" s="323"/>
      <c r="E60" s="323"/>
      <c r="F60" s="323"/>
      <c r="G60" s="323"/>
      <c r="H60" s="323"/>
      <c r="I60" s="323"/>
      <c r="J60" s="323"/>
      <c r="K60" s="323"/>
      <c r="L60" s="323"/>
      <c r="M60" s="323"/>
      <c r="N60" s="323"/>
      <c r="O60" s="323"/>
      <c r="P60" s="323"/>
      <c r="Q60" s="323"/>
      <c r="R60" s="323"/>
      <c r="S60" s="323"/>
      <c r="T60" s="323"/>
      <c r="U60" s="323"/>
      <c r="V60" s="323"/>
      <c r="W60" s="323"/>
      <c r="X60" s="323"/>
      <c r="Y60" s="323"/>
      <c r="Z60" s="323"/>
      <c r="AA60" s="323"/>
      <c r="AB60" s="323"/>
      <c r="AC60" s="323"/>
      <c r="AD60" s="323"/>
      <c r="AE60" s="323"/>
      <c r="AF60" s="323"/>
      <c r="AG60" s="323"/>
      <c r="AH60" s="323"/>
      <c r="AI60" s="323"/>
      <c r="AJ60" s="323"/>
      <c r="AK60" s="323"/>
      <c r="AL60" s="323"/>
      <c r="AM60" s="323"/>
      <c r="AN60" s="323"/>
      <c r="AO60" s="323"/>
      <c r="AP60" s="323"/>
      <c r="AQ60" s="323"/>
      <c r="AR60" s="323"/>
      <c r="AS60" s="323"/>
      <c r="AT60" s="323"/>
      <c r="AU60" s="323"/>
      <c r="AV60" s="323"/>
      <c r="AW60" s="323"/>
      <c r="AX60" s="323"/>
      <c r="AY60" s="323"/>
      <c r="AZ60" s="323"/>
      <c r="BA60" s="323"/>
      <c r="BB60" s="323"/>
      <c r="BC60" s="323"/>
      <c r="BD60" s="323"/>
      <c r="BE60" s="323"/>
      <c r="BF60" s="323"/>
      <c r="BG60" s="323"/>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c r="HK60" s="323"/>
      <c r="HL60" s="323"/>
      <c r="HM60" s="323"/>
      <c r="HN60" s="323"/>
      <c r="HO60" s="323"/>
      <c r="HP60" s="323"/>
      <c r="HQ60" s="323"/>
      <c r="HR60" s="323"/>
      <c r="HS60" s="323"/>
      <c r="HT60" s="323"/>
      <c r="HU60" s="323"/>
      <c r="HV60" s="323"/>
      <c r="HW60" s="323"/>
      <c r="HX60" s="323"/>
      <c r="HY60" s="323"/>
      <c r="HZ60" s="323"/>
      <c r="IA60" s="323"/>
      <c r="IB60" s="323"/>
      <c r="IC60" s="323"/>
      <c r="ID60" s="323"/>
      <c r="IE60" s="323"/>
      <c r="IF60" s="323"/>
      <c r="IG60" s="323"/>
      <c r="IH60" s="323"/>
      <c r="II60" s="323"/>
      <c r="IJ60" s="323"/>
      <c r="IK60" s="323"/>
      <c r="IL60" s="323"/>
      <c r="IM60" s="323"/>
      <c r="IN60" s="323"/>
      <c r="IO60" s="323"/>
      <c r="IP60" s="323"/>
      <c r="IQ60" s="323"/>
      <c r="IR60" s="323"/>
      <c r="IS60" s="323"/>
      <c r="IT60" s="323"/>
      <c r="IU60" s="323"/>
    </row>
    <row r="61" s="131" customFormat="1" ht="24" customHeight="1" spans="1:255">
      <c r="A61" s="323"/>
      <c r="B61" s="323"/>
      <c r="C61" s="323"/>
      <c r="D61" s="323"/>
      <c r="E61" s="323"/>
      <c r="F61" s="323"/>
      <c r="G61" s="323"/>
      <c r="H61" s="323"/>
      <c r="I61" s="323"/>
      <c r="J61" s="323"/>
      <c r="K61" s="323"/>
      <c r="L61" s="323"/>
      <c r="M61" s="323"/>
      <c r="N61" s="323"/>
      <c r="O61" s="323"/>
      <c r="P61" s="323"/>
      <c r="Q61" s="323"/>
      <c r="R61" s="323"/>
      <c r="S61" s="323"/>
      <c r="T61" s="323"/>
      <c r="U61" s="323"/>
      <c r="V61" s="323"/>
      <c r="W61" s="323"/>
      <c r="X61" s="323"/>
      <c r="Y61" s="323"/>
      <c r="Z61" s="323"/>
      <c r="AA61" s="323"/>
      <c r="AB61" s="323"/>
      <c r="AC61" s="323"/>
      <c r="AD61" s="323"/>
      <c r="AE61" s="323"/>
      <c r="AF61" s="323"/>
      <c r="AG61" s="323"/>
      <c r="AH61" s="323"/>
      <c r="AI61" s="323"/>
      <c r="AJ61" s="323"/>
      <c r="AK61" s="323"/>
      <c r="AL61" s="323"/>
      <c r="AM61" s="323"/>
      <c r="AN61" s="323"/>
      <c r="AO61" s="323"/>
      <c r="AP61" s="323"/>
      <c r="AQ61" s="323"/>
      <c r="AR61" s="323"/>
      <c r="AS61" s="323"/>
      <c r="AT61" s="323"/>
      <c r="AU61" s="323"/>
      <c r="AV61" s="323"/>
      <c r="AW61" s="323"/>
      <c r="AX61" s="323"/>
      <c r="AY61" s="323"/>
      <c r="AZ61" s="323"/>
      <c r="BA61" s="323"/>
      <c r="BB61" s="323"/>
      <c r="BC61" s="323"/>
      <c r="BD61" s="323"/>
      <c r="BE61" s="323"/>
      <c r="BF61" s="323"/>
      <c r="BG61" s="323"/>
      <c r="BH61" s="323"/>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c r="HK61" s="323"/>
      <c r="HL61" s="323"/>
      <c r="HM61" s="323"/>
      <c r="HN61" s="323"/>
      <c r="HO61" s="323"/>
      <c r="HP61" s="323"/>
      <c r="HQ61" s="323"/>
      <c r="HR61" s="323"/>
      <c r="HS61" s="323"/>
      <c r="HT61" s="323"/>
      <c r="HU61" s="323"/>
      <c r="HV61" s="323"/>
      <c r="HW61" s="323"/>
      <c r="HX61" s="323"/>
      <c r="HY61" s="323"/>
      <c r="HZ61" s="323"/>
      <c r="IA61" s="323"/>
      <c r="IB61" s="323"/>
      <c r="IC61" s="323"/>
      <c r="ID61" s="323"/>
      <c r="IE61" s="323"/>
      <c r="IF61" s="323"/>
      <c r="IG61" s="323"/>
      <c r="IH61" s="323"/>
      <c r="II61" s="323"/>
      <c r="IJ61" s="323"/>
      <c r="IK61" s="323"/>
      <c r="IL61" s="323"/>
      <c r="IM61" s="323"/>
      <c r="IN61" s="323"/>
      <c r="IO61" s="323"/>
      <c r="IP61" s="323"/>
      <c r="IQ61" s="323"/>
      <c r="IR61" s="323"/>
      <c r="IS61" s="323"/>
      <c r="IT61" s="323"/>
      <c r="IU61" s="323"/>
    </row>
    <row r="62" s="131" customFormat="1" ht="24" customHeight="1" spans="1:255">
      <c r="A62" s="323"/>
      <c r="B62" s="323"/>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c r="HV62" s="323"/>
      <c r="HW62" s="323"/>
      <c r="HX62" s="323"/>
      <c r="HY62" s="323"/>
      <c r="HZ62" s="323"/>
      <c r="IA62" s="323"/>
      <c r="IB62" s="323"/>
      <c r="IC62" s="323"/>
      <c r="ID62" s="323"/>
      <c r="IE62" s="323"/>
      <c r="IF62" s="323"/>
      <c r="IG62" s="323"/>
      <c r="IH62" s="323"/>
      <c r="II62" s="323"/>
      <c r="IJ62" s="323"/>
      <c r="IK62" s="323"/>
      <c r="IL62" s="323"/>
      <c r="IM62" s="323"/>
      <c r="IN62" s="323"/>
      <c r="IO62" s="323"/>
      <c r="IP62" s="323"/>
      <c r="IQ62" s="323"/>
      <c r="IR62" s="323"/>
      <c r="IS62" s="323"/>
      <c r="IT62" s="323"/>
      <c r="IU62" s="323"/>
    </row>
    <row r="63" s="131" customFormat="1" ht="24" customHeight="1" spans="1:255">
      <c r="A63" s="323"/>
      <c r="B63" s="323"/>
      <c r="C63" s="323"/>
      <c r="D63" s="323"/>
      <c r="E63" s="323"/>
      <c r="F63" s="323"/>
      <c r="G63" s="323"/>
      <c r="H63" s="323"/>
      <c r="I63" s="323"/>
      <c r="J63" s="323"/>
      <c r="K63" s="323"/>
      <c r="L63" s="323"/>
      <c r="M63" s="323"/>
      <c r="N63" s="323"/>
      <c r="O63" s="323"/>
      <c r="P63" s="323"/>
      <c r="Q63" s="323"/>
      <c r="R63" s="323"/>
      <c r="S63" s="323"/>
      <c r="T63" s="323"/>
      <c r="U63" s="323"/>
      <c r="V63" s="323"/>
      <c r="W63" s="323"/>
      <c r="X63" s="323"/>
      <c r="Y63" s="323"/>
      <c r="Z63" s="323"/>
      <c r="AA63" s="323"/>
      <c r="AB63" s="323"/>
      <c r="AC63" s="323"/>
      <c r="AD63" s="323"/>
      <c r="AE63" s="323"/>
      <c r="AF63" s="323"/>
      <c r="AG63" s="323"/>
      <c r="AH63" s="323"/>
      <c r="AI63" s="323"/>
      <c r="AJ63" s="323"/>
      <c r="AK63" s="323"/>
      <c r="AL63" s="323"/>
      <c r="AM63" s="323"/>
      <c r="AN63" s="323"/>
      <c r="AO63" s="323"/>
      <c r="AP63" s="323"/>
      <c r="AQ63" s="323"/>
      <c r="AR63" s="323"/>
      <c r="AS63" s="323"/>
      <c r="AT63" s="323"/>
      <c r="AU63" s="323"/>
      <c r="AV63" s="323"/>
      <c r="AW63" s="323"/>
      <c r="AX63" s="323"/>
      <c r="AY63" s="323"/>
      <c r="AZ63" s="323"/>
      <c r="BA63" s="323"/>
      <c r="BB63" s="323"/>
      <c r="BC63" s="323"/>
      <c r="BD63" s="323"/>
      <c r="BE63" s="323"/>
      <c r="BF63" s="323"/>
      <c r="BG63" s="323"/>
      <c r="BH63" s="323"/>
      <c r="BI63" s="323"/>
      <c r="BJ63" s="323"/>
      <c r="BK63" s="323"/>
      <c r="BL63" s="323"/>
      <c r="BM63" s="323"/>
      <c r="BN63" s="323"/>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c r="HK63" s="323"/>
      <c r="HL63" s="323"/>
      <c r="HM63" s="323"/>
      <c r="HN63" s="323"/>
      <c r="HO63" s="323"/>
      <c r="HP63" s="323"/>
      <c r="HQ63" s="323"/>
      <c r="HR63" s="323"/>
      <c r="HS63" s="323"/>
      <c r="HT63" s="323"/>
      <c r="HU63" s="323"/>
      <c r="HV63" s="323"/>
      <c r="HW63" s="323"/>
      <c r="HX63" s="323"/>
      <c r="HY63" s="323"/>
      <c r="HZ63" s="323"/>
      <c r="IA63" s="323"/>
      <c r="IB63" s="323"/>
      <c r="IC63" s="323"/>
      <c r="ID63" s="323"/>
      <c r="IE63" s="323"/>
      <c r="IF63" s="323"/>
      <c r="IG63" s="323"/>
      <c r="IH63" s="323"/>
      <c r="II63" s="323"/>
      <c r="IJ63" s="323"/>
      <c r="IK63" s="323"/>
      <c r="IL63" s="323"/>
      <c r="IM63" s="323"/>
      <c r="IN63" s="323"/>
      <c r="IO63" s="323"/>
      <c r="IP63" s="323"/>
      <c r="IQ63" s="323"/>
      <c r="IR63" s="323"/>
      <c r="IS63" s="323"/>
      <c r="IT63" s="323"/>
      <c r="IU63" s="323"/>
    </row>
    <row r="64" s="131" customFormat="1" ht="24" customHeight="1" spans="1:255">
      <c r="A64" s="323"/>
      <c r="B64" s="323"/>
      <c r="C64" s="323"/>
      <c r="D64" s="323"/>
      <c r="E64" s="323"/>
      <c r="F64" s="323"/>
      <c r="G64" s="323"/>
      <c r="H64" s="323"/>
      <c r="I64" s="323"/>
      <c r="J64" s="323"/>
      <c r="K64" s="323"/>
      <c r="L64" s="323"/>
      <c r="M64" s="323"/>
      <c r="N64" s="323"/>
      <c r="O64" s="323"/>
      <c r="P64" s="323"/>
      <c r="Q64" s="323"/>
      <c r="R64" s="323"/>
      <c r="S64" s="323"/>
      <c r="T64" s="323"/>
      <c r="U64" s="323"/>
      <c r="V64" s="323"/>
      <c r="W64" s="323"/>
      <c r="X64" s="323"/>
      <c r="Y64" s="323"/>
      <c r="Z64" s="323"/>
      <c r="AA64" s="323"/>
      <c r="AB64" s="323"/>
      <c r="AC64" s="323"/>
      <c r="AD64" s="323"/>
      <c r="AE64" s="323"/>
      <c r="AF64" s="323"/>
      <c r="AG64" s="323"/>
      <c r="AH64" s="323"/>
      <c r="AI64" s="323"/>
      <c r="AJ64" s="323"/>
      <c r="AK64" s="323"/>
      <c r="AL64" s="323"/>
      <c r="AM64" s="323"/>
      <c r="AN64" s="323"/>
      <c r="AO64" s="323"/>
      <c r="AP64" s="323"/>
      <c r="AQ64" s="323"/>
      <c r="AR64" s="323"/>
      <c r="AS64" s="323"/>
      <c r="AT64" s="323"/>
      <c r="AU64" s="323"/>
      <c r="AV64" s="323"/>
      <c r="AW64" s="323"/>
      <c r="AX64" s="323"/>
      <c r="AY64" s="323"/>
      <c r="AZ64" s="323"/>
      <c r="BA64" s="323"/>
      <c r="BB64" s="323"/>
      <c r="BC64" s="323"/>
      <c r="BD64" s="323"/>
      <c r="BE64" s="323"/>
      <c r="BF64" s="323"/>
      <c r="BG64" s="323"/>
      <c r="BH64" s="323"/>
      <c r="BI64" s="323"/>
      <c r="BJ64" s="323"/>
      <c r="BK64" s="323"/>
      <c r="BL64" s="323"/>
      <c r="BM64" s="323"/>
      <c r="BN64" s="323"/>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c r="HK64" s="323"/>
      <c r="HL64" s="323"/>
      <c r="HM64" s="323"/>
      <c r="HN64" s="323"/>
      <c r="HO64" s="323"/>
      <c r="HP64" s="323"/>
      <c r="HQ64" s="323"/>
      <c r="HR64" s="323"/>
      <c r="HS64" s="323"/>
      <c r="HT64" s="323"/>
      <c r="HU64" s="323"/>
      <c r="HV64" s="323"/>
      <c r="HW64" s="323"/>
      <c r="HX64" s="323"/>
      <c r="HY64" s="323"/>
      <c r="HZ64" s="323"/>
      <c r="IA64" s="323"/>
      <c r="IB64" s="323"/>
      <c r="IC64" s="323"/>
      <c r="ID64" s="323"/>
      <c r="IE64" s="323"/>
      <c r="IF64" s="323"/>
      <c r="IG64" s="323"/>
      <c r="IH64" s="323"/>
      <c r="II64" s="323"/>
      <c r="IJ64" s="323"/>
      <c r="IK64" s="323"/>
      <c r="IL64" s="323"/>
      <c r="IM64" s="323"/>
      <c r="IN64" s="323"/>
      <c r="IO64" s="323"/>
      <c r="IP64" s="323"/>
      <c r="IQ64" s="323"/>
      <c r="IR64" s="323"/>
      <c r="IS64" s="323"/>
      <c r="IT64" s="323"/>
      <c r="IU64" s="323"/>
    </row>
    <row r="65" s="131" customFormat="1" ht="24" customHeight="1" spans="1:255">
      <c r="A65" s="323"/>
      <c r="B65" s="323"/>
      <c r="C65" s="323"/>
      <c r="D65" s="323"/>
      <c r="E65" s="323"/>
      <c r="F65" s="323"/>
      <c r="G65" s="323"/>
      <c r="H65" s="323"/>
      <c r="I65" s="323"/>
      <c r="J65" s="323"/>
      <c r="K65" s="323"/>
      <c r="L65" s="323"/>
      <c r="M65" s="323"/>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3"/>
      <c r="AL65" s="323"/>
      <c r="AM65" s="323"/>
      <c r="AN65" s="323"/>
      <c r="AO65" s="323"/>
      <c r="AP65" s="323"/>
      <c r="AQ65" s="323"/>
      <c r="AR65" s="323"/>
      <c r="AS65" s="323"/>
      <c r="AT65" s="323"/>
      <c r="AU65" s="323"/>
      <c r="AV65" s="323"/>
      <c r="AW65" s="323"/>
      <c r="AX65" s="323"/>
      <c r="AY65" s="323"/>
      <c r="AZ65" s="323"/>
      <c r="BA65" s="323"/>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c r="HV65" s="323"/>
      <c r="HW65" s="323"/>
      <c r="HX65" s="323"/>
      <c r="HY65" s="323"/>
      <c r="HZ65" s="323"/>
      <c r="IA65" s="323"/>
      <c r="IB65" s="323"/>
      <c r="IC65" s="323"/>
      <c r="ID65" s="323"/>
      <c r="IE65" s="323"/>
      <c r="IF65" s="323"/>
      <c r="IG65" s="323"/>
      <c r="IH65" s="323"/>
      <c r="II65" s="323"/>
      <c r="IJ65" s="323"/>
      <c r="IK65" s="323"/>
      <c r="IL65" s="323"/>
      <c r="IM65" s="323"/>
      <c r="IN65" s="323"/>
      <c r="IO65" s="323"/>
      <c r="IP65" s="323"/>
      <c r="IQ65" s="323"/>
      <c r="IR65" s="323"/>
      <c r="IS65" s="323"/>
      <c r="IT65" s="323"/>
      <c r="IU65" s="323"/>
    </row>
    <row r="66" s="131" customFormat="1" ht="24" customHeight="1" spans="1:255">
      <c r="A66" s="323"/>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23"/>
      <c r="AT66" s="323"/>
      <c r="AU66" s="323"/>
      <c r="AV66" s="323"/>
      <c r="AW66" s="323"/>
      <c r="AX66" s="323"/>
      <c r="AY66" s="323"/>
      <c r="AZ66" s="323"/>
      <c r="BA66" s="323"/>
      <c r="BB66" s="323"/>
      <c r="BC66" s="323"/>
      <c r="BD66" s="323"/>
      <c r="BE66" s="323"/>
      <c r="BF66" s="323"/>
      <c r="BG66" s="323"/>
      <c r="BH66" s="323"/>
      <c r="BI66" s="323"/>
      <c r="BJ66" s="323"/>
      <c r="BK66" s="323"/>
      <c r="BL66" s="323"/>
      <c r="BM66" s="323"/>
      <c r="BN66" s="323"/>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c r="HK66" s="323"/>
      <c r="HL66" s="323"/>
      <c r="HM66" s="323"/>
      <c r="HN66" s="323"/>
      <c r="HO66" s="323"/>
      <c r="HP66" s="323"/>
      <c r="HQ66" s="323"/>
      <c r="HR66" s="323"/>
      <c r="HS66" s="323"/>
      <c r="HT66" s="323"/>
      <c r="HU66" s="323"/>
      <c r="HV66" s="323"/>
      <c r="HW66" s="323"/>
      <c r="HX66" s="323"/>
      <c r="HY66" s="323"/>
      <c r="HZ66" s="323"/>
      <c r="IA66" s="323"/>
      <c r="IB66" s="323"/>
      <c r="IC66" s="323"/>
      <c r="ID66" s="323"/>
      <c r="IE66" s="323"/>
      <c r="IF66" s="323"/>
      <c r="IG66" s="323"/>
      <c r="IH66" s="323"/>
      <c r="II66" s="323"/>
      <c r="IJ66" s="323"/>
      <c r="IK66" s="323"/>
      <c r="IL66" s="323"/>
      <c r="IM66" s="323"/>
      <c r="IN66" s="323"/>
      <c r="IO66" s="323"/>
      <c r="IP66" s="323"/>
      <c r="IQ66" s="323"/>
      <c r="IR66" s="323"/>
      <c r="IS66" s="323"/>
      <c r="IT66" s="323"/>
      <c r="IU66" s="323"/>
    </row>
    <row r="67" s="131" customFormat="1" ht="24" customHeight="1" spans="1:255">
      <c r="A67" s="323"/>
      <c r="B67" s="323"/>
      <c r="C67" s="323"/>
      <c r="D67" s="323"/>
      <c r="E67" s="323"/>
      <c r="F67" s="323"/>
      <c r="G67" s="323"/>
      <c r="H67" s="323"/>
      <c r="I67" s="323"/>
      <c r="J67" s="323"/>
      <c r="K67" s="323"/>
      <c r="L67" s="323"/>
      <c r="M67" s="323"/>
      <c r="N67" s="323"/>
      <c r="O67" s="323"/>
      <c r="P67" s="323"/>
      <c r="Q67" s="323"/>
      <c r="R67" s="323"/>
      <c r="S67" s="323"/>
      <c r="T67" s="323"/>
      <c r="U67" s="323"/>
      <c r="V67" s="323"/>
      <c r="W67" s="323"/>
      <c r="X67" s="323"/>
      <c r="Y67" s="323"/>
      <c r="Z67" s="323"/>
      <c r="AA67" s="323"/>
      <c r="AB67" s="323"/>
      <c r="AC67" s="323"/>
      <c r="AD67" s="323"/>
      <c r="AE67" s="323"/>
      <c r="AF67" s="323"/>
      <c r="AG67" s="323"/>
      <c r="AH67" s="323"/>
      <c r="AI67" s="323"/>
      <c r="AJ67" s="323"/>
      <c r="AK67" s="323"/>
      <c r="AL67" s="323"/>
      <c r="AM67" s="323"/>
      <c r="AN67" s="323"/>
      <c r="AO67" s="323"/>
      <c r="AP67" s="323"/>
      <c r="AQ67" s="323"/>
      <c r="AR67" s="323"/>
      <c r="AS67" s="323"/>
      <c r="AT67" s="323"/>
      <c r="AU67" s="323"/>
      <c r="AV67" s="323"/>
      <c r="AW67" s="323"/>
      <c r="AX67" s="323"/>
      <c r="AY67" s="323"/>
      <c r="AZ67" s="323"/>
      <c r="BA67" s="323"/>
      <c r="BB67" s="323"/>
      <c r="BC67" s="323"/>
      <c r="BD67" s="323"/>
      <c r="BE67" s="323"/>
      <c r="BF67" s="323"/>
      <c r="BG67" s="323"/>
      <c r="BH67" s="323"/>
      <c r="BI67" s="323"/>
      <c r="BJ67" s="323"/>
      <c r="BK67" s="323"/>
      <c r="BL67" s="323"/>
      <c r="BM67" s="323"/>
      <c r="BN67" s="323"/>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c r="HK67" s="323"/>
      <c r="HL67" s="323"/>
      <c r="HM67" s="323"/>
      <c r="HN67" s="323"/>
      <c r="HO67" s="323"/>
      <c r="HP67" s="323"/>
      <c r="HQ67" s="323"/>
      <c r="HR67" s="323"/>
      <c r="HS67" s="323"/>
      <c r="HT67" s="323"/>
      <c r="HU67" s="323"/>
      <c r="HV67" s="323"/>
      <c r="HW67" s="323"/>
      <c r="HX67" s="323"/>
      <c r="HY67" s="323"/>
      <c r="HZ67" s="323"/>
      <c r="IA67" s="323"/>
      <c r="IB67" s="323"/>
      <c r="IC67" s="323"/>
      <c r="ID67" s="323"/>
      <c r="IE67" s="323"/>
      <c r="IF67" s="323"/>
      <c r="IG67" s="323"/>
      <c r="IH67" s="323"/>
      <c r="II67" s="323"/>
      <c r="IJ67" s="323"/>
      <c r="IK67" s="323"/>
      <c r="IL67" s="323"/>
      <c r="IM67" s="323"/>
      <c r="IN67" s="323"/>
      <c r="IO67" s="323"/>
      <c r="IP67" s="323"/>
      <c r="IQ67" s="323"/>
      <c r="IR67" s="323"/>
      <c r="IS67" s="323"/>
      <c r="IT67" s="323"/>
      <c r="IU67" s="323"/>
    </row>
    <row r="68" s="131" customFormat="1" ht="24" customHeight="1" spans="1:255">
      <c r="A68" s="323"/>
      <c r="B68" s="323"/>
      <c r="C68" s="323"/>
      <c r="D68" s="323"/>
      <c r="E68" s="323"/>
      <c r="F68" s="323"/>
      <c r="G68" s="323"/>
      <c r="H68" s="323"/>
      <c r="I68" s="323"/>
      <c r="J68" s="323"/>
      <c r="K68" s="323"/>
      <c r="L68" s="323"/>
      <c r="M68" s="323"/>
      <c r="N68" s="323"/>
      <c r="O68" s="323"/>
      <c r="P68" s="323"/>
      <c r="Q68" s="323"/>
      <c r="R68" s="323"/>
      <c r="S68" s="323"/>
      <c r="T68" s="323"/>
      <c r="U68" s="323"/>
      <c r="V68" s="323"/>
      <c r="W68" s="323"/>
      <c r="X68" s="323"/>
      <c r="Y68" s="323"/>
      <c r="Z68" s="323"/>
      <c r="AA68" s="323"/>
      <c r="AB68" s="323"/>
      <c r="AC68" s="323"/>
      <c r="AD68" s="323"/>
      <c r="AE68" s="323"/>
      <c r="AF68" s="323"/>
      <c r="AG68" s="323"/>
      <c r="AH68" s="323"/>
      <c r="AI68" s="323"/>
      <c r="AJ68" s="323"/>
      <c r="AK68" s="323"/>
      <c r="AL68" s="323"/>
      <c r="AM68" s="323"/>
      <c r="AN68" s="323"/>
      <c r="AO68" s="323"/>
      <c r="AP68" s="323"/>
      <c r="AQ68" s="323"/>
      <c r="AR68" s="323"/>
      <c r="AS68" s="323"/>
      <c r="AT68" s="323"/>
      <c r="AU68" s="323"/>
      <c r="AV68" s="323"/>
      <c r="AW68" s="323"/>
      <c r="AX68" s="323"/>
      <c r="AY68" s="323"/>
      <c r="AZ68" s="323"/>
      <c r="BA68" s="323"/>
      <c r="BB68" s="323"/>
      <c r="BC68" s="323"/>
      <c r="BD68" s="323"/>
      <c r="BE68" s="323"/>
      <c r="BF68" s="323"/>
      <c r="BG68" s="323"/>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c r="HK68" s="323"/>
      <c r="HL68" s="323"/>
      <c r="HM68" s="323"/>
      <c r="HN68" s="323"/>
      <c r="HO68" s="323"/>
      <c r="HP68" s="323"/>
      <c r="HQ68" s="323"/>
      <c r="HR68" s="323"/>
      <c r="HS68" s="323"/>
      <c r="HT68" s="323"/>
      <c r="HU68" s="323"/>
      <c r="HV68" s="323"/>
      <c r="HW68" s="323"/>
      <c r="HX68" s="323"/>
      <c r="HY68" s="323"/>
      <c r="HZ68" s="323"/>
      <c r="IA68" s="323"/>
      <c r="IB68" s="323"/>
      <c r="IC68" s="323"/>
      <c r="ID68" s="323"/>
      <c r="IE68" s="323"/>
      <c r="IF68" s="323"/>
      <c r="IG68" s="323"/>
      <c r="IH68" s="323"/>
      <c r="II68" s="323"/>
      <c r="IJ68" s="323"/>
      <c r="IK68" s="323"/>
      <c r="IL68" s="323"/>
      <c r="IM68" s="323"/>
      <c r="IN68" s="323"/>
      <c r="IO68" s="323"/>
      <c r="IP68" s="323"/>
      <c r="IQ68" s="323"/>
      <c r="IR68" s="323"/>
      <c r="IS68" s="323"/>
      <c r="IT68" s="323"/>
      <c r="IU68" s="323"/>
    </row>
    <row r="69" s="131" customFormat="1" ht="24" customHeight="1" spans="1:255">
      <c r="A69" s="323"/>
      <c r="B69" s="323"/>
      <c r="C69" s="323"/>
      <c r="D69" s="323"/>
      <c r="E69" s="323"/>
      <c r="F69" s="323"/>
      <c r="G69" s="323"/>
      <c r="H69" s="323"/>
      <c r="I69" s="323"/>
      <c r="J69" s="323"/>
      <c r="K69" s="323"/>
      <c r="L69" s="323"/>
      <c r="M69" s="323"/>
      <c r="N69" s="323"/>
      <c r="O69" s="323"/>
      <c r="P69" s="323"/>
      <c r="Q69" s="323"/>
      <c r="R69" s="323"/>
      <c r="S69" s="323"/>
      <c r="T69" s="323"/>
      <c r="U69" s="323"/>
      <c r="V69" s="323"/>
      <c r="W69" s="323"/>
      <c r="X69" s="323"/>
      <c r="Y69" s="323"/>
      <c r="Z69" s="323"/>
      <c r="AA69" s="323"/>
      <c r="AB69" s="323"/>
      <c r="AC69" s="323"/>
      <c r="AD69" s="323"/>
      <c r="AE69" s="323"/>
      <c r="AF69" s="323"/>
      <c r="AG69" s="323"/>
      <c r="AH69" s="323"/>
      <c r="AI69" s="323"/>
      <c r="AJ69" s="323"/>
      <c r="AK69" s="323"/>
      <c r="AL69" s="323"/>
      <c r="AM69" s="323"/>
      <c r="AN69" s="323"/>
      <c r="AO69" s="323"/>
      <c r="AP69" s="323"/>
      <c r="AQ69" s="323"/>
      <c r="AR69" s="323"/>
      <c r="AS69" s="323"/>
      <c r="AT69" s="323"/>
      <c r="AU69" s="323"/>
      <c r="AV69" s="323"/>
      <c r="AW69" s="323"/>
      <c r="AX69" s="323"/>
      <c r="AY69" s="323"/>
      <c r="AZ69" s="323"/>
      <c r="BA69" s="323"/>
      <c r="BB69" s="323"/>
      <c r="BC69" s="323"/>
      <c r="BD69" s="323"/>
      <c r="BE69" s="323"/>
      <c r="BF69" s="323"/>
      <c r="BG69" s="323"/>
      <c r="BH69" s="323"/>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c r="HK69" s="323"/>
      <c r="HL69" s="323"/>
      <c r="HM69" s="323"/>
      <c r="HN69" s="323"/>
      <c r="HO69" s="323"/>
      <c r="HP69" s="323"/>
      <c r="HQ69" s="323"/>
      <c r="HR69" s="323"/>
      <c r="HS69" s="323"/>
      <c r="HT69" s="323"/>
      <c r="HU69" s="323"/>
      <c r="HV69" s="323"/>
      <c r="HW69" s="323"/>
      <c r="HX69" s="323"/>
      <c r="HY69" s="323"/>
      <c r="HZ69" s="323"/>
      <c r="IA69" s="323"/>
      <c r="IB69" s="323"/>
      <c r="IC69" s="323"/>
      <c r="ID69" s="323"/>
      <c r="IE69" s="323"/>
      <c r="IF69" s="323"/>
      <c r="IG69" s="323"/>
      <c r="IH69" s="323"/>
      <c r="II69" s="323"/>
      <c r="IJ69" s="323"/>
      <c r="IK69" s="323"/>
      <c r="IL69" s="323"/>
      <c r="IM69" s="323"/>
      <c r="IN69" s="323"/>
      <c r="IO69" s="323"/>
      <c r="IP69" s="323"/>
      <c r="IQ69" s="323"/>
      <c r="IR69" s="323"/>
      <c r="IS69" s="323"/>
      <c r="IT69" s="323"/>
      <c r="IU69" s="323"/>
    </row>
    <row r="70" s="131" customFormat="1" ht="24" customHeight="1" spans="1:255">
      <c r="A70" s="323"/>
      <c r="B70" s="323"/>
      <c r="C70" s="323"/>
      <c r="D70" s="323"/>
      <c r="E70" s="323"/>
      <c r="F70" s="323"/>
      <c r="G70" s="323"/>
      <c r="H70" s="323"/>
      <c r="I70" s="323"/>
      <c r="J70" s="323"/>
      <c r="K70" s="323"/>
      <c r="L70" s="323"/>
      <c r="M70" s="323"/>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3"/>
      <c r="AL70" s="323"/>
      <c r="AM70" s="323"/>
      <c r="AN70" s="323"/>
      <c r="AO70" s="323"/>
      <c r="AP70" s="323"/>
      <c r="AQ70" s="323"/>
      <c r="AR70" s="323"/>
      <c r="AS70" s="323"/>
      <c r="AT70" s="323"/>
      <c r="AU70" s="323"/>
      <c r="AV70" s="323"/>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c r="HV70" s="323"/>
      <c r="HW70" s="323"/>
      <c r="HX70" s="323"/>
      <c r="HY70" s="323"/>
      <c r="HZ70" s="323"/>
      <c r="IA70" s="323"/>
      <c r="IB70" s="323"/>
      <c r="IC70" s="323"/>
      <c r="ID70" s="323"/>
      <c r="IE70" s="323"/>
      <c r="IF70" s="323"/>
      <c r="IG70" s="323"/>
      <c r="IH70" s="323"/>
      <c r="II70" s="323"/>
      <c r="IJ70" s="323"/>
      <c r="IK70" s="323"/>
      <c r="IL70" s="323"/>
      <c r="IM70" s="323"/>
      <c r="IN70" s="323"/>
      <c r="IO70" s="323"/>
      <c r="IP70" s="323"/>
      <c r="IQ70" s="323"/>
      <c r="IR70" s="323"/>
      <c r="IS70" s="323"/>
      <c r="IT70" s="323"/>
      <c r="IU70" s="323"/>
    </row>
    <row r="71" s="131" customFormat="1" ht="24" customHeight="1" spans="1:255">
      <c r="A71" s="323"/>
      <c r="B71" s="323"/>
      <c r="C71" s="323"/>
      <c r="D71" s="323"/>
      <c r="E71" s="323"/>
      <c r="F71" s="323"/>
      <c r="G71" s="323"/>
      <c r="H71" s="323"/>
      <c r="I71" s="323"/>
      <c r="J71" s="323"/>
      <c r="K71" s="323"/>
      <c r="L71" s="323"/>
      <c r="M71" s="323"/>
      <c r="N71" s="323"/>
      <c r="O71" s="323"/>
      <c r="P71" s="323"/>
      <c r="Q71" s="323"/>
      <c r="R71" s="323"/>
      <c r="S71" s="323"/>
      <c r="T71" s="323"/>
      <c r="U71" s="323"/>
      <c r="V71" s="323"/>
      <c r="W71" s="323"/>
      <c r="X71" s="323"/>
      <c r="Y71" s="323"/>
      <c r="Z71" s="323"/>
      <c r="AA71" s="323"/>
      <c r="AB71" s="323"/>
      <c r="AC71" s="323"/>
      <c r="AD71" s="323"/>
      <c r="AE71" s="323"/>
      <c r="AF71" s="323"/>
      <c r="AG71" s="323"/>
      <c r="AH71" s="323"/>
      <c r="AI71" s="323"/>
      <c r="AJ71" s="323"/>
      <c r="AK71" s="323"/>
      <c r="AL71" s="323"/>
      <c r="AM71" s="323"/>
      <c r="AN71" s="323"/>
      <c r="AO71" s="323"/>
      <c r="AP71" s="323"/>
      <c r="AQ71" s="323"/>
      <c r="AR71" s="323"/>
      <c r="AS71" s="323"/>
      <c r="AT71" s="323"/>
      <c r="AU71" s="323"/>
      <c r="AV71" s="323"/>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c r="HV71" s="323"/>
      <c r="HW71" s="323"/>
      <c r="HX71" s="323"/>
      <c r="HY71" s="323"/>
      <c r="HZ71" s="323"/>
      <c r="IA71" s="323"/>
      <c r="IB71" s="323"/>
      <c r="IC71" s="323"/>
      <c r="ID71" s="323"/>
      <c r="IE71" s="323"/>
      <c r="IF71" s="323"/>
      <c r="IG71" s="323"/>
      <c r="IH71" s="323"/>
      <c r="II71" s="323"/>
      <c r="IJ71" s="323"/>
      <c r="IK71" s="323"/>
      <c r="IL71" s="323"/>
      <c r="IM71" s="323"/>
      <c r="IN71" s="323"/>
      <c r="IO71" s="323"/>
      <c r="IP71" s="323"/>
      <c r="IQ71" s="323"/>
      <c r="IR71" s="323"/>
      <c r="IS71" s="323"/>
      <c r="IT71" s="323"/>
      <c r="IU71" s="323"/>
    </row>
    <row r="72" s="131" customFormat="1" ht="24" customHeight="1" spans="1:255">
      <c r="A72" s="323"/>
      <c r="B72" s="323"/>
      <c r="C72" s="323"/>
      <c r="D72" s="323"/>
      <c r="E72" s="323"/>
      <c r="F72" s="323"/>
      <c r="G72" s="323"/>
      <c r="H72" s="323"/>
      <c r="I72" s="323"/>
      <c r="J72" s="323"/>
      <c r="K72" s="323"/>
      <c r="L72" s="323"/>
      <c r="M72" s="323"/>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c r="HV72" s="323"/>
      <c r="HW72" s="323"/>
      <c r="HX72" s="323"/>
      <c r="HY72" s="323"/>
      <c r="HZ72" s="323"/>
      <c r="IA72" s="323"/>
      <c r="IB72" s="323"/>
      <c r="IC72" s="323"/>
      <c r="ID72" s="323"/>
      <c r="IE72" s="323"/>
      <c r="IF72" s="323"/>
      <c r="IG72" s="323"/>
      <c r="IH72" s="323"/>
      <c r="II72" s="323"/>
      <c r="IJ72" s="323"/>
      <c r="IK72" s="323"/>
      <c r="IL72" s="323"/>
      <c r="IM72" s="323"/>
      <c r="IN72" s="323"/>
      <c r="IO72" s="323"/>
      <c r="IP72" s="323"/>
      <c r="IQ72" s="323"/>
      <c r="IR72" s="323"/>
      <c r="IS72" s="323"/>
      <c r="IT72" s="323"/>
      <c r="IU72" s="323"/>
    </row>
    <row r="73" s="131" customFormat="1" ht="24" customHeight="1" spans="1:255">
      <c r="A73" s="323"/>
      <c r="B73" s="323"/>
      <c r="C73" s="323"/>
      <c r="D73" s="323"/>
      <c r="E73" s="323"/>
      <c r="F73" s="323"/>
      <c r="G73" s="323"/>
      <c r="H73" s="323"/>
      <c r="I73" s="323"/>
      <c r="J73" s="323"/>
      <c r="K73" s="323"/>
      <c r="L73" s="323"/>
      <c r="M73" s="323"/>
      <c r="N73" s="323"/>
      <c r="O73" s="323"/>
      <c r="P73" s="323"/>
      <c r="Q73" s="323"/>
      <c r="R73" s="323"/>
      <c r="S73" s="323"/>
      <c r="T73" s="323"/>
      <c r="U73" s="323"/>
      <c r="V73" s="323"/>
      <c r="W73" s="323"/>
      <c r="X73" s="323"/>
      <c r="Y73" s="323"/>
      <c r="Z73" s="323"/>
      <c r="AA73" s="323"/>
      <c r="AB73" s="323"/>
      <c r="AC73" s="323"/>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c r="HV73" s="323"/>
      <c r="HW73" s="323"/>
      <c r="HX73" s="323"/>
      <c r="HY73" s="323"/>
      <c r="HZ73" s="323"/>
      <c r="IA73" s="323"/>
      <c r="IB73" s="323"/>
      <c r="IC73" s="323"/>
      <c r="ID73" s="323"/>
      <c r="IE73" s="323"/>
      <c r="IF73" s="323"/>
      <c r="IG73" s="323"/>
      <c r="IH73" s="323"/>
      <c r="II73" s="323"/>
      <c r="IJ73" s="323"/>
      <c r="IK73" s="323"/>
      <c r="IL73" s="323"/>
      <c r="IM73" s="323"/>
      <c r="IN73" s="323"/>
      <c r="IO73" s="323"/>
      <c r="IP73" s="323"/>
      <c r="IQ73" s="323"/>
      <c r="IR73" s="323"/>
      <c r="IS73" s="323"/>
      <c r="IT73" s="323"/>
      <c r="IU73" s="323"/>
    </row>
    <row r="74" s="131" customFormat="1" ht="24" customHeight="1" spans="1:255">
      <c r="A74" s="323"/>
      <c r="B74" s="323"/>
      <c r="C74" s="323"/>
      <c r="D74" s="323"/>
      <c r="E74" s="323"/>
      <c r="F74" s="323"/>
      <c r="G74" s="323"/>
      <c r="H74" s="323"/>
      <c r="I74" s="323"/>
      <c r="J74" s="323"/>
      <c r="K74" s="323"/>
      <c r="L74" s="323"/>
      <c r="M74" s="323"/>
      <c r="N74" s="323"/>
      <c r="O74" s="323"/>
      <c r="P74" s="323"/>
      <c r="Q74" s="323"/>
      <c r="R74" s="323"/>
      <c r="S74" s="323"/>
      <c r="T74" s="323"/>
      <c r="U74" s="323"/>
      <c r="V74" s="323"/>
      <c r="W74" s="323"/>
      <c r="X74" s="323"/>
      <c r="Y74" s="323"/>
      <c r="Z74" s="323"/>
      <c r="AA74" s="323"/>
      <c r="AB74" s="323"/>
      <c r="AC74" s="323"/>
      <c r="AD74" s="323"/>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c r="HV74" s="323"/>
      <c r="HW74" s="323"/>
      <c r="HX74" s="323"/>
      <c r="HY74" s="323"/>
      <c r="HZ74" s="323"/>
      <c r="IA74" s="323"/>
      <c r="IB74" s="323"/>
      <c r="IC74" s="323"/>
      <c r="ID74" s="323"/>
      <c r="IE74" s="323"/>
      <c r="IF74" s="323"/>
      <c r="IG74" s="323"/>
      <c r="IH74" s="323"/>
      <c r="II74" s="323"/>
      <c r="IJ74" s="323"/>
      <c r="IK74" s="323"/>
      <c r="IL74" s="323"/>
      <c r="IM74" s="323"/>
      <c r="IN74" s="323"/>
      <c r="IO74" s="323"/>
      <c r="IP74" s="323"/>
      <c r="IQ74" s="323"/>
      <c r="IR74" s="323"/>
      <c r="IS74" s="323"/>
      <c r="IT74" s="323"/>
      <c r="IU74" s="323"/>
    </row>
    <row r="75" s="131" customFormat="1" ht="24" customHeight="1" spans="1:255">
      <c r="A75" s="323"/>
      <c r="B75" s="323"/>
      <c r="C75" s="323"/>
      <c r="D75" s="323"/>
      <c r="E75" s="323"/>
      <c r="F75" s="323"/>
      <c r="G75" s="323"/>
      <c r="H75" s="323"/>
      <c r="I75" s="323"/>
      <c r="J75" s="323"/>
      <c r="K75" s="323"/>
      <c r="L75" s="323"/>
      <c r="M75" s="323"/>
      <c r="N75" s="323"/>
      <c r="O75" s="323"/>
      <c r="P75" s="323"/>
      <c r="Q75" s="323"/>
      <c r="R75" s="323"/>
      <c r="S75" s="323"/>
      <c r="T75" s="323"/>
      <c r="U75" s="323"/>
      <c r="V75" s="323"/>
      <c r="W75" s="323"/>
      <c r="X75" s="323"/>
      <c r="Y75" s="323"/>
      <c r="Z75" s="323"/>
      <c r="AA75" s="323"/>
      <c r="AB75" s="323"/>
      <c r="AC75" s="323"/>
      <c r="AD75" s="323"/>
      <c r="AE75" s="323"/>
      <c r="AF75" s="323"/>
      <c r="AG75" s="323"/>
      <c r="AH75" s="323"/>
      <c r="AI75" s="323"/>
      <c r="AJ75" s="323"/>
      <c r="AK75" s="323"/>
      <c r="AL75" s="323"/>
      <c r="AM75" s="323"/>
      <c r="AN75" s="323"/>
      <c r="AO75" s="323"/>
      <c r="AP75" s="323"/>
      <c r="AQ75" s="323"/>
      <c r="AR75" s="323"/>
      <c r="AS75" s="323"/>
      <c r="AT75" s="323"/>
      <c r="AU75" s="323"/>
      <c r="AV75" s="323"/>
      <c r="AW75" s="323"/>
      <c r="AX75" s="323"/>
      <c r="AY75" s="323"/>
      <c r="AZ75" s="323"/>
      <c r="BA75" s="323"/>
      <c r="BB75" s="323"/>
      <c r="BC75" s="323"/>
      <c r="BD75" s="323"/>
      <c r="BE75" s="323"/>
      <c r="BF75" s="323"/>
      <c r="BG75" s="323"/>
      <c r="BH75" s="323"/>
      <c r="BI75" s="323"/>
      <c r="BJ75" s="323"/>
      <c r="BK75" s="323"/>
      <c r="BL75" s="323"/>
      <c r="BM75" s="323"/>
      <c r="BN75" s="323"/>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c r="HK75" s="323"/>
      <c r="HL75" s="323"/>
      <c r="HM75" s="323"/>
      <c r="HN75" s="323"/>
      <c r="HO75" s="323"/>
      <c r="HP75" s="323"/>
      <c r="HQ75" s="323"/>
      <c r="HR75" s="323"/>
      <c r="HS75" s="323"/>
      <c r="HT75" s="323"/>
      <c r="HU75" s="323"/>
      <c r="HV75" s="323"/>
      <c r="HW75" s="323"/>
      <c r="HX75" s="323"/>
      <c r="HY75" s="323"/>
      <c r="HZ75" s="323"/>
      <c r="IA75" s="323"/>
      <c r="IB75" s="323"/>
      <c r="IC75" s="323"/>
      <c r="ID75" s="323"/>
      <c r="IE75" s="323"/>
      <c r="IF75" s="323"/>
      <c r="IG75" s="323"/>
      <c r="IH75" s="323"/>
      <c r="II75" s="323"/>
      <c r="IJ75" s="323"/>
      <c r="IK75" s="323"/>
      <c r="IL75" s="323"/>
      <c r="IM75" s="323"/>
      <c r="IN75" s="323"/>
      <c r="IO75" s="323"/>
      <c r="IP75" s="323"/>
      <c r="IQ75" s="323"/>
      <c r="IR75" s="323"/>
      <c r="IS75" s="323"/>
      <c r="IT75" s="323"/>
      <c r="IU75" s="323"/>
    </row>
    <row r="76" s="131" customFormat="1" ht="24" customHeight="1" spans="1:255">
      <c r="A76" s="323"/>
      <c r="B76" s="323"/>
      <c r="C76" s="323"/>
      <c r="D76" s="323"/>
      <c r="E76" s="323"/>
      <c r="F76" s="323"/>
      <c r="G76" s="323"/>
      <c r="H76" s="323"/>
      <c r="I76" s="323"/>
      <c r="J76" s="323"/>
      <c r="K76" s="323"/>
      <c r="L76" s="323"/>
      <c r="M76" s="323"/>
      <c r="N76" s="323"/>
      <c r="O76" s="323"/>
      <c r="P76" s="323"/>
      <c r="Q76" s="323"/>
      <c r="R76" s="323"/>
      <c r="S76" s="323"/>
      <c r="T76" s="323"/>
      <c r="U76" s="323"/>
      <c r="V76" s="323"/>
      <c r="W76" s="323"/>
      <c r="X76" s="323"/>
      <c r="Y76" s="323"/>
      <c r="Z76" s="323"/>
      <c r="AA76" s="323"/>
      <c r="AB76" s="323"/>
      <c r="AC76" s="323"/>
      <c r="AD76" s="323"/>
      <c r="AE76" s="323"/>
      <c r="AF76" s="323"/>
      <c r="AG76" s="323"/>
      <c r="AH76" s="323"/>
      <c r="AI76" s="323"/>
      <c r="AJ76" s="323"/>
      <c r="AK76" s="323"/>
      <c r="AL76" s="323"/>
      <c r="AM76" s="323"/>
      <c r="AN76" s="323"/>
      <c r="AO76" s="323"/>
      <c r="AP76" s="323"/>
      <c r="AQ76" s="323"/>
      <c r="AR76" s="323"/>
      <c r="AS76" s="323"/>
      <c r="AT76" s="323"/>
      <c r="AU76" s="323"/>
      <c r="AV76" s="323"/>
      <c r="AW76" s="323"/>
      <c r="AX76" s="323"/>
      <c r="AY76" s="323"/>
      <c r="AZ76" s="323"/>
      <c r="BA76" s="323"/>
      <c r="BB76" s="323"/>
      <c r="BC76" s="323"/>
      <c r="BD76" s="323"/>
      <c r="BE76" s="323"/>
      <c r="BF76" s="323"/>
      <c r="BG76" s="323"/>
      <c r="BH76" s="323"/>
      <c r="BI76" s="323"/>
      <c r="BJ76" s="323"/>
      <c r="BK76" s="323"/>
      <c r="BL76" s="323"/>
      <c r="BM76" s="323"/>
      <c r="BN76" s="323"/>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c r="HK76" s="323"/>
      <c r="HL76" s="323"/>
      <c r="HM76" s="323"/>
      <c r="HN76" s="323"/>
      <c r="HO76" s="323"/>
      <c r="HP76" s="323"/>
      <c r="HQ76" s="323"/>
      <c r="HR76" s="323"/>
      <c r="HS76" s="323"/>
      <c r="HT76" s="323"/>
      <c r="HU76" s="323"/>
      <c r="HV76" s="323"/>
      <c r="HW76" s="323"/>
      <c r="HX76" s="323"/>
      <c r="HY76" s="323"/>
      <c r="HZ76" s="323"/>
      <c r="IA76" s="323"/>
      <c r="IB76" s="323"/>
      <c r="IC76" s="323"/>
      <c r="ID76" s="323"/>
      <c r="IE76" s="323"/>
      <c r="IF76" s="323"/>
      <c r="IG76" s="323"/>
      <c r="IH76" s="323"/>
      <c r="II76" s="323"/>
      <c r="IJ76" s="323"/>
      <c r="IK76" s="323"/>
      <c r="IL76" s="323"/>
      <c r="IM76" s="323"/>
      <c r="IN76" s="323"/>
      <c r="IO76" s="323"/>
      <c r="IP76" s="323"/>
      <c r="IQ76" s="323"/>
      <c r="IR76" s="323"/>
      <c r="IS76" s="323"/>
      <c r="IT76" s="323"/>
      <c r="IU76" s="323"/>
    </row>
    <row r="77" s="131" customFormat="1" ht="24" customHeight="1" spans="1:255">
      <c r="A77" s="323"/>
      <c r="B77" s="323"/>
      <c r="C77" s="323"/>
      <c r="D77" s="323"/>
      <c r="E77" s="323"/>
      <c r="F77" s="323"/>
      <c r="G77" s="323"/>
      <c r="H77" s="323"/>
      <c r="I77" s="323"/>
      <c r="J77" s="323"/>
      <c r="K77" s="323"/>
      <c r="L77" s="323"/>
      <c r="M77" s="323"/>
      <c r="N77" s="323"/>
      <c r="O77" s="323"/>
      <c r="P77" s="323"/>
      <c r="Q77" s="323"/>
      <c r="R77" s="323"/>
      <c r="S77" s="323"/>
      <c r="T77" s="323"/>
      <c r="U77" s="323"/>
      <c r="V77" s="323"/>
      <c r="W77" s="323"/>
      <c r="X77" s="323"/>
      <c r="Y77" s="323"/>
      <c r="Z77" s="323"/>
      <c r="AA77" s="323"/>
      <c r="AB77" s="323"/>
      <c r="AC77" s="323"/>
      <c r="AD77" s="323"/>
      <c r="AE77" s="323"/>
      <c r="AF77" s="323"/>
      <c r="AG77" s="323"/>
      <c r="AH77" s="323"/>
      <c r="AI77" s="323"/>
      <c r="AJ77" s="323"/>
      <c r="AK77" s="323"/>
      <c r="AL77" s="323"/>
      <c r="AM77" s="323"/>
      <c r="AN77" s="323"/>
      <c r="AO77" s="323"/>
      <c r="AP77" s="323"/>
      <c r="AQ77" s="323"/>
      <c r="AR77" s="323"/>
      <c r="AS77" s="323"/>
      <c r="AT77" s="323"/>
      <c r="AU77" s="323"/>
      <c r="AV77" s="323"/>
      <c r="AW77" s="323"/>
      <c r="AX77" s="323"/>
      <c r="AY77" s="323"/>
      <c r="AZ77" s="323"/>
      <c r="BA77" s="323"/>
      <c r="BB77" s="323"/>
      <c r="BC77" s="323"/>
      <c r="BD77" s="323"/>
      <c r="BE77" s="323"/>
      <c r="BF77" s="323"/>
      <c r="BG77" s="323"/>
      <c r="BH77" s="323"/>
      <c r="BI77" s="323"/>
      <c r="BJ77" s="323"/>
      <c r="BK77" s="323"/>
      <c r="BL77" s="323"/>
      <c r="BM77" s="323"/>
      <c r="BN77" s="323"/>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c r="HK77" s="323"/>
      <c r="HL77" s="323"/>
      <c r="HM77" s="323"/>
      <c r="HN77" s="323"/>
      <c r="HO77" s="323"/>
      <c r="HP77" s="323"/>
      <c r="HQ77" s="323"/>
      <c r="HR77" s="323"/>
      <c r="HS77" s="323"/>
      <c r="HT77" s="323"/>
      <c r="HU77" s="323"/>
      <c r="HV77" s="323"/>
      <c r="HW77" s="323"/>
      <c r="HX77" s="323"/>
      <c r="HY77" s="323"/>
      <c r="HZ77" s="323"/>
      <c r="IA77" s="323"/>
      <c r="IB77" s="323"/>
      <c r="IC77" s="323"/>
      <c r="ID77" s="323"/>
      <c r="IE77" s="323"/>
      <c r="IF77" s="323"/>
      <c r="IG77" s="323"/>
      <c r="IH77" s="323"/>
      <c r="II77" s="323"/>
      <c r="IJ77" s="323"/>
      <c r="IK77" s="323"/>
      <c r="IL77" s="323"/>
      <c r="IM77" s="323"/>
      <c r="IN77" s="323"/>
      <c r="IO77" s="323"/>
      <c r="IP77" s="323"/>
      <c r="IQ77" s="323"/>
      <c r="IR77" s="323"/>
      <c r="IS77" s="323"/>
      <c r="IT77" s="323"/>
      <c r="IU77" s="323"/>
    </row>
    <row r="78" s="131" customFormat="1" ht="24" customHeight="1" spans="1:255">
      <c r="A78" s="323"/>
      <c r="B78" s="323"/>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c r="AE78" s="323"/>
      <c r="AF78" s="323"/>
      <c r="AG78" s="323"/>
      <c r="AH78" s="323"/>
      <c r="AI78" s="323"/>
      <c r="AJ78" s="323"/>
      <c r="AK78" s="323"/>
      <c r="AL78" s="323"/>
      <c r="AM78" s="323"/>
      <c r="AN78" s="323"/>
      <c r="AO78" s="323"/>
      <c r="AP78" s="323"/>
      <c r="AQ78" s="323"/>
      <c r="AR78" s="323"/>
      <c r="AS78" s="323"/>
      <c r="AT78" s="323"/>
      <c r="AU78" s="323"/>
      <c r="AV78" s="323"/>
      <c r="AW78" s="323"/>
      <c r="AX78" s="323"/>
      <c r="AY78" s="323"/>
      <c r="AZ78" s="323"/>
      <c r="BA78" s="323"/>
      <c r="BB78" s="323"/>
      <c r="BC78" s="323"/>
      <c r="BD78" s="323"/>
      <c r="BE78" s="323"/>
      <c r="BF78" s="323"/>
      <c r="BG78" s="323"/>
      <c r="BH78" s="323"/>
      <c r="BI78" s="323"/>
      <c r="BJ78" s="323"/>
      <c r="BK78" s="323"/>
      <c r="BL78" s="323"/>
      <c r="BM78" s="323"/>
      <c r="BN78" s="323"/>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c r="HK78" s="323"/>
      <c r="HL78" s="323"/>
      <c r="HM78" s="323"/>
      <c r="HN78" s="323"/>
      <c r="HO78" s="323"/>
      <c r="HP78" s="323"/>
      <c r="HQ78" s="323"/>
      <c r="HR78" s="323"/>
      <c r="HS78" s="323"/>
      <c r="HT78" s="323"/>
      <c r="HU78" s="323"/>
      <c r="HV78" s="323"/>
      <c r="HW78" s="323"/>
      <c r="HX78" s="323"/>
      <c r="HY78" s="323"/>
      <c r="HZ78" s="323"/>
      <c r="IA78" s="323"/>
      <c r="IB78" s="323"/>
      <c r="IC78" s="323"/>
      <c r="ID78" s="323"/>
      <c r="IE78" s="323"/>
      <c r="IF78" s="323"/>
      <c r="IG78" s="323"/>
      <c r="IH78" s="323"/>
      <c r="II78" s="323"/>
      <c r="IJ78" s="323"/>
      <c r="IK78" s="323"/>
      <c r="IL78" s="323"/>
      <c r="IM78" s="323"/>
      <c r="IN78" s="323"/>
      <c r="IO78" s="323"/>
      <c r="IP78" s="323"/>
      <c r="IQ78" s="323"/>
      <c r="IR78" s="323"/>
      <c r="IS78" s="323"/>
      <c r="IT78" s="323"/>
      <c r="IU78" s="323"/>
    </row>
    <row r="79" s="131" customFormat="1" ht="24" customHeight="1" spans="1:255">
      <c r="A79" s="323"/>
      <c r="B79" s="323"/>
      <c r="C79" s="323"/>
      <c r="D79" s="323"/>
      <c r="E79" s="32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c r="AE79" s="323"/>
      <c r="AF79" s="323"/>
      <c r="AG79" s="323"/>
      <c r="AH79" s="323"/>
      <c r="AI79" s="323"/>
      <c r="AJ79" s="323"/>
      <c r="AK79" s="323"/>
      <c r="AL79" s="323"/>
      <c r="AM79" s="323"/>
      <c r="AN79" s="323"/>
      <c r="AO79" s="323"/>
      <c r="AP79" s="323"/>
      <c r="AQ79" s="323"/>
      <c r="AR79" s="323"/>
      <c r="AS79" s="323"/>
      <c r="AT79" s="323"/>
      <c r="AU79" s="323"/>
      <c r="AV79" s="323"/>
      <c r="AW79" s="323"/>
      <c r="AX79" s="323"/>
      <c r="AY79" s="323"/>
      <c r="AZ79" s="323"/>
      <c r="BA79" s="323"/>
      <c r="BB79" s="323"/>
      <c r="BC79" s="323"/>
      <c r="BD79" s="323"/>
      <c r="BE79" s="323"/>
      <c r="BF79" s="323"/>
      <c r="BG79" s="323"/>
      <c r="BH79" s="323"/>
      <c r="BI79" s="323"/>
      <c r="BJ79" s="323"/>
      <c r="BK79" s="323"/>
      <c r="BL79" s="323"/>
      <c r="BM79" s="323"/>
      <c r="BN79" s="323"/>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c r="HK79" s="323"/>
      <c r="HL79" s="323"/>
      <c r="HM79" s="323"/>
      <c r="HN79" s="323"/>
      <c r="HO79" s="323"/>
      <c r="HP79" s="323"/>
      <c r="HQ79" s="323"/>
      <c r="HR79" s="323"/>
      <c r="HS79" s="323"/>
      <c r="HT79" s="323"/>
      <c r="HU79" s="323"/>
      <c r="HV79" s="323"/>
      <c r="HW79" s="323"/>
      <c r="HX79" s="323"/>
      <c r="HY79" s="323"/>
      <c r="HZ79" s="323"/>
      <c r="IA79" s="323"/>
      <c r="IB79" s="323"/>
      <c r="IC79" s="323"/>
      <c r="ID79" s="323"/>
      <c r="IE79" s="323"/>
      <c r="IF79" s="323"/>
      <c r="IG79" s="323"/>
      <c r="IH79" s="323"/>
      <c r="II79" s="323"/>
      <c r="IJ79" s="323"/>
      <c r="IK79" s="323"/>
      <c r="IL79" s="323"/>
      <c r="IM79" s="323"/>
      <c r="IN79" s="323"/>
      <c r="IO79" s="323"/>
      <c r="IP79" s="323"/>
      <c r="IQ79" s="323"/>
      <c r="IR79" s="323"/>
      <c r="IS79" s="323"/>
      <c r="IT79" s="323"/>
      <c r="IU79" s="323"/>
    </row>
    <row r="80" s="131" customFormat="1" ht="24" customHeight="1" spans="1:255">
      <c r="A80" s="323"/>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3"/>
      <c r="AG80" s="323"/>
      <c r="AH80" s="323"/>
      <c r="AI80" s="323"/>
      <c r="AJ80" s="323"/>
      <c r="AK80" s="323"/>
      <c r="AL80" s="323"/>
      <c r="AM80" s="323"/>
      <c r="AN80" s="323"/>
      <c r="AO80" s="323"/>
      <c r="AP80" s="323"/>
      <c r="AQ80" s="323"/>
      <c r="AR80" s="323"/>
      <c r="AS80" s="323"/>
      <c r="AT80" s="323"/>
      <c r="AU80" s="323"/>
      <c r="AV80" s="323"/>
      <c r="AW80" s="323"/>
      <c r="AX80" s="323"/>
      <c r="AY80" s="323"/>
      <c r="AZ80" s="323"/>
      <c r="BA80" s="323"/>
      <c r="BB80" s="323"/>
      <c r="BC80" s="323"/>
      <c r="BD80" s="323"/>
      <c r="BE80" s="323"/>
      <c r="BF80" s="323"/>
      <c r="BG80" s="323"/>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c r="HK80" s="323"/>
      <c r="HL80" s="323"/>
      <c r="HM80" s="323"/>
      <c r="HN80" s="323"/>
      <c r="HO80" s="323"/>
      <c r="HP80" s="323"/>
      <c r="HQ80" s="323"/>
      <c r="HR80" s="323"/>
      <c r="HS80" s="323"/>
      <c r="HT80" s="323"/>
      <c r="HU80" s="323"/>
      <c r="HV80" s="323"/>
      <c r="HW80" s="323"/>
      <c r="HX80" s="323"/>
      <c r="HY80" s="323"/>
      <c r="HZ80" s="323"/>
      <c r="IA80" s="323"/>
      <c r="IB80" s="323"/>
      <c r="IC80" s="323"/>
      <c r="ID80" s="323"/>
      <c r="IE80" s="323"/>
      <c r="IF80" s="323"/>
      <c r="IG80" s="323"/>
      <c r="IH80" s="323"/>
      <c r="II80" s="323"/>
      <c r="IJ80" s="323"/>
      <c r="IK80" s="323"/>
      <c r="IL80" s="323"/>
      <c r="IM80" s="323"/>
      <c r="IN80" s="323"/>
      <c r="IO80" s="323"/>
      <c r="IP80" s="323"/>
      <c r="IQ80" s="323"/>
      <c r="IR80" s="323"/>
      <c r="IS80" s="323"/>
      <c r="IT80" s="323"/>
      <c r="IU80" s="323"/>
    </row>
    <row r="81" s="131" customFormat="1" ht="24" customHeight="1" spans="1:255">
      <c r="A81" s="323"/>
      <c r="B81" s="323"/>
      <c r="C81" s="323"/>
      <c r="D81" s="323"/>
      <c r="E81" s="323"/>
      <c r="F81" s="323"/>
      <c r="G81" s="323"/>
      <c r="H81" s="323"/>
      <c r="I81" s="323"/>
      <c r="J81" s="323"/>
      <c r="K81" s="323"/>
      <c r="L81" s="323"/>
      <c r="M81" s="323"/>
      <c r="N81" s="323"/>
      <c r="O81" s="323"/>
      <c r="P81" s="323"/>
      <c r="Q81" s="323"/>
      <c r="R81" s="323"/>
      <c r="S81" s="323"/>
      <c r="T81" s="323"/>
      <c r="U81" s="323"/>
      <c r="V81" s="323"/>
      <c r="W81" s="323"/>
      <c r="X81" s="323"/>
      <c r="Y81" s="323"/>
      <c r="Z81" s="323"/>
      <c r="AA81" s="323"/>
      <c r="AB81" s="323"/>
      <c r="AC81" s="323"/>
      <c r="AD81" s="323"/>
      <c r="AE81" s="323"/>
      <c r="AF81" s="323"/>
      <c r="AG81" s="323"/>
      <c r="AH81" s="323"/>
      <c r="AI81" s="323"/>
      <c r="AJ81" s="323"/>
      <c r="AK81" s="323"/>
      <c r="AL81" s="323"/>
      <c r="AM81" s="323"/>
      <c r="AN81" s="323"/>
      <c r="AO81" s="323"/>
      <c r="AP81" s="323"/>
      <c r="AQ81" s="323"/>
      <c r="AR81" s="323"/>
      <c r="AS81" s="323"/>
      <c r="AT81" s="323"/>
      <c r="AU81" s="323"/>
      <c r="AV81" s="323"/>
      <c r="AW81" s="323"/>
      <c r="AX81" s="323"/>
      <c r="AY81" s="323"/>
      <c r="AZ81" s="323"/>
      <c r="BA81" s="323"/>
      <c r="BB81" s="323"/>
      <c r="BC81" s="323"/>
      <c r="BD81" s="323"/>
      <c r="BE81" s="323"/>
      <c r="BF81" s="323"/>
      <c r="BG81" s="323"/>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c r="HK81" s="323"/>
      <c r="HL81" s="323"/>
      <c r="HM81" s="323"/>
      <c r="HN81" s="323"/>
      <c r="HO81" s="323"/>
      <c r="HP81" s="323"/>
      <c r="HQ81" s="323"/>
      <c r="HR81" s="323"/>
      <c r="HS81" s="323"/>
      <c r="HT81" s="323"/>
      <c r="HU81" s="323"/>
      <c r="HV81" s="323"/>
      <c r="HW81" s="323"/>
      <c r="HX81" s="323"/>
      <c r="HY81" s="323"/>
      <c r="HZ81" s="323"/>
      <c r="IA81" s="323"/>
      <c r="IB81" s="323"/>
      <c r="IC81" s="323"/>
      <c r="ID81" s="323"/>
      <c r="IE81" s="323"/>
      <c r="IF81" s="323"/>
      <c r="IG81" s="323"/>
      <c r="IH81" s="323"/>
      <c r="II81" s="323"/>
      <c r="IJ81" s="323"/>
      <c r="IK81" s="323"/>
      <c r="IL81" s="323"/>
      <c r="IM81" s="323"/>
      <c r="IN81" s="323"/>
      <c r="IO81" s="323"/>
      <c r="IP81" s="323"/>
      <c r="IQ81" s="323"/>
      <c r="IR81" s="323"/>
      <c r="IS81" s="323"/>
      <c r="IT81" s="323"/>
      <c r="IU81" s="323"/>
    </row>
    <row r="82" s="131" customFormat="1" ht="24" customHeight="1" spans="1:255">
      <c r="A82" s="323"/>
      <c r="B82" s="323"/>
      <c r="C82" s="323"/>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3"/>
      <c r="AG82" s="323"/>
      <c r="AH82" s="323"/>
      <c r="AI82" s="323"/>
      <c r="AJ82" s="323"/>
      <c r="AK82" s="323"/>
      <c r="AL82" s="323"/>
      <c r="AM82" s="323"/>
      <c r="AN82" s="323"/>
      <c r="AO82" s="323"/>
      <c r="AP82" s="323"/>
      <c r="AQ82" s="323"/>
      <c r="AR82" s="323"/>
      <c r="AS82" s="323"/>
      <c r="AT82" s="323"/>
      <c r="AU82" s="323"/>
      <c r="AV82" s="323"/>
      <c r="AW82" s="323"/>
      <c r="AX82" s="323"/>
      <c r="AY82" s="323"/>
      <c r="AZ82" s="323"/>
      <c r="BA82" s="323"/>
      <c r="BB82" s="323"/>
      <c r="BC82" s="323"/>
      <c r="BD82" s="323"/>
      <c r="BE82" s="323"/>
      <c r="BF82" s="323"/>
      <c r="BG82" s="323"/>
      <c r="BH82" s="323"/>
      <c r="BI82" s="323"/>
      <c r="BJ82" s="323"/>
      <c r="BK82" s="323"/>
      <c r="BL82" s="323"/>
      <c r="BM82" s="323"/>
      <c r="BN82" s="323"/>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c r="HK82" s="323"/>
      <c r="HL82" s="323"/>
      <c r="HM82" s="323"/>
      <c r="HN82" s="323"/>
      <c r="HO82" s="323"/>
      <c r="HP82" s="323"/>
      <c r="HQ82" s="323"/>
      <c r="HR82" s="323"/>
      <c r="HS82" s="323"/>
      <c r="HT82" s="323"/>
      <c r="HU82" s="323"/>
      <c r="HV82" s="323"/>
      <c r="HW82" s="323"/>
      <c r="HX82" s="323"/>
      <c r="HY82" s="323"/>
      <c r="HZ82" s="323"/>
      <c r="IA82" s="323"/>
      <c r="IB82" s="323"/>
      <c r="IC82" s="323"/>
      <c r="ID82" s="323"/>
      <c r="IE82" s="323"/>
      <c r="IF82" s="323"/>
      <c r="IG82" s="323"/>
      <c r="IH82" s="323"/>
      <c r="II82" s="323"/>
      <c r="IJ82" s="323"/>
      <c r="IK82" s="323"/>
      <c r="IL82" s="323"/>
      <c r="IM82" s="323"/>
      <c r="IN82" s="323"/>
      <c r="IO82" s="323"/>
      <c r="IP82" s="323"/>
      <c r="IQ82" s="323"/>
      <c r="IR82" s="323"/>
      <c r="IS82" s="323"/>
      <c r="IT82" s="323"/>
      <c r="IU82" s="323"/>
    </row>
    <row r="83" s="131" customFormat="1" ht="24" customHeight="1" spans="1:255">
      <c r="A83" s="323"/>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c r="AW83" s="323"/>
      <c r="AX83" s="323"/>
      <c r="AY83" s="323"/>
      <c r="AZ83" s="323"/>
      <c r="BA83" s="323"/>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c r="HK83" s="323"/>
      <c r="HL83" s="323"/>
      <c r="HM83" s="323"/>
      <c r="HN83" s="323"/>
      <c r="HO83" s="323"/>
      <c r="HP83" s="323"/>
      <c r="HQ83" s="323"/>
      <c r="HR83" s="323"/>
      <c r="HS83" s="323"/>
      <c r="HT83" s="323"/>
      <c r="HU83" s="323"/>
      <c r="HV83" s="323"/>
      <c r="HW83" s="323"/>
      <c r="HX83" s="323"/>
      <c r="HY83" s="323"/>
      <c r="HZ83" s="323"/>
      <c r="IA83" s="323"/>
      <c r="IB83" s="323"/>
      <c r="IC83" s="323"/>
      <c r="ID83" s="323"/>
      <c r="IE83" s="323"/>
      <c r="IF83" s="323"/>
      <c r="IG83" s="323"/>
      <c r="IH83" s="323"/>
      <c r="II83" s="323"/>
      <c r="IJ83" s="323"/>
      <c r="IK83" s="323"/>
      <c r="IL83" s="323"/>
      <c r="IM83" s="323"/>
      <c r="IN83" s="323"/>
      <c r="IO83" s="323"/>
      <c r="IP83" s="323"/>
      <c r="IQ83" s="323"/>
      <c r="IR83" s="323"/>
      <c r="IS83" s="323"/>
      <c r="IT83" s="323"/>
      <c r="IU83" s="323"/>
    </row>
    <row r="84" s="131" customFormat="1" ht="24" customHeight="1" spans="1:255">
      <c r="A84" s="323"/>
      <c r="B84" s="323"/>
      <c r="C84" s="323"/>
      <c r="D84" s="323"/>
      <c r="E84" s="323"/>
      <c r="F84" s="323"/>
      <c r="G84" s="323"/>
      <c r="H84" s="323"/>
      <c r="I84" s="323"/>
      <c r="J84" s="323"/>
      <c r="K84" s="323"/>
      <c r="L84" s="323"/>
      <c r="M84" s="323"/>
      <c r="N84" s="323"/>
      <c r="O84" s="323"/>
      <c r="P84" s="323"/>
      <c r="Q84" s="323"/>
      <c r="R84" s="323"/>
      <c r="S84" s="323"/>
      <c r="T84" s="323"/>
      <c r="U84" s="323"/>
      <c r="V84" s="323"/>
      <c r="W84" s="323"/>
      <c r="X84" s="323"/>
      <c r="Y84" s="323"/>
      <c r="Z84" s="323"/>
      <c r="AA84" s="323"/>
      <c r="AB84" s="323"/>
      <c r="AC84" s="323"/>
      <c r="AD84" s="323"/>
      <c r="AE84" s="323"/>
      <c r="AF84" s="323"/>
      <c r="AG84" s="323"/>
      <c r="AH84" s="323"/>
      <c r="AI84" s="323"/>
      <c r="AJ84" s="323"/>
      <c r="AK84" s="323"/>
      <c r="AL84" s="323"/>
      <c r="AM84" s="323"/>
      <c r="AN84" s="323"/>
      <c r="AO84" s="323"/>
      <c r="AP84" s="323"/>
      <c r="AQ84" s="323"/>
      <c r="AR84" s="323"/>
      <c r="AS84" s="323"/>
      <c r="AT84" s="323"/>
      <c r="AU84" s="323"/>
      <c r="AV84" s="323"/>
      <c r="AW84" s="323"/>
      <c r="AX84" s="323"/>
      <c r="AY84" s="323"/>
      <c r="AZ84" s="323"/>
      <c r="BA84" s="323"/>
      <c r="BB84" s="323"/>
      <c r="BC84" s="323"/>
      <c r="BD84" s="323"/>
      <c r="BE84" s="323"/>
      <c r="BF84" s="323"/>
      <c r="BG84" s="323"/>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c r="HK84" s="323"/>
      <c r="HL84" s="323"/>
      <c r="HM84" s="323"/>
      <c r="HN84" s="323"/>
      <c r="HO84" s="323"/>
      <c r="HP84" s="323"/>
      <c r="HQ84" s="323"/>
      <c r="HR84" s="323"/>
      <c r="HS84" s="323"/>
      <c r="HT84" s="323"/>
      <c r="HU84" s="323"/>
      <c r="HV84" s="323"/>
      <c r="HW84" s="323"/>
      <c r="HX84" s="323"/>
      <c r="HY84" s="323"/>
      <c r="HZ84" s="323"/>
      <c r="IA84" s="323"/>
      <c r="IB84" s="323"/>
      <c r="IC84" s="323"/>
      <c r="ID84" s="323"/>
      <c r="IE84" s="323"/>
      <c r="IF84" s="323"/>
      <c r="IG84" s="323"/>
      <c r="IH84" s="323"/>
      <c r="II84" s="323"/>
      <c r="IJ84" s="323"/>
      <c r="IK84" s="323"/>
      <c r="IL84" s="323"/>
      <c r="IM84" s="323"/>
      <c r="IN84" s="323"/>
      <c r="IO84" s="323"/>
      <c r="IP84" s="323"/>
      <c r="IQ84" s="323"/>
      <c r="IR84" s="323"/>
      <c r="IS84" s="323"/>
      <c r="IT84" s="323"/>
      <c r="IU84" s="323"/>
    </row>
    <row r="85" s="131" customFormat="1" ht="24" customHeight="1" spans="1:255">
      <c r="A85" s="323"/>
      <c r="B85" s="323"/>
      <c r="C85" s="323"/>
      <c r="D85" s="323"/>
      <c r="E85" s="323"/>
      <c r="F85" s="323"/>
      <c r="G85" s="323"/>
      <c r="H85" s="323"/>
      <c r="I85" s="323"/>
      <c r="J85" s="323"/>
      <c r="K85" s="323"/>
      <c r="L85" s="323"/>
      <c r="M85" s="323"/>
      <c r="N85" s="323"/>
      <c r="O85" s="323"/>
      <c r="P85" s="323"/>
      <c r="Q85" s="323"/>
      <c r="R85" s="323"/>
      <c r="S85" s="323"/>
      <c r="T85" s="323"/>
      <c r="U85" s="323"/>
      <c r="V85" s="323"/>
      <c r="W85" s="323"/>
      <c r="X85" s="323"/>
      <c r="Y85" s="323"/>
      <c r="Z85" s="323"/>
      <c r="AA85" s="323"/>
      <c r="AB85" s="323"/>
      <c r="AC85" s="323"/>
      <c r="AD85" s="323"/>
      <c r="AE85" s="323"/>
      <c r="AF85" s="323"/>
      <c r="AG85" s="323"/>
      <c r="AH85" s="323"/>
      <c r="AI85" s="323"/>
      <c r="AJ85" s="323"/>
      <c r="AK85" s="323"/>
      <c r="AL85" s="323"/>
      <c r="AM85" s="323"/>
      <c r="AN85" s="323"/>
      <c r="AO85" s="323"/>
      <c r="AP85" s="323"/>
      <c r="AQ85" s="323"/>
      <c r="AR85" s="323"/>
      <c r="AS85" s="323"/>
      <c r="AT85" s="323"/>
      <c r="AU85" s="323"/>
      <c r="AV85" s="323"/>
      <c r="AW85" s="323"/>
      <c r="AX85" s="323"/>
      <c r="AY85" s="323"/>
      <c r="AZ85" s="323"/>
      <c r="BA85" s="323"/>
      <c r="BB85" s="323"/>
      <c r="BC85" s="323"/>
      <c r="BD85" s="323"/>
      <c r="BE85" s="323"/>
      <c r="BF85" s="323"/>
      <c r="BG85" s="323"/>
      <c r="BH85" s="323"/>
      <c r="BI85" s="323"/>
      <c r="BJ85" s="323"/>
      <c r="BK85" s="323"/>
      <c r="BL85" s="323"/>
      <c r="BM85" s="323"/>
      <c r="BN85" s="323"/>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c r="HK85" s="323"/>
      <c r="HL85" s="323"/>
      <c r="HM85" s="323"/>
      <c r="HN85" s="323"/>
      <c r="HO85" s="323"/>
      <c r="HP85" s="323"/>
      <c r="HQ85" s="323"/>
      <c r="HR85" s="323"/>
      <c r="HS85" s="323"/>
      <c r="HT85" s="323"/>
      <c r="HU85" s="323"/>
      <c r="HV85" s="323"/>
      <c r="HW85" s="323"/>
      <c r="HX85" s="323"/>
      <c r="HY85" s="323"/>
      <c r="HZ85" s="323"/>
      <c r="IA85" s="323"/>
      <c r="IB85" s="323"/>
      <c r="IC85" s="323"/>
      <c r="ID85" s="323"/>
      <c r="IE85" s="323"/>
      <c r="IF85" s="323"/>
      <c r="IG85" s="323"/>
      <c r="IH85" s="323"/>
      <c r="II85" s="323"/>
      <c r="IJ85" s="323"/>
      <c r="IK85" s="323"/>
      <c r="IL85" s="323"/>
      <c r="IM85" s="323"/>
      <c r="IN85" s="323"/>
      <c r="IO85" s="323"/>
      <c r="IP85" s="323"/>
      <c r="IQ85" s="323"/>
      <c r="IR85" s="323"/>
      <c r="IS85" s="323"/>
      <c r="IT85" s="323"/>
      <c r="IU85" s="323"/>
    </row>
    <row r="86" s="131" customFormat="1" ht="24" customHeight="1" spans="1:255">
      <c r="A86" s="323"/>
      <c r="B86" s="323"/>
      <c r="C86" s="323"/>
      <c r="D86" s="323"/>
      <c r="E86" s="323"/>
      <c r="F86" s="323"/>
      <c r="G86" s="323"/>
      <c r="H86" s="323"/>
      <c r="I86" s="323"/>
      <c r="J86" s="323"/>
      <c r="K86" s="323"/>
      <c r="L86" s="323"/>
      <c r="M86" s="323"/>
      <c r="N86" s="323"/>
      <c r="O86" s="323"/>
      <c r="P86" s="323"/>
      <c r="Q86" s="323"/>
      <c r="R86" s="323"/>
      <c r="S86" s="323"/>
      <c r="T86" s="323"/>
      <c r="U86" s="323"/>
      <c r="V86" s="323"/>
      <c r="W86" s="323"/>
      <c r="X86" s="323"/>
      <c r="Y86" s="323"/>
      <c r="Z86" s="323"/>
      <c r="AA86" s="323"/>
      <c r="AB86" s="323"/>
      <c r="AC86" s="323"/>
      <c r="AD86" s="323"/>
      <c r="AE86" s="323"/>
      <c r="AF86" s="323"/>
      <c r="AG86" s="323"/>
      <c r="AH86" s="323"/>
      <c r="AI86" s="323"/>
      <c r="AJ86" s="323"/>
      <c r="AK86" s="323"/>
      <c r="AL86" s="323"/>
      <c r="AM86" s="323"/>
      <c r="AN86" s="323"/>
      <c r="AO86" s="323"/>
      <c r="AP86" s="323"/>
      <c r="AQ86" s="323"/>
      <c r="AR86" s="323"/>
      <c r="AS86" s="323"/>
      <c r="AT86" s="323"/>
      <c r="AU86" s="323"/>
      <c r="AV86" s="323"/>
      <c r="AW86" s="323"/>
      <c r="AX86" s="323"/>
      <c r="AY86" s="323"/>
      <c r="AZ86" s="323"/>
      <c r="BA86" s="323"/>
      <c r="BB86" s="323"/>
      <c r="BC86" s="323"/>
      <c r="BD86" s="323"/>
      <c r="BE86" s="323"/>
      <c r="BF86" s="323"/>
      <c r="BG86" s="323"/>
      <c r="BH86" s="323"/>
      <c r="BI86" s="323"/>
      <c r="BJ86" s="323"/>
      <c r="BK86" s="323"/>
      <c r="BL86" s="323"/>
      <c r="BM86" s="323"/>
      <c r="BN86" s="323"/>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c r="HK86" s="323"/>
      <c r="HL86" s="323"/>
      <c r="HM86" s="323"/>
      <c r="HN86" s="323"/>
      <c r="HO86" s="323"/>
      <c r="HP86" s="323"/>
      <c r="HQ86" s="323"/>
      <c r="HR86" s="323"/>
      <c r="HS86" s="323"/>
      <c r="HT86" s="323"/>
      <c r="HU86" s="323"/>
      <c r="HV86" s="323"/>
      <c r="HW86" s="323"/>
      <c r="HX86" s="323"/>
      <c r="HY86" s="323"/>
      <c r="HZ86" s="323"/>
      <c r="IA86" s="323"/>
      <c r="IB86" s="323"/>
      <c r="IC86" s="323"/>
      <c r="ID86" s="323"/>
      <c r="IE86" s="323"/>
      <c r="IF86" s="323"/>
      <c r="IG86" s="323"/>
      <c r="IH86" s="323"/>
      <c r="II86" s="323"/>
      <c r="IJ86" s="323"/>
      <c r="IK86" s="323"/>
      <c r="IL86" s="323"/>
      <c r="IM86" s="323"/>
      <c r="IN86" s="323"/>
      <c r="IO86" s="323"/>
      <c r="IP86" s="323"/>
      <c r="IQ86" s="323"/>
      <c r="IR86" s="323"/>
      <c r="IS86" s="323"/>
      <c r="IT86" s="323"/>
      <c r="IU86" s="323"/>
    </row>
    <row r="87" s="131" customFormat="1" ht="24" customHeight="1" spans="1:255">
      <c r="A87" s="323"/>
      <c r="B87" s="323"/>
      <c r="C87" s="323"/>
      <c r="D87" s="323"/>
      <c r="E87" s="323"/>
      <c r="F87" s="323"/>
      <c r="G87" s="323"/>
      <c r="H87" s="323"/>
      <c r="I87" s="323"/>
      <c r="J87" s="323"/>
      <c r="K87" s="323"/>
      <c r="L87" s="323"/>
      <c r="M87" s="323"/>
      <c r="N87" s="323"/>
      <c r="O87" s="323"/>
      <c r="P87" s="323"/>
      <c r="Q87" s="323"/>
      <c r="R87" s="323"/>
      <c r="S87" s="323"/>
      <c r="T87" s="323"/>
      <c r="U87" s="323"/>
      <c r="V87" s="323"/>
      <c r="W87" s="323"/>
      <c r="X87" s="323"/>
      <c r="Y87" s="323"/>
      <c r="Z87" s="323"/>
      <c r="AA87" s="323"/>
      <c r="AB87" s="323"/>
      <c r="AC87" s="323"/>
      <c r="AD87" s="323"/>
      <c r="AE87" s="323"/>
      <c r="AF87" s="323"/>
      <c r="AG87" s="323"/>
      <c r="AH87" s="323"/>
      <c r="AI87" s="323"/>
      <c r="AJ87" s="323"/>
      <c r="AK87" s="323"/>
      <c r="AL87" s="323"/>
      <c r="AM87" s="323"/>
      <c r="AN87" s="323"/>
      <c r="AO87" s="323"/>
      <c r="AP87" s="323"/>
      <c r="AQ87" s="323"/>
      <c r="AR87" s="323"/>
      <c r="AS87" s="323"/>
      <c r="AT87" s="323"/>
      <c r="AU87" s="323"/>
      <c r="AV87" s="323"/>
      <c r="AW87" s="323"/>
      <c r="AX87" s="323"/>
      <c r="AY87" s="323"/>
      <c r="AZ87" s="323"/>
      <c r="BA87" s="323"/>
      <c r="BB87" s="323"/>
      <c r="BC87" s="323"/>
      <c r="BD87" s="323"/>
      <c r="BE87" s="323"/>
      <c r="BF87" s="323"/>
      <c r="BG87" s="323"/>
      <c r="BH87" s="323"/>
      <c r="BI87" s="323"/>
      <c r="BJ87" s="323"/>
      <c r="BK87" s="323"/>
      <c r="BL87" s="323"/>
      <c r="BM87" s="323"/>
      <c r="BN87" s="323"/>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c r="HK87" s="323"/>
      <c r="HL87" s="323"/>
      <c r="HM87" s="323"/>
      <c r="HN87" s="323"/>
      <c r="HO87" s="323"/>
      <c r="HP87" s="323"/>
      <c r="HQ87" s="323"/>
      <c r="HR87" s="323"/>
      <c r="HS87" s="323"/>
      <c r="HT87" s="323"/>
      <c r="HU87" s="323"/>
      <c r="HV87" s="323"/>
      <c r="HW87" s="323"/>
      <c r="HX87" s="323"/>
      <c r="HY87" s="323"/>
      <c r="HZ87" s="323"/>
      <c r="IA87" s="323"/>
      <c r="IB87" s="323"/>
      <c r="IC87" s="323"/>
      <c r="ID87" s="323"/>
      <c r="IE87" s="323"/>
      <c r="IF87" s="323"/>
      <c r="IG87" s="323"/>
      <c r="IH87" s="323"/>
      <c r="II87" s="323"/>
      <c r="IJ87" s="323"/>
      <c r="IK87" s="323"/>
      <c r="IL87" s="323"/>
      <c r="IM87" s="323"/>
      <c r="IN87" s="323"/>
      <c r="IO87" s="323"/>
      <c r="IP87" s="323"/>
      <c r="IQ87" s="323"/>
      <c r="IR87" s="323"/>
      <c r="IS87" s="323"/>
      <c r="IT87" s="323"/>
      <c r="IU87" s="323"/>
    </row>
    <row r="88" s="131" customFormat="1" ht="24" customHeight="1" spans="1:255">
      <c r="A88" s="323"/>
      <c r="B88" s="323"/>
      <c r="C88" s="323"/>
      <c r="D88" s="323"/>
      <c r="E88" s="323"/>
      <c r="F88" s="323"/>
      <c r="G88" s="323"/>
      <c r="H88" s="323"/>
      <c r="I88" s="323"/>
      <c r="J88" s="323"/>
      <c r="K88" s="323"/>
      <c r="L88" s="323"/>
      <c r="M88" s="323"/>
      <c r="N88" s="323"/>
      <c r="O88" s="323"/>
      <c r="P88" s="323"/>
      <c r="Q88" s="323"/>
      <c r="R88" s="323"/>
      <c r="S88" s="323"/>
      <c r="T88" s="323"/>
      <c r="U88" s="323"/>
      <c r="V88" s="323"/>
      <c r="W88" s="323"/>
      <c r="X88" s="323"/>
      <c r="Y88" s="323"/>
      <c r="Z88" s="323"/>
      <c r="AA88" s="323"/>
      <c r="AB88" s="323"/>
      <c r="AC88" s="323"/>
      <c r="AD88" s="323"/>
      <c r="AE88" s="323"/>
      <c r="AF88" s="323"/>
      <c r="AG88" s="323"/>
      <c r="AH88" s="323"/>
      <c r="AI88" s="323"/>
      <c r="AJ88" s="323"/>
      <c r="AK88" s="323"/>
      <c r="AL88" s="323"/>
      <c r="AM88" s="323"/>
      <c r="AN88" s="323"/>
      <c r="AO88" s="323"/>
      <c r="AP88" s="323"/>
      <c r="AQ88" s="323"/>
      <c r="AR88" s="323"/>
      <c r="AS88" s="323"/>
      <c r="AT88" s="323"/>
      <c r="AU88" s="323"/>
      <c r="AV88" s="323"/>
      <c r="AW88" s="323"/>
      <c r="AX88" s="323"/>
      <c r="AY88" s="323"/>
      <c r="AZ88" s="323"/>
      <c r="BA88" s="323"/>
      <c r="BB88" s="323"/>
      <c r="BC88" s="323"/>
      <c r="BD88" s="323"/>
      <c r="BE88" s="323"/>
      <c r="BF88" s="323"/>
      <c r="BG88" s="323"/>
      <c r="BH88" s="323"/>
      <c r="BI88" s="323"/>
      <c r="BJ88" s="323"/>
      <c r="BK88" s="323"/>
      <c r="BL88" s="323"/>
      <c r="BM88" s="323"/>
      <c r="BN88" s="323"/>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c r="HK88" s="323"/>
      <c r="HL88" s="323"/>
      <c r="HM88" s="323"/>
      <c r="HN88" s="323"/>
      <c r="HO88" s="323"/>
      <c r="HP88" s="323"/>
      <c r="HQ88" s="323"/>
      <c r="HR88" s="323"/>
      <c r="HS88" s="323"/>
      <c r="HT88" s="323"/>
      <c r="HU88" s="323"/>
      <c r="HV88" s="323"/>
      <c r="HW88" s="323"/>
      <c r="HX88" s="323"/>
      <c r="HY88" s="323"/>
      <c r="HZ88" s="323"/>
      <c r="IA88" s="323"/>
      <c r="IB88" s="323"/>
      <c r="IC88" s="323"/>
      <c r="ID88" s="323"/>
      <c r="IE88" s="323"/>
      <c r="IF88" s="323"/>
      <c r="IG88" s="323"/>
      <c r="IH88" s="323"/>
      <c r="II88" s="323"/>
      <c r="IJ88" s="323"/>
      <c r="IK88" s="323"/>
      <c r="IL88" s="323"/>
      <c r="IM88" s="323"/>
      <c r="IN88" s="323"/>
      <c r="IO88" s="323"/>
      <c r="IP88" s="323"/>
      <c r="IQ88" s="323"/>
      <c r="IR88" s="323"/>
      <c r="IS88" s="323"/>
      <c r="IT88" s="323"/>
      <c r="IU88" s="323"/>
    </row>
  </sheetData>
  <mergeCells count="1">
    <mergeCell ref="A2:C2"/>
  </mergeCells>
  <pageMargins left="0.75" right="0.75" top="1" bottom="1" header="0.511805555555556" footer="0.511805555555556"/>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7"/>
  <sheetViews>
    <sheetView topLeftCell="A304" workbookViewId="0">
      <selection activeCell="C323" sqref="C323"/>
    </sheetView>
  </sheetViews>
  <sheetFormatPr defaultColWidth="9" defaultRowHeight="13.5" outlineLevelCol="3"/>
  <cols>
    <col min="2" max="2" width="67.125" customWidth="1"/>
    <col min="3" max="3" width="10.625" customWidth="1"/>
  </cols>
  <sheetData>
    <row r="1" s="127" customFormat="1" ht="24" customHeight="1" spans="1:2">
      <c r="A1" s="250" t="s">
        <v>38</v>
      </c>
      <c r="B1" s="136"/>
    </row>
    <row r="2" s="253" customFormat="1" ht="42" customHeight="1" spans="1:2">
      <c r="A2" s="309" t="s">
        <v>37</v>
      </c>
      <c r="B2" s="309"/>
    </row>
    <row r="3" s="254" customFormat="1" ht="27" customHeight="1" spans="1:3">
      <c r="A3" s="310"/>
      <c r="C3" s="311" t="s">
        <v>97</v>
      </c>
    </row>
    <row r="4" s="306" customFormat="1" ht="19.5" customHeight="1" spans="1:3">
      <c r="A4" s="312" t="s">
        <v>287</v>
      </c>
      <c r="B4" s="313" t="s">
        <v>98</v>
      </c>
      <c r="C4" s="312" t="s">
        <v>99</v>
      </c>
    </row>
    <row r="5" s="307" customFormat="1" ht="17.1" customHeight="1" spans="1:3">
      <c r="A5" s="314" t="s">
        <v>454</v>
      </c>
      <c r="B5" s="315" t="s">
        <v>455</v>
      </c>
      <c r="C5" s="316"/>
    </row>
    <row r="6" s="307" customFormat="1" ht="17.1" customHeight="1" spans="1:3">
      <c r="A6" s="314" t="s">
        <v>998</v>
      </c>
      <c r="B6" s="315" t="s">
        <v>999</v>
      </c>
      <c r="C6" s="317"/>
    </row>
    <row r="7" s="307" customFormat="1" ht="17.1" customHeight="1" spans="1:3">
      <c r="A7" s="314" t="s">
        <v>1000</v>
      </c>
      <c r="B7" s="315" t="s">
        <v>1001</v>
      </c>
      <c r="C7" s="317"/>
    </row>
    <row r="8" s="307" customFormat="1" ht="17.1" customHeight="1" spans="1:3">
      <c r="A8" s="314" t="s">
        <v>1002</v>
      </c>
      <c r="B8" s="315" t="s">
        <v>1003</v>
      </c>
      <c r="C8" s="317"/>
    </row>
    <row r="9" s="307" customFormat="1" ht="17.1" customHeight="1" spans="1:3">
      <c r="A9" s="314" t="s">
        <v>1004</v>
      </c>
      <c r="B9" s="315" t="s">
        <v>1005</v>
      </c>
      <c r="C9" s="317"/>
    </row>
    <row r="10" s="307" customFormat="1" ht="17.1" customHeight="1" spans="1:3">
      <c r="A10" s="314" t="s">
        <v>1006</v>
      </c>
      <c r="B10" s="315" t="s">
        <v>1007</v>
      </c>
      <c r="C10" s="317"/>
    </row>
    <row r="11" s="307" customFormat="1" ht="17.1" customHeight="1" spans="1:3">
      <c r="A11" s="314" t="s">
        <v>1008</v>
      </c>
      <c r="B11" s="315" t="s">
        <v>1009</v>
      </c>
      <c r="C11" s="317"/>
    </row>
    <row r="12" s="307" customFormat="1" ht="17.1" customHeight="1" spans="1:3">
      <c r="A12" s="314" t="s">
        <v>474</v>
      </c>
      <c r="B12" s="315" t="s">
        <v>475</v>
      </c>
      <c r="C12" s="317"/>
    </row>
    <row r="13" s="307" customFormat="1" ht="17.1" customHeight="1" spans="1:3">
      <c r="A13" s="314" t="s">
        <v>1010</v>
      </c>
      <c r="B13" s="315" t="s">
        <v>1011</v>
      </c>
      <c r="C13" s="316"/>
    </row>
    <row r="14" s="307" customFormat="1" ht="17.1" customHeight="1" spans="1:3">
      <c r="A14" s="314" t="s">
        <v>1012</v>
      </c>
      <c r="B14" s="315" t="s">
        <v>1013</v>
      </c>
      <c r="C14" s="316"/>
    </row>
    <row r="15" s="307" customFormat="1" ht="17.1" customHeight="1" spans="1:3">
      <c r="A15" s="314" t="s">
        <v>1014</v>
      </c>
      <c r="B15" s="315" t="s">
        <v>1015</v>
      </c>
      <c r="C15" s="317"/>
    </row>
    <row r="16" s="307" customFormat="1" ht="17.1" customHeight="1" spans="1:3">
      <c r="A16" s="314" t="s">
        <v>1016</v>
      </c>
      <c r="B16" s="315" t="s">
        <v>1017</v>
      </c>
      <c r="C16" s="317"/>
    </row>
    <row r="17" s="307" customFormat="1" ht="17.1" customHeight="1" spans="1:3">
      <c r="A17" s="314" t="s">
        <v>1018</v>
      </c>
      <c r="B17" s="315" t="s">
        <v>1019</v>
      </c>
      <c r="C17" s="317"/>
    </row>
    <row r="18" s="307" customFormat="1" ht="17.1" customHeight="1" spans="1:3">
      <c r="A18" s="314" t="s">
        <v>1020</v>
      </c>
      <c r="B18" s="315" t="s">
        <v>1021</v>
      </c>
      <c r="C18" s="317"/>
    </row>
    <row r="19" s="307" customFormat="1" ht="17.1" customHeight="1" spans="1:3">
      <c r="A19" s="314" t="s">
        <v>1022</v>
      </c>
      <c r="B19" s="318" t="s">
        <v>1023</v>
      </c>
      <c r="C19" s="317"/>
    </row>
    <row r="20" s="307" customFormat="1" ht="17.1" customHeight="1" spans="1:3">
      <c r="A20" s="314" t="s">
        <v>1024</v>
      </c>
      <c r="B20" s="318" t="s">
        <v>999</v>
      </c>
      <c r="C20" s="316"/>
    </row>
    <row r="21" s="307" customFormat="1" ht="17.1" customHeight="1" spans="1:3">
      <c r="A21" s="314" t="s">
        <v>1025</v>
      </c>
      <c r="B21" s="315" t="s">
        <v>1026</v>
      </c>
      <c r="C21" s="317"/>
    </row>
    <row r="22" s="307" customFormat="1" ht="17.1" customHeight="1" spans="1:3">
      <c r="A22" s="314" t="s">
        <v>1027</v>
      </c>
      <c r="B22" s="315" t="s">
        <v>1028</v>
      </c>
      <c r="C22" s="317"/>
    </row>
    <row r="23" s="307" customFormat="1" ht="17.1" customHeight="1" spans="1:3">
      <c r="A23" s="314" t="s">
        <v>1029</v>
      </c>
      <c r="B23" s="315" t="s">
        <v>1030</v>
      </c>
      <c r="C23" s="317"/>
    </row>
    <row r="24" s="307" customFormat="1" ht="17.1" customHeight="1" spans="1:3">
      <c r="A24" s="314" t="s">
        <v>1031</v>
      </c>
      <c r="B24" s="315" t="s">
        <v>1032</v>
      </c>
      <c r="C24" s="317"/>
    </row>
    <row r="25" s="307" customFormat="1" ht="17.1" customHeight="1" spans="1:3">
      <c r="A25" s="314" t="s">
        <v>1033</v>
      </c>
      <c r="B25" s="315" t="s">
        <v>1034</v>
      </c>
      <c r="C25" s="317"/>
    </row>
    <row r="26" s="307" customFormat="1" ht="17.1" customHeight="1" spans="1:3">
      <c r="A26" s="314" t="s">
        <v>1035</v>
      </c>
      <c r="B26" s="315" t="s">
        <v>1036</v>
      </c>
      <c r="C26" s="316"/>
    </row>
    <row r="27" s="307" customFormat="1" ht="17.1" customHeight="1" spans="1:3">
      <c r="A27" s="314" t="s">
        <v>482</v>
      </c>
      <c r="B27" s="315" t="s">
        <v>483</v>
      </c>
      <c r="C27" s="317"/>
    </row>
    <row r="28" s="307" customFormat="1" ht="17.1" customHeight="1" spans="1:3">
      <c r="A28" s="314" t="s">
        <v>1037</v>
      </c>
      <c r="B28" s="315" t="s">
        <v>1038</v>
      </c>
      <c r="C28" s="317"/>
    </row>
    <row r="29" s="307" customFormat="1" ht="17.1" customHeight="1" spans="1:3">
      <c r="A29" s="314" t="s">
        <v>1039</v>
      </c>
      <c r="B29" s="315" t="s">
        <v>1040</v>
      </c>
      <c r="C29" s="316"/>
    </row>
    <row r="30" s="307" customFormat="1" ht="17.1" customHeight="1" spans="1:3">
      <c r="A30" s="314" t="s">
        <v>1041</v>
      </c>
      <c r="B30" s="315" t="s">
        <v>1042</v>
      </c>
      <c r="C30" s="316"/>
    </row>
    <row r="31" s="307" customFormat="1" ht="17.1" customHeight="1" spans="1:3">
      <c r="A31" s="314" t="s">
        <v>1043</v>
      </c>
      <c r="B31" s="315" t="s">
        <v>1044</v>
      </c>
      <c r="C31" s="317"/>
    </row>
    <row r="32" s="307" customFormat="1" ht="17.1" customHeight="1" spans="1:3">
      <c r="A32" s="314" t="s">
        <v>1045</v>
      </c>
      <c r="B32" s="315" t="s">
        <v>1046</v>
      </c>
      <c r="C32" s="317"/>
    </row>
    <row r="33" s="307" customFormat="1" ht="17.1" customHeight="1" spans="1:4">
      <c r="A33" s="314" t="s">
        <v>1047</v>
      </c>
      <c r="B33" s="315" t="s">
        <v>1048</v>
      </c>
      <c r="C33" s="317"/>
      <c r="D33" s="308"/>
    </row>
    <row r="34" s="307" customFormat="1" ht="17.1" customHeight="1" spans="1:3">
      <c r="A34" s="314" t="s">
        <v>1049</v>
      </c>
      <c r="B34" s="315" t="s">
        <v>1050</v>
      </c>
      <c r="C34" s="317"/>
    </row>
    <row r="35" s="307" customFormat="1" ht="17.1" customHeight="1" spans="1:3">
      <c r="A35" s="314" t="s">
        <v>1051</v>
      </c>
      <c r="B35" s="315" t="s">
        <v>1052</v>
      </c>
      <c r="C35" s="316"/>
    </row>
    <row r="36" s="307" customFormat="1" ht="17.1" customHeight="1" spans="1:3">
      <c r="A36" s="314" t="s">
        <v>1053</v>
      </c>
      <c r="B36" s="315" t="s">
        <v>1054</v>
      </c>
      <c r="C36" s="317"/>
    </row>
    <row r="37" s="307" customFormat="1" ht="17.1" customHeight="1" spans="1:3">
      <c r="A37" s="314" t="s">
        <v>1055</v>
      </c>
      <c r="B37" s="315" t="s">
        <v>1056</v>
      </c>
      <c r="C37" s="317"/>
    </row>
    <row r="38" s="307" customFormat="1" ht="17.1" customHeight="1" spans="1:3">
      <c r="A38" s="314" t="s">
        <v>1057</v>
      </c>
      <c r="B38" s="315" t="s">
        <v>1058</v>
      </c>
      <c r="C38" s="317"/>
    </row>
    <row r="39" s="307" customFormat="1" ht="17.1" customHeight="1" spans="1:3">
      <c r="A39" s="314" t="s">
        <v>1059</v>
      </c>
      <c r="B39" s="315" t="s">
        <v>1060</v>
      </c>
      <c r="C39" s="317"/>
    </row>
    <row r="40" s="307" customFormat="1" ht="17.1" customHeight="1" spans="1:3">
      <c r="A40" s="314" t="s">
        <v>1061</v>
      </c>
      <c r="B40" s="315" t="s">
        <v>1062</v>
      </c>
      <c r="C40" s="316"/>
    </row>
    <row r="41" s="307" customFormat="1" ht="17.1" customHeight="1" spans="1:3">
      <c r="A41" s="314" t="s">
        <v>1063</v>
      </c>
      <c r="B41" s="315" t="s">
        <v>1064</v>
      </c>
      <c r="C41" s="316"/>
    </row>
    <row r="42" s="307" customFormat="1" ht="17.1" customHeight="1" spans="1:3">
      <c r="A42" s="314" t="s">
        <v>1065</v>
      </c>
      <c r="B42" s="315" t="s">
        <v>1066</v>
      </c>
      <c r="C42" s="317"/>
    </row>
    <row r="43" s="307" customFormat="1" ht="17.1" customHeight="1" spans="1:3">
      <c r="A43" s="314" t="s">
        <v>1067</v>
      </c>
      <c r="B43" s="315" t="s">
        <v>999</v>
      </c>
      <c r="C43" s="317"/>
    </row>
    <row r="44" s="307" customFormat="1" ht="17.1" customHeight="1" spans="1:3">
      <c r="A44" s="314" t="s">
        <v>1068</v>
      </c>
      <c r="B44" s="315" t="s">
        <v>173</v>
      </c>
      <c r="C44" s="317"/>
    </row>
    <row r="45" s="308" customFormat="1" ht="17.1" customHeight="1" spans="1:4">
      <c r="A45" s="314" t="s">
        <v>1069</v>
      </c>
      <c r="B45" s="315" t="s">
        <v>1070</v>
      </c>
      <c r="C45" s="317"/>
      <c r="D45" s="307"/>
    </row>
    <row r="46" s="307" customFormat="1" ht="17.1" customHeight="1" spans="1:3">
      <c r="A46" s="314" t="s">
        <v>1071</v>
      </c>
      <c r="B46" s="315" t="s">
        <v>1072</v>
      </c>
      <c r="C46" s="317"/>
    </row>
    <row r="47" s="307" customFormat="1" ht="17.1" customHeight="1" spans="1:3">
      <c r="A47" s="314" t="s">
        <v>1073</v>
      </c>
      <c r="B47" s="315" t="s">
        <v>174</v>
      </c>
      <c r="C47" s="317"/>
    </row>
    <row r="48" s="307" customFormat="1" ht="15.75" customHeight="1" spans="1:3">
      <c r="A48" s="314" t="s">
        <v>1074</v>
      </c>
      <c r="B48" s="315" t="s">
        <v>1075</v>
      </c>
      <c r="C48" s="317"/>
    </row>
    <row r="49" s="307" customFormat="1" ht="17.1" customHeight="1" spans="1:3">
      <c r="A49" s="314" t="s">
        <v>1076</v>
      </c>
      <c r="B49" s="315" t="s">
        <v>1077</v>
      </c>
      <c r="C49" s="317"/>
    </row>
    <row r="50" s="307" customFormat="1" ht="17.1" customHeight="1" spans="1:3">
      <c r="A50" s="314" t="s">
        <v>501</v>
      </c>
      <c r="B50" s="315" t="s">
        <v>502</v>
      </c>
      <c r="C50" s="317"/>
    </row>
    <row r="51" s="307" customFormat="1" ht="17.1" customHeight="1" spans="1:3">
      <c r="A51" s="314" t="s">
        <v>1078</v>
      </c>
      <c r="B51" s="315" t="s">
        <v>999</v>
      </c>
      <c r="C51" s="317"/>
    </row>
    <row r="52" s="307" customFormat="1" ht="17.1" customHeight="1" spans="1:3">
      <c r="A52" s="314" t="s">
        <v>1079</v>
      </c>
      <c r="B52" s="315" t="s">
        <v>1080</v>
      </c>
      <c r="C52" s="317"/>
    </row>
    <row r="53" s="307" customFormat="1" ht="17.1" customHeight="1" spans="1:3">
      <c r="A53" s="314" t="s">
        <v>1081</v>
      </c>
      <c r="B53" s="315" t="s">
        <v>1082</v>
      </c>
      <c r="C53" s="317"/>
    </row>
    <row r="54" s="307" customFormat="1" ht="17.1" customHeight="1" spans="1:3">
      <c r="A54" s="314" t="s">
        <v>1083</v>
      </c>
      <c r="B54" s="315" t="s">
        <v>1084</v>
      </c>
      <c r="C54" s="317"/>
    </row>
    <row r="55" s="307" customFormat="1" ht="17.1" customHeight="1" spans="1:3">
      <c r="A55" s="314" t="s">
        <v>575</v>
      </c>
      <c r="B55" s="315" t="s">
        <v>576</v>
      </c>
      <c r="C55" s="317"/>
    </row>
    <row r="56" s="307" customFormat="1" ht="17.1" customHeight="1" spans="1:3">
      <c r="A56" s="314" t="s">
        <v>1085</v>
      </c>
      <c r="B56" s="315" t="s">
        <v>999</v>
      </c>
      <c r="C56" s="317"/>
    </row>
    <row r="57" s="307" customFormat="1" ht="17.1" customHeight="1" spans="1:3">
      <c r="A57" s="314" t="s">
        <v>1086</v>
      </c>
      <c r="B57" s="315" t="s">
        <v>192</v>
      </c>
      <c r="C57" s="316"/>
    </row>
    <row r="58" s="307" customFormat="1" ht="17.1" customHeight="1" spans="1:3">
      <c r="A58" s="314" t="s">
        <v>1087</v>
      </c>
      <c r="B58" s="315" t="s">
        <v>193</v>
      </c>
      <c r="C58" s="317"/>
    </row>
    <row r="59" s="307" customFormat="1" ht="17.1" customHeight="1" spans="1:3">
      <c r="A59" s="314" t="s">
        <v>1088</v>
      </c>
      <c r="B59" s="315" t="s">
        <v>1089</v>
      </c>
      <c r="C59" s="317"/>
    </row>
    <row r="60" s="307" customFormat="1" ht="17.1" customHeight="1" spans="1:3">
      <c r="A60" s="314" t="s">
        <v>1090</v>
      </c>
      <c r="B60" s="315" t="s">
        <v>1091</v>
      </c>
      <c r="C60" s="317"/>
    </row>
    <row r="61" s="307" customFormat="1" ht="17.1" customHeight="1" spans="1:3">
      <c r="A61" s="314" t="s">
        <v>1092</v>
      </c>
      <c r="B61" s="315" t="s">
        <v>200</v>
      </c>
      <c r="C61" s="317"/>
    </row>
    <row r="62" s="307" customFormat="1" ht="17.1" customHeight="1" spans="1:3">
      <c r="A62" s="314" t="s">
        <v>625</v>
      </c>
      <c r="B62" s="315" t="s">
        <v>626</v>
      </c>
      <c r="C62" s="316"/>
    </row>
    <row r="63" s="307" customFormat="1" ht="17.1" customHeight="1" spans="1:3">
      <c r="A63" s="314" t="s">
        <v>1093</v>
      </c>
      <c r="B63" s="315" t="s">
        <v>1094</v>
      </c>
      <c r="C63" s="317"/>
    </row>
    <row r="64" s="307" customFormat="1" ht="17.1" customHeight="1" spans="1:3">
      <c r="A64" s="314" t="s">
        <v>1095</v>
      </c>
      <c r="B64" s="315" t="s">
        <v>1096</v>
      </c>
      <c r="C64" s="317"/>
    </row>
    <row r="65" s="307" customFormat="1" ht="17.1" customHeight="1" spans="1:3">
      <c r="A65" s="314" t="s">
        <v>1097</v>
      </c>
      <c r="B65" s="315" t="s">
        <v>1098</v>
      </c>
      <c r="C65" s="317"/>
    </row>
    <row r="66" s="307" customFormat="1" ht="17.1" customHeight="1" spans="1:3">
      <c r="A66" s="314" t="s">
        <v>1099</v>
      </c>
      <c r="B66" s="315" t="s">
        <v>1100</v>
      </c>
      <c r="C66" s="317"/>
    </row>
    <row r="67" s="307" customFormat="1" ht="17.1" customHeight="1" spans="1:3">
      <c r="A67" s="314" t="s">
        <v>1101</v>
      </c>
      <c r="B67" s="315" t="s">
        <v>1102</v>
      </c>
      <c r="C67" s="317"/>
    </row>
    <row r="68" s="307" customFormat="1" ht="17.1" customHeight="1" spans="1:3">
      <c r="A68" s="314" t="s">
        <v>1103</v>
      </c>
      <c r="B68" s="315" t="s">
        <v>1104</v>
      </c>
      <c r="C68" s="316"/>
    </row>
    <row r="69" s="307" customFormat="1" ht="17.1" customHeight="1" spans="1:3">
      <c r="A69" s="314" t="s">
        <v>1105</v>
      </c>
      <c r="B69" s="315" t="s">
        <v>1106</v>
      </c>
      <c r="C69" s="317"/>
    </row>
    <row r="70" s="307" customFormat="1" ht="17.1" customHeight="1" spans="1:3">
      <c r="A70" s="314" t="s">
        <v>1107</v>
      </c>
      <c r="B70" s="315" t="s">
        <v>1108</v>
      </c>
      <c r="C70" s="317"/>
    </row>
    <row r="71" s="307" customFormat="1" ht="17.1" customHeight="1" spans="1:3">
      <c r="A71" s="314" t="s">
        <v>1109</v>
      </c>
      <c r="B71" s="315" t="s">
        <v>1110</v>
      </c>
      <c r="C71" s="317"/>
    </row>
    <row r="72" s="307" customFormat="1" ht="17.1" customHeight="1" spans="1:3">
      <c r="A72" s="314" t="s">
        <v>1111</v>
      </c>
      <c r="B72" s="315" t="s">
        <v>1112</v>
      </c>
      <c r="C72" s="316"/>
    </row>
    <row r="73" s="307" customFormat="1" ht="17.1" customHeight="1" spans="1:3">
      <c r="A73" s="314" t="s">
        <v>1113</v>
      </c>
      <c r="B73" s="315" t="s">
        <v>999</v>
      </c>
      <c r="C73" s="317"/>
    </row>
    <row r="74" s="307" customFormat="1" ht="17.1" customHeight="1" spans="1:3">
      <c r="A74" s="314" t="s">
        <v>1114</v>
      </c>
      <c r="B74" s="315" t="s">
        <v>1115</v>
      </c>
      <c r="C74" s="317"/>
    </row>
    <row r="75" s="307" customFormat="1" ht="17.1" customHeight="1" spans="1:3">
      <c r="A75" s="314" t="s">
        <v>1116</v>
      </c>
      <c r="B75" s="315" t="s">
        <v>1117</v>
      </c>
      <c r="C75" s="317"/>
    </row>
    <row r="76" s="307" customFormat="1" ht="17.1" customHeight="1" spans="1:3">
      <c r="A76" s="314" t="s">
        <v>1118</v>
      </c>
      <c r="B76" s="315" t="s">
        <v>1119</v>
      </c>
      <c r="C76" s="316"/>
    </row>
    <row r="77" s="307" customFormat="1" ht="17.1" customHeight="1" spans="1:3">
      <c r="A77" s="314" t="s">
        <v>1120</v>
      </c>
      <c r="B77" s="315" t="s">
        <v>1121</v>
      </c>
      <c r="C77" s="317"/>
    </row>
    <row r="78" s="307" customFormat="1" ht="17.1" customHeight="1" spans="1:3">
      <c r="A78" s="314" t="s">
        <v>630</v>
      </c>
      <c r="B78" s="315" t="s">
        <v>631</v>
      </c>
      <c r="C78" s="317"/>
    </row>
    <row r="79" s="307" customFormat="1" ht="17.1" customHeight="1" spans="1:3">
      <c r="A79" s="314" t="s">
        <v>1122</v>
      </c>
      <c r="B79" s="315" t="s">
        <v>1123</v>
      </c>
      <c r="C79" s="317"/>
    </row>
    <row r="80" s="307" customFormat="1" ht="17.1" customHeight="1" spans="1:3">
      <c r="A80" s="314" t="s">
        <v>1124</v>
      </c>
      <c r="B80" s="315" t="s">
        <v>1125</v>
      </c>
      <c r="C80" s="316"/>
    </row>
    <row r="81" s="307" customFormat="1" ht="17.1" customHeight="1" spans="1:3">
      <c r="A81" s="314" t="s">
        <v>1126</v>
      </c>
      <c r="B81" s="315" t="s">
        <v>1127</v>
      </c>
      <c r="C81" s="317"/>
    </row>
    <row r="82" s="307" customFormat="1" ht="17.1" customHeight="1" spans="1:3">
      <c r="A82" s="314" t="s">
        <v>1128</v>
      </c>
      <c r="B82" s="315" t="s">
        <v>1129</v>
      </c>
      <c r="C82" s="317"/>
    </row>
    <row r="83" s="307" customFormat="1" ht="17.1" customHeight="1" spans="1:3">
      <c r="A83" s="314" t="s">
        <v>1130</v>
      </c>
      <c r="B83" s="315" t="s">
        <v>1131</v>
      </c>
      <c r="C83" s="317"/>
    </row>
    <row r="84" s="307" customFormat="1" ht="17.1" customHeight="1" spans="1:3">
      <c r="A84" s="314" t="s">
        <v>1132</v>
      </c>
      <c r="B84" s="315" t="s">
        <v>1133</v>
      </c>
      <c r="C84" s="317"/>
    </row>
    <row r="85" s="307" customFormat="1" ht="17.1" customHeight="1" spans="1:3">
      <c r="A85" s="314" t="s">
        <v>1134</v>
      </c>
      <c r="B85" s="315" t="s">
        <v>1135</v>
      </c>
      <c r="C85" s="317"/>
    </row>
    <row r="86" s="307" customFormat="1" ht="17.1" customHeight="1" spans="1:3">
      <c r="A86" s="314" t="s">
        <v>1136</v>
      </c>
      <c r="B86" s="315" t="s">
        <v>1137</v>
      </c>
      <c r="C86" s="316"/>
    </row>
    <row r="87" s="307" customFormat="1" ht="17.1" customHeight="1" spans="1:3">
      <c r="A87" s="314" t="s">
        <v>1138</v>
      </c>
      <c r="B87" s="315" t="s">
        <v>1139</v>
      </c>
      <c r="C87" s="317"/>
    </row>
    <row r="88" s="307" customFormat="1" ht="17.1" customHeight="1" spans="1:3">
      <c r="A88" s="314" t="s">
        <v>1140</v>
      </c>
      <c r="B88" s="315" t="s">
        <v>1141</v>
      </c>
      <c r="C88" s="317"/>
    </row>
    <row r="89" s="307" customFormat="1" ht="17.1" customHeight="1" spans="1:3">
      <c r="A89" s="314" t="s">
        <v>1142</v>
      </c>
      <c r="B89" s="315" t="s">
        <v>1143</v>
      </c>
      <c r="C89" s="316"/>
    </row>
    <row r="90" s="307" customFormat="1" ht="17.1" customHeight="1" spans="1:3">
      <c r="A90" s="314" t="s">
        <v>1144</v>
      </c>
      <c r="B90" s="318" t="s">
        <v>1145</v>
      </c>
      <c r="C90" s="317"/>
    </row>
    <row r="91" s="307" customFormat="1" ht="17.1" customHeight="1" spans="1:3">
      <c r="A91" s="314" t="s">
        <v>1146</v>
      </c>
      <c r="B91" s="318" t="s">
        <v>1147</v>
      </c>
      <c r="C91" s="317"/>
    </row>
    <row r="92" s="307" customFormat="1" ht="17.1" customHeight="1" spans="1:3">
      <c r="A92" s="314" t="s">
        <v>1148</v>
      </c>
      <c r="B92" s="318" t="s">
        <v>1149</v>
      </c>
      <c r="C92" s="317"/>
    </row>
    <row r="93" s="307" customFormat="1" ht="17.1" customHeight="1" spans="1:3">
      <c r="A93" s="314" t="s">
        <v>1150</v>
      </c>
      <c r="B93" s="315" t="s">
        <v>1151</v>
      </c>
      <c r="C93" s="317"/>
    </row>
    <row r="94" s="307" customFormat="1" ht="17.1" customHeight="1" spans="1:3">
      <c r="A94" s="314" t="s">
        <v>1152</v>
      </c>
      <c r="B94" s="318" t="s">
        <v>1153</v>
      </c>
      <c r="C94" s="317"/>
    </row>
    <row r="95" s="307" customFormat="1" ht="17.1" customHeight="1" spans="1:3">
      <c r="A95" s="314" t="s">
        <v>1154</v>
      </c>
      <c r="B95" s="318" t="s">
        <v>1155</v>
      </c>
      <c r="C95" s="317"/>
    </row>
    <row r="96" s="307" customFormat="1" ht="17.1" customHeight="1" spans="1:3">
      <c r="A96" s="314" t="s">
        <v>1156</v>
      </c>
      <c r="B96" s="318" t="s">
        <v>1125</v>
      </c>
      <c r="C96" s="317"/>
    </row>
    <row r="97" s="307" customFormat="1" ht="17.1" customHeight="1" spans="1:3">
      <c r="A97" s="314" t="s">
        <v>1157</v>
      </c>
      <c r="B97" s="315" t="s">
        <v>1127</v>
      </c>
      <c r="C97" s="317"/>
    </row>
    <row r="98" s="307" customFormat="1" ht="17.1" customHeight="1" spans="1:3">
      <c r="A98" s="314" t="s">
        <v>1158</v>
      </c>
      <c r="B98" s="318" t="s">
        <v>1159</v>
      </c>
      <c r="C98" s="316"/>
    </row>
    <row r="99" s="307" customFormat="1" ht="17.1" customHeight="1" spans="1:3">
      <c r="A99" s="314" t="s">
        <v>1160</v>
      </c>
      <c r="B99" s="318" t="s">
        <v>1161</v>
      </c>
      <c r="C99" s="316"/>
    </row>
    <row r="100" s="307" customFormat="1" ht="17.1" customHeight="1" spans="1:3">
      <c r="A100" s="314" t="s">
        <v>1162</v>
      </c>
      <c r="B100" s="318" t="s">
        <v>1163</v>
      </c>
      <c r="C100" s="317"/>
    </row>
    <row r="101" s="307" customFormat="1" ht="17.1" customHeight="1" spans="1:3">
      <c r="A101" s="314" t="s">
        <v>1164</v>
      </c>
      <c r="B101" s="318" t="s">
        <v>1165</v>
      </c>
      <c r="C101" s="317"/>
    </row>
    <row r="102" s="307" customFormat="1" ht="17.1" customHeight="1" spans="1:3">
      <c r="A102" s="314" t="s">
        <v>1166</v>
      </c>
      <c r="B102" s="318" t="s">
        <v>1167</v>
      </c>
      <c r="C102" s="317"/>
    </row>
    <row r="103" s="307" customFormat="1" ht="17.1" customHeight="1" spans="1:3">
      <c r="A103" s="314" t="s">
        <v>1168</v>
      </c>
      <c r="B103" s="315" t="s">
        <v>1169</v>
      </c>
      <c r="C103" s="317"/>
    </row>
    <row r="104" s="307" customFormat="1" ht="17.1" customHeight="1" spans="1:3">
      <c r="A104" s="314" t="s">
        <v>1170</v>
      </c>
      <c r="B104" s="318" t="s">
        <v>1171</v>
      </c>
      <c r="C104" s="316"/>
    </row>
    <row r="105" s="307" customFormat="1" ht="17.1" customHeight="1" spans="1:3">
      <c r="A105" s="314" t="s">
        <v>1172</v>
      </c>
      <c r="B105" s="318" t="s">
        <v>1173</v>
      </c>
      <c r="C105" s="317"/>
    </row>
    <row r="106" s="307" customFormat="1" ht="17.1" customHeight="1" spans="1:3">
      <c r="A106" s="314" t="s">
        <v>1174</v>
      </c>
      <c r="B106" s="318" t="s">
        <v>1175</v>
      </c>
      <c r="C106" s="317"/>
    </row>
    <row r="107" s="307" customFormat="1" ht="17.1" customHeight="1" spans="1:3">
      <c r="A107" s="314" t="s">
        <v>1176</v>
      </c>
      <c r="B107" s="318" t="s">
        <v>1177</v>
      </c>
      <c r="C107" s="317"/>
    </row>
    <row r="108" s="307" customFormat="1" ht="17.1" customHeight="1" spans="1:3">
      <c r="A108" s="314" t="s">
        <v>1178</v>
      </c>
      <c r="B108" s="318" t="s">
        <v>1179</v>
      </c>
      <c r="C108" s="317"/>
    </row>
    <row r="109" s="307" customFormat="1" ht="17.1" customHeight="1" spans="1:3">
      <c r="A109" s="314" t="s">
        <v>1180</v>
      </c>
      <c r="B109" s="318" t="s">
        <v>1181</v>
      </c>
      <c r="C109" s="316"/>
    </row>
    <row r="110" s="307" customFormat="1" ht="17.1" customHeight="1" spans="1:3">
      <c r="A110" s="314" t="s">
        <v>1182</v>
      </c>
      <c r="B110" s="318" t="s">
        <v>1183</v>
      </c>
      <c r="C110" s="317"/>
    </row>
    <row r="111" s="307" customFormat="1" ht="17.1" customHeight="1" spans="1:3">
      <c r="A111" s="314" t="s">
        <v>1184</v>
      </c>
      <c r="B111" s="318" t="s">
        <v>1125</v>
      </c>
      <c r="C111" s="317"/>
    </row>
    <row r="112" s="307" customFormat="1" ht="17.1" customHeight="1" spans="1:3">
      <c r="A112" s="314" t="s">
        <v>1185</v>
      </c>
      <c r="B112" s="318" t="s">
        <v>1127</v>
      </c>
      <c r="C112" s="317"/>
    </row>
    <row r="113" s="307" customFormat="1" ht="17.1" customHeight="1" spans="1:3">
      <c r="A113" s="314" t="s">
        <v>1186</v>
      </c>
      <c r="B113" s="318" t="s">
        <v>1187</v>
      </c>
      <c r="C113" s="317"/>
    </row>
    <row r="114" s="307" customFormat="1" ht="17.1" customHeight="1" spans="1:3">
      <c r="A114" s="314" t="s">
        <v>1188</v>
      </c>
      <c r="B114" s="318" t="s">
        <v>1189</v>
      </c>
      <c r="C114" s="316"/>
    </row>
    <row r="115" s="307" customFormat="1" ht="17.1" customHeight="1" spans="1:3">
      <c r="A115" s="314" t="s">
        <v>1190</v>
      </c>
      <c r="B115" s="315" t="s">
        <v>1125</v>
      </c>
      <c r="C115" s="317"/>
    </row>
    <row r="116" s="307" customFormat="1" ht="17.1" customHeight="1" spans="1:3">
      <c r="A116" s="314" t="s">
        <v>1191</v>
      </c>
      <c r="B116" s="315" t="s">
        <v>1127</v>
      </c>
      <c r="C116" s="317"/>
    </row>
    <row r="117" s="307" customFormat="1" ht="17.1" customHeight="1" spans="1:3">
      <c r="A117" s="314" t="s">
        <v>1192</v>
      </c>
      <c r="B117" s="315" t="s">
        <v>1193</v>
      </c>
      <c r="C117" s="316"/>
    </row>
    <row r="118" s="307" customFormat="1" ht="17.1" customHeight="1" spans="1:3">
      <c r="A118" s="314" t="s">
        <v>1194</v>
      </c>
      <c r="B118" s="315" t="s">
        <v>1195</v>
      </c>
      <c r="C118" s="317"/>
    </row>
    <row r="119" s="307" customFormat="1" ht="17.1" customHeight="1" spans="1:3">
      <c r="A119" s="314" t="s">
        <v>1196</v>
      </c>
      <c r="B119" s="315" t="s">
        <v>1165</v>
      </c>
      <c r="C119" s="317"/>
    </row>
    <row r="120" s="307" customFormat="1" ht="17.1" customHeight="1" spans="1:3">
      <c r="A120" s="314" t="s">
        <v>1197</v>
      </c>
      <c r="B120" s="315" t="s">
        <v>1167</v>
      </c>
      <c r="C120" s="317"/>
    </row>
    <row r="121" s="307" customFormat="1" ht="17.1" customHeight="1" spans="1:3">
      <c r="A121" s="314" t="s">
        <v>1198</v>
      </c>
      <c r="B121" s="315" t="s">
        <v>1169</v>
      </c>
      <c r="C121" s="317"/>
    </row>
    <row r="122" s="307" customFormat="1" ht="17.1" customHeight="1" spans="1:3">
      <c r="A122" s="314" t="s">
        <v>1199</v>
      </c>
      <c r="B122" s="315" t="s">
        <v>1171</v>
      </c>
      <c r="C122" s="316"/>
    </row>
    <row r="123" s="307" customFormat="1" ht="17.1" customHeight="1" spans="1:3">
      <c r="A123" s="514" t="s">
        <v>1200</v>
      </c>
      <c r="B123" s="315" t="s">
        <v>1201</v>
      </c>
      <c r="C123" s="317"/>
    </row>
    <row r="124" s="307" customFormat="1" ht="17.1" customHeight="1" spans="1:3">
      <c r="A124" s="514" t="s">
        <v>1202</v>
      </c>
      <c r="B124" s="315" t="s">
        <v>1203</v>
      </c>
      <c r="C124" s="317"/>
    </row>
    <row r="125" s="307" customFormat="1" ht="17.1" customHeight="1" spans="1:3">
      <c r="A125" s="514" t="s">
        <v>1204</v>
      </c>
      <c r="B125" s="315" t="s">
        <v>1177</v>
      </c>
      <c r="C125" s="317"/>
    </row>
    <row r="126" s="307" customFormat="1" ht="17.1" customHeight="1" spans="1:3">
      <c r="A126" s="514" t="s">
        <v>1205</v>
      </c>
      <c r="B126" s="315" t="s">
        <v>1206</v>
      </c>
      <c r="C126" s="316"/>
    </row>
    <row r="127" s="307" customFormat="1" ht="17.1" customHeight="1" spans="1:3">
      <c r="A127" s="514" t="s">
        <v>1207</v>
      </c>
      <c r="B127" s="315" t="s">
        <v>1208</v>
      </c>
      <c r="C127" s="317"/>
    </row>
    <row r="128" s="307" customFormat="1" ht="17.1" customHeight="1" spans="1:3">
      <c r="A128" s="514" t="s">
        <v>1209</v>
      </c>
      <c r="B128" s="315" t="s">
        <v>1125</v>
      </c>
      <c r="C128" s="317"/>
    </row>
    <row r="129" s="307" customFormat="1" ht="17.1" customHeight="1" spans="1:3">
      <c r="A129" s="514" t="s">
        <v>1210</v>
      </c>
      <c r="B129" s="315" t="s">
        <v>1127</v>
      </c>
      <c r="C129" s="317"/>
    </row>
    <row r="130" s="307" customFormat="1" ht="17.1" customHeight="1" spans="1:3">
      <c r="A130" s="514" t="s">
        <v>1211</v>
      </c>
      <c r="B130" s="315" t="s">
        <v>1129</v>
      </c>
      <c r="C130" s="316"/>
    </row>
    <row r="131" s="307" customFormat="1" ht="17.1" customHeight="1" spans="1:3">
      <c r="A131" s="514" t="s">
        <v>1212</v>
      </c>
      <c r="B131" s="315" t="s">
        <v>1131</v>
      </c>
      <c r="C131" s="317"/>
    </row>
    <row r="132" s="307" customFormat="1" ht="17.1" customHeight="1" spans="1:3">
      <c r="A132" s="514" t="s">
        <v>1213</v>
      </c>
      <c r="B132" s="315" t="s">
        <v>1137</v>
      </c>
      <c r="C132" s="317"/>
    </row>
    <row r="133" s="307" customFormat="1" ht="17.1" customHeight="1" spans="1:3">
      <c r="A133" s="314" t="s">
        <v>1214</v>
      </c>
      <c r="B133" s="315" t="s">
        <v>1141</v>
      </c>
      <c r="C133" s="316"/>
    </row>
    <row r="134" s="307" customFormat="1" ht="17.1" customHeight="1" spans="1:3">
      <c r="A134" s="314" t="s">
        <v>1215</v>
      </c>
      <c r="B134" s="315" t="s">
        <v>1143</v>
      </c>
      <c r="C134" s="316"/>
    </row>
    <row r="135" s="307" customFormat="1" ht="17.1" customHeight="1" spans="1:3">
      <c r="A135" s="314" t="s">
        <v>1216</v>
      </c>
      <c r="B135" s="315" t="s">
        <v>1217</v>
      </c>
      <c r="C135" s="317"/>
    </row>
    <row r="136" s="307" customFormat="1" ht="17.1" customHeight="1" spans="1:3">
      <c r="A136" s="314" t="s">
        <v>1218</v>
      </c>
      <c r="B136" s="315" t="s">
        <v>999</v>
      </c>
      <c r="C136" s="317"/>
    </row>
    <row r="137" s="307" customFormat="1" ht="17.1" customHeight="1" spans="1:3">
      <c r="A137" s="314" t="s">
        <v>1219</v>
      </c>
      <c r="B137" s="315" t="s">
        <v>206</v>
      </c>
      <c r="C137" s="317"/>
    </row>
    <row r="138" s="307" customFormat="1" ht="17.1" customHeight="1" spans="1:3">
      <c r="A138" s="314" t="s">
        <v>1220</v>
      </c>
      <c r="B138" s="315" t="s">
        <v>1221</v>
      </c>
      <c r="C138" s="317"/>
    </row>
    <row r="139" s="307" customFormat="1" ht="17.1" customHeight="1" spans="1:3">
      <c r="A139" s="314" t="s">
        <v>641</v>
      </c>
      <c r="B139" s="315" t="s">
        <v>642</v>
      </c>
      <c r="C139" s="316"/>
    </row>
    <row r="140" s="307" customFormat="1" ht="17.1" customHeight="1" spans="1:3">
      <c r="A140" s="314" t="s">
        <v>1222</v>
      </c>
      <c r="B140" s="315" t="s">
        <v>1223</v>
      </c>
      <c r="C140" s="317"/>
    </row>
    <row r="141" s="307" customFormat="1" ht="17.1" customHeight="1" spans="1:3">
      <c r="A141" s="314" t="s">
        <v>1224</v>
      </c>
      <c r="B141" s="315" t="s">
        <v>1225</v>
      </c>
      <c r="C141" s="317"/>
    </row>
    <row r="142" s="307" customFormat="1" ht="17.1" customHeight="1" spans="1:3">
      <c r="A142" s="314" t="s">
        <v>1226</v>
      </c>
      <c r="B142" s="315" t="s">
        <v>1227</v>
      </c>
      <c r="C142" s="317"/>
    </row>
    <row r="143" s="307" customFormat="1" ht="17.1" customHeight="1" spans="1:3">
      <c r="A143" s="314" t="s">
        <v>1228</v>
      </c>
      <c r="B143" s="315" t="s">
        <v>1229</v>
      </c>
      <c r="C143" s="317"/>
    </row>
    <row r="144" s="307" customFormat="1" ht="17.1" customHeight="1" spans="1:3">
      <c r="A144" s="314" t="s">
        <v>1230</v>
      </c>
      <c r="B144" s="315" t="s">
        <v>1231</v>
      </c>
      <c r="C144" s="316"/>
    </row>
    <row r="145" s="307" customFormat="1" ht="17.1" customHeight="1" spans="1:3">
      <c r="A145" s="314" t="s">
        <v>1232</v>
      </c>
      <c r="B145" s="315" t="s">
        <v>1233</v>
      </c>
      <c r="C145" s="317"/>
    </row>
    <row r="146" s="307" customFormat="1" ht="17.1" customHeight="1" spans="1:3">
      <c r="A146" s="314" t="s">
        <v>1234</v>
      </c>
      <c r="B146" s="315" t="s">
        <v>1225</v>
      </c>
      <c r="C146" s="317"/>
    </row>
    <row r="147" s="307" customFormat="1" ht="17.1" customHeight="1" spans="1:3">
      <c r="A147" s="314" t="s">
        <v>1235</v>
      </c>
      <c r="B147" s="315" t="s">
        <v>1227</v>
      </c>
      <c r="C147" s="317"/>
    </row>
    <row r="148" s="307" customFormat="1" ht="17.1" customHeight="1" spans="1:3">
      <c r="A148" s="314" t="s">
        <v>1236</v>
      </c>
      <c r="B148" s="315" t="s">
        <v>1237</v>
      </c>
      <c r="C148" s="317"/>
    </row>
    <row r="149" s="307" customFormat="1" ht="17.1" customHeight="1" spans="1:3">
      <c r="A149" s="314" t="s">
        <v>1238</v>
      </c>
      <c r="B149" s="315" t="s">
        <v>1239</v>
      </c>
      <c r="C149" s="317"/>
    </row>
    <row r="150" s="307" customFormat="1" ht="17.1" customHeight="1" spans="1:3">
      <c r="A150" s="314" t="s">
        <v>1240</v>
      </c>
      <c r="B150" s="315" t="s">
        <v>1241</v>
      </c>
      <c r="C150" s="317"/>
    </row>
    <row r="151" s="307" customFormat="1" ht="17.1" customHeight="1" spans="1:3">
      <c r="A151" s="314" t="s">
        <v>1242</v>
      </c>
      <c r="B151" s="315" t="s">
        <v>1243</v>
      </c>
      <c r="C151" s="317"/>
    </row>
    <row r="152" s="307" customFormat="1" ht="17.1" customHeight="1" spans="1:3">
      <c r="A152" s="314" t="s">
        <v>1244</v>
      </c>
      <c r="B152" s="315" t="s">
        <v>1245</v>
      </c>
      <c r="C152" s="317"/>
    </row>
    <row r="153" s="307" customFormat="1" ht="17.1" customHeight="1" spans="1:3">
      <c r="A153" s="314" t="s">
        <v>1246</v>
      </c>
      <c r="B153" s="315" t="s">
        <v>1247</v>
      </c>
      <c r="C153" s="316"/>
    </row>
    <row r="154" s="307" customFormat="1" ht="17.1" customHeight="1" spans="1:3">
      <c r="A154" s="314" t="s">
        <v>1248</v>
      </c>
      <c r="B154" s="315" t="s">
        <v>1249</v>
      </c>
      <c r="C154" s="317"/>
    </row>
    <row r="155" s="307" customFormat="1" ht="17.1" customHeight="1" spans="1:3">
      <c r="A155" s="314" t="s">
        <v>1250</v>
      </c>
      <c r="B155" s="315" t="s">
        <v>1251</v>
      </c>
      <c r="C155" s="317"/>
    </row>
    <row r="156" s="307" customFormat="1" ht="17.1" customHeight="1" spans="1:3">
      <c r="A156" s="314" t="s">
        <v>1252</v>
      </c>
      <c r="B156" s="315" t="s">
        <v>1225</v>
      </c>
      <c r="C156" s="317"/>
    </row>
    <row r="157" s="307" customFormat="1" ht="17.1" customHeight="1" spans="1:3">
      <c r="A157" s="314" t="s">
        <v>1253</v>
      </c>
      <c r="B157" s="315" t="s">
        <v>1254</v>
      </c>
      <c r="C157" s="317"/>
    </row>
    <row r="158" s="307" customFormat="1" ht="17.1" customHeight="1" spans="1:3">
      <c r="A158" s="314" t="s">
        <v>1255</v>
      </c>
      <c r="B158" s="315" t="s">
        <v>1256</v>
      </c>
      <c r="C158" s="317"/>
    </row>
    <row r="159" s="307" customFormat="1" ht="17.1" customHeight="1" spans="1:3">
      <c r="A159" s="314" t="s">
        <v>1257</v>
      </c>
      <c r="B159" s="315" t="s">
        <v>1243</v>
      </c>
      <c r="C159" s="317"/>
    </row>
    <row r="160" s="307" customFormat="1" ht="17.1" customHeight="1" spans="1:3">
      <c r="A160" s="314" t="s">
        <v>1258</v>
      </c>
      <c r="B160" s="315" t="s">
        <v>1259</v>
      </c>
      <c r="C160" s="316"/>
    </row>
    <row r="161" s="307" customFormat="1" ht="17.1" customHeight="1" spans="1:3">
      <c r="A161" s="314" t="s">
        <v>1260</v>
      </c>
      <c r="B161" s="315" t="s">
        <v>1247</v>
      </c>
      <c r="C161" s="317"/>
    </row>
    <row r="162" s="307" customFormat="1" ht="17.1" customHeight="1" spans="1:3">
      <c r="A162" s="314" t="s">
        <v>1261</v>
      </c>
      <c r="B162" s="315" t="s">
        <v>1262</v>
      </c>
      <c r="C162" s="317"/>
    </row>
    <row r="163" s="307" customFormat="1" ht="17.1" customHeight="1" spans="1:3">
      <c r="A163" s="314" t="s">
        <v>1263</v>
      </c>
      <c r="B163" s="315" t="s">
        <v>1264</v>
      </c>
      <c r="C163" s="317"/>
    </row>
    <row r="164" s="307" customFormat="1" ht="17.1" customHeight="1" spans="1:3">
      <c r="A164" s="314" t="s">
        <v>1265</v>
      </c>
      <c r="B164" s="315" t="s">
        <v>1266</v>
      </c>
      <c r="C164" s="317"/>
    </row>
    <row r="165" s="307" customFormat="1" ht="17.1" customHeight="1" spans="1:3">
      <c r="A165" s="314" t="s">
        <v>1267</v>
      </c>
      <c r="B165" s="315" t="s">
        <v>1225</v>
      </c>
      <c r="C165" s="317"/>
    </row>
    <row r="166" s="307" customFormat="1" ht="17.1" customHeight="1" spans="1:3">
      <c r="A166" s="314" t="s">
        <v>1268</v>
      </c>
      <c r="B166" s="315" t="s">
        <v>1269</v>
      </c>
      <c r="C166" s="317"/>
    </row>
    <row r="167" s="307" customFormat="1" ht="17.1" customHeight="1" spans="1:3">
      <c r="A167" s="314" t="s">
        <v>1270</v>
      </c>
      <c r="B167" s="315" t="s">
        <v>1271</v>
      </c>
      <c r="C167" s="317"/>
    </row>
    <row r="168" s="307" customFormat="1" ht="17.1" customHeight="1" spans="1:3">
      <c r="A168" s="314" t="s">
        <v>1272</v>
      </c>
      <c r="B168" s="315" t="s">
        <v>1266</v>
      </c>
      <c r="C168" s="317"/>
    </row>
    <row r="169" s="307" customFormat="1" ht="17.1" customHeight="1" spans="1:3">
      <c r="A169" s="314" t="s">
        <v>1273</v>
      </c>
      <c r="B169" s="315" t="s">
        <v>1225</v>
      </c>
      <c r="C169" s="317"/>
    </row>
    <row r="170" s="307" customFormat="1" ht="17.1" customHeight="1" spans="1:3">
      <c r="A170" s="314" t="s">
        <v>1274</v>
      </c>
      <c r="B170" s="315" t="s">
        <v>1275</v>
      </c>
      <c r="C170" s="316"/>
    </row>
    <row r="171" s="307" customFormat="1" ht="17.1" customHeight="1" spans="1:3">
      <c r="A171" s="314" t="s">
        <v>1276</v>
      </c>
      <c r="B171" s="315" t="s">
        <v>1277</v>
      </c>
      <c r="C171" s="317"/>
    </row>
    <row r="172" s="307" customFormat="1" ht="17.1" customHeight="1" spans="1:3">
      <c r="A172" s="314" t="s">
        <v>1278</v>
      </c>
      <c r="B172" s="315" t="s">
        <v>1225</v>
      </c>
      <c r="C172" s="317"/>
    </row>
    <row r="173" s="307" customFormat="1" ht="17.1" customHeight="1" spans="1:3">
      <c r="A173" s="314" t="s">
        <v>1279</v>
      </c>
      <c r="B173" s="315" t="s">
        <v>1280</v>
      </c>
      <c r="C173" s="316"/>
    </row>
    <row r="174" s="307" customFormat="1" ht="17.1" customHeight="1" spans="1:3">
      <c r="A174" s="314" t="s">
        <v>1281</v>
      </c>
      <c r="B174" s="315" t="s">
        <v>999</v>
      </c>
      <c r="C174" s="317"/>
    </row>
    <row r="175" s="307" customFormat="1" ht="17.1" customHeight="1" spans="1:3">
      <c r="A175" s="314" t="s">
        <v>1282</v>
      </c>
      <c r="B175" s="315" t="s">
        <v>1283</v>
      </c>
      <c r="C175" s="317"/>
    </row>
    <row r="176" s="307" customFormat="1" ht="17.1" customHeight="1" spans="1:3">
      <c r="A176" s="314" t="s">
        <v>1284</v>
      </c>
      <c r="B176" s="315" t="s">
        <v>1285</v>
      </c>
      <c r="C176" s="317"/>
    </row>
    <row r="177" s="307" customFormat="1" ht="17.1" customHeight="1" spans="1:3">
      <c r="A177" s="314" t="s">
        <v>1286</v>
      </c>
      <c r="B177" s="315" t="s">
        <v>1287</v>
      </c>
      <c r="C177" s="316"/>
    </row>
    <row r="178" s="307" customFormat="1" ht="17.1" customHeight="1" spans="1:3">
      <c r="A178" s="314" t="s">
        <v>683</v>
      </c>
      <c r="B178" s="315" t="s">
        <v>684</v>
      </c>
      <c r="C178" s="316"/>
    </row>
    <row r="179" s="307" customFormat="1" ht="17.1" customHeight="1" spans="1:3">
      <c r="A179" s="314" t="s">
        <v>1288</v>
      </c>
      <c r="B179" s="315" t="s">
        <v>1289</v>
      </c>
      <c r="C179" s="317"/>
    </row>
    <row r="180" s="307" customFormat="1" ht="17.1" customHeight="1" spans="1:3">
      <c r="A180" s="314" t="s">
        <v>1290</v>
      </c>
      <c r="B180" s="318" t="s">
        <v>1291</v>
      </c>
      <c r="C180" s="317"/>
    </row>
    <row r="181" s="307" customFormat="1" ht="17.1" customHeight="1" spans="1:3">
      <c r="A181" s="314" t="s">
        <v>1292</v>
      </c>
      <c r="B181" s="318" t="s">
        <v>690</v>
      </c>
      <c r="C181" s="317"/>
    </row>
    <row r="182" s="307" customFormat="1" ht="17.1" customHeight="1" spans="1:3">
      <c r="A182" s="314" t="s">
        <v>1293</v>
      </c>
      <c r="B182" s="315" t="s">
        <v>1294</v>
      </c>
      <c r="C182" s="316"/>
    </row>
    <row r="183" s="307" customFormat="1" ht="17.1" customHeight="1" spans="1:3">
      <c r="A183" s="514" t="s">
        <v>1295</v>
      </c>
      <c r="B183" s="315" t="s">
        <v>1296</v>
      </c>
      <c r="C183" s="316"/>
    </row>
    <row r="184" s="307" customFormat="1" ht="17.1" customHeight="1" spans="1:3">
      <c r="A184" s="314" t="s">
        <v>1297</v>
      </c>
      <c r="B184" s="318" t="s">
        <v>1298</v>
      </c>
      <c r="C184" s="317"/>
    </row>
    <row r="185" s="307" customFormat="1" ht="17.1" customHeight="1" spans="1:3">
      <c r="A185" s="314" t="s">
        <v>1299</v>
      </c>
      <c r="B185" s="318" t="s">
        <v>1294</v>
      </c>
      <c r="C185" s="317"/>
    </row>
    <row r="186" s="307" customFormat="1" ht="17.1" customHeight="1" spans="1:3">
      <c r="A186" s="314" t="s">
        <v>1300</v>
      </c>
      <c r="B186" s="315" t="s">
        <v>1301</v>
      </c>
      <c r="C186" s="316"/>
    </row>
    <row r="187" s="307" customFormat="1" ht="17.1" customHeight="1" spans="1:3">
      <c r="A187" s="314" t="s">
        <v>1302</v>
      </c>
      <c r="B187" s="315" t="s">
        <v>1303</v>
      </c>
      <c r="C187" s="316"/>
    </row>
    <row r="188" s="307" customFormat="1" ht="17.1" customHeight="1" spans="1:3">
      <c r="A188" s="314" t="s">
        <v>1304</v>
      </c>
      <c r="B188" s="315" t="s">
        <v>1305</v>
      </c>
      <c r="C188" s="317"/>
    </row>
    <row r="189" s="307" customFormat="1" ht="17.1" customHeight="1" spans="1:3">
      <c r="A189" s="314" t="s">
        <v>1306</v>
      </c>
      <c r="B189" s="315" t="s">
        <v>1307</v>
      </c>
      <c r="C189" s="317"/>
    </row>
    <row r="190" s="307" customFormat="1" ht="17.1" customHeight="1" spans="1:3">
      <c r="A190" s="314" t="s">
        <v>1308</v>
      </c>
      <c r="B190" s="315" t="s">
        <v>1309</v>
      </c>
      <c r="C190" s="317"/>
    </row>
    <row r="191" s="307" customFormat="1" ht="17.1" customHeight="1" spans="1:3">
      <c r="A191" s="314" t="s">
        <v>1310</v>
      </c>
      <c r="B191" s="315" t="s">
        <v>1311</v>
      </c>
      <c r="C191" s="316"/>
    </row>
    <row r="192" s="307" customFormat="1" ht="17.1" customHeight="1" spans="1:3">
      <c r="A192" s="314" t="s">
        <v>1312</v>
      </c>
      <c r="B192" s="315" t="s">
        <v>1313</v>
      </c>
      <c r="C192" s="317"/>
    </row>
    <row r="193" s="307" customFormat="1" ht="17.1" customHeight="1" spans="1:3">
      <c r="A193" s="314" t="s">
        <v>1314</v>
      </c>
      <c r="B193" s="315" t="s">
        <v>1315</v>
      </c>
      <c r="C193" s="317"/>
    </row>
    <row r="194" s="307" customFormat="1" ht="17.1" customHeight="1" spans="1:3">
      <c r="A194" s="314" t="s">
        <v>1316</v>
      </c>
      <c r="B194" s="315" t="s">
        <v>1317</v>
      </c>
      <c r="C194" s="317"/>
    </row>
    <row r="195" s="307" customFormat="1" ht="17.1" customHeight="1" spans="1:3">
      <c r="A195" s="314" t="s">
        <v>1318</v>
      </c>
      <c r="B195" s="315" t="s">
        <v>1319</v>
      </c>
      <c r="C195" s="317"/>
    </row>
    <row r="196" s="307" customFormat="1" ht="17.1" customHeight="1" spans="1:3">
      <c r="A196" s="314" t="s">
        <v>1320</v>
      </c>
      <c r="B196" s="315" t="s">
        <v>1321</v>
      </c>
      <c r="C196" s="317"/>
    </row>
    <row r="197" s="307" customFormat="1" ht="17.1" customHeight="1" spans="1:3">
      <c r="A197" s="314" t="s">
        <v>1322</v>
      </c>
      <c r="B197" s="315" t="s">
        <v>1323</v>
      </c>
      <c r="C197" s="317"/>
    </row>
    <row r="198" s="307" customFormat="1" ht="17.1" customHeight="1" spans="1:3">
      <c r="A198" s="314" t="s">
        <v>1324</v>
      </c>
      <c r="B198" s="315" t="s">
        <v>1325</v>
      </c>
      <c r="C198" s="317"/>
    </row>
    <row r="199" s="307" customFormat="1" ht="17.1" customHeight="1" spans="1:3">
      <c r="A199" s="314" t="s">
        <v>1326</v>
      </c>
      <c r="B199" s="315" t="s">
        <v>1327</v>
      </c>
      <c r="C199" s="317"/>
    </row>
    <row r="200" s="307" customFormat="1" ht="17.1" customHeight="1" spans="1:3">
      <c r="A200" s="314" t="s">
        <v>1328</v>
      </c>
      <c r="B200" s="315" t="s">
        <v>1329</v>
      </c>
      <c r="C200" s="317"/>
    </row>
    <row r="201" s="307" customFormat="1" ht="17.1" customHeight="1" spans="1:3">
      <c r="A201" s="514" t="s">
        <v>1330</v>
      </c>
      <c r="B201" s="315" t="s">
        <v>1331</v>
      </c>
      <c r="C201" s="317"/>
    </row>
    <row r="202" s="307" customFormat="1" ht="17.1" customHeight="1" spans="1:3">
      <c r="A202" s="314" t="s">
        <v>1332</v>
      </c>
      <c r="B202" s="315" t="s">
        <v>1333</v>
      </c>
      <c r="C202" s="316"/>
    </row>
    <row r="203" s="307" customFormat="1" ht="17.1" customHeight="1" spans="1:3">
      <c r="A203" s="314" t="s">
        <v>1334</v>
      </c>
      <c r="B203" s="315" t="s">
        <v>1335</v>
      </c>
      <c r="C203" s="317"/>
    </row>
    <row r="204" s="307" customFormat="1" ht="17.1" customHeight="1" spans="1:3">
      <c r="A204" s="314" t="s">
        <v>1336</v>
      </c>
      <c r="B204" s="315" t="s">
        <v>1337</v>
      </c>
      <c r="C204" s="317"/>
    </row>
    <row r="205" s="307" customFormat="1" ht="17.1" customHeight="1" spans="1:3">
      <c r="A205" s="314" t="s">
        <v>1338</v>
      </c>
      <c r="B205" s="315" t="s">
        <v>1339</v>
      </c>
      <c r="C205" s="317"/>
    </row>
    <row r="206" s="307" customFormat="1" ht="17.1" customHeight="1" spans="1:3">
      <c r="A206" s="314" t="s">
        <v>1340</v>
      </c>
      <c r="B206" s="315" t="s">
        <v>1341</v>
      </c>
      <c r="C206" s="317"/>
    </row>
    <row r="207" s="307" customFormat="1" ht="17.1" customHeight="1" spans="1:3">
      <c r="A207" s="314" t="s">
        <v>1342</v>
      </c>
      <c r="B207" s="315" t="s">
        <v>1343</v>
      </c>
      <c r="C207" s="317"/>
    </row>
    <row r="208" s="307" customFormat="1" ht="17.1" customHeight="1" spans="1:3">
      <c r="A208" s="314" t="s">
        <v>1344</v>
      </c>
      <c r="B208" s="315" t="s">
        <v>1345</v>
      </c>
      <c r="C208" s="317"/>
    </row>
    <row r="209" s="307" customFormat="1" ht="17.1" customHeight="1" spans="1:3">
      <c r="A209" s="314" t="s">
        <v>1346</v>
      </c>
      <c r="B209" s="315" t="s">
        <v>1347</v>
      </c>
      <c r="C209" s="317"/>
    </row>
    <row r="210" s="307" customFormat="1" ht="17.1" customHeight="1" spans="1:3">
      <c r="A210" s="314" t="s">
        <v>1348</v>
      </c>
      <c r="B210" s="315" t="s">
        <v>1349</v>
      </c>
      <c r="C210" s="317"/>
    </row>
    <row r="211" s="307" customFormat="1" ht="17.1" customHeight="1" spans="1:3">
      <c r="A211" s="314" t="s">
        <v>1350</v>
      </c>
      <c r="B211" s="315" t="s">
        <v>1351</v>
      </c>
      <c r="C211" s="317"/>
    </row>
    <row r="212" s="307" customFormat="1" ht="17.1" customHeight="1" spans="1:3">
      <c r="A212" s="314" t="s">
        <v>1352</v>
      </c>
      <c r="B212" s="315" t="s">
        <v>1353</v>
      </c>
      <c r="C212" s="317"/>
    </row>
    <row r="213" s="307" customFormat="1" ht="17.1" customHeight="1" spans="1:3">
      <c r="A213" s="314" t="s">
        <v>1354</v>
      </c>
      <c r="B213" s="315" t="s">
        <v>1355</v>
      </c>
      <c r="C213" s="317"/>
    </row>
    <row r="214" s="307" customFormat="1" ht="17.1" customHeight="1" spans="1:3">
      <c r="A214" s="314" t="s">
        <v>1356</v>
      </c>
      <c r="B214" s="315" t="s">
        <v>1357</v>
      </c>
      <c r="C214" s="316"/>
    </row>
    <row r="215" s="307" customFormat="1" ht="17.1" customHeight="1" spans="1:3">
      <c r="A215" s="314" t="s">
        <v>1358</v>
      </c>
      <c r="B215" s="315" t="s">
        <v>1359</v>
      </c>
      <c r="C215" s="316"/>
    </row>
    <row r="216" s="307" customFormat="1" ht="17.1" customHeight="1" spans="1:3">
      <c r="A216" s="314" t="s">
        <v>1360</v>
      </c>
      <c r="B216" s="315" t="s">
        <v>1291</v>
      </c>
      <c r="C216" s="317"/>
    </row>
    <row r="217" s="307" customFormat="1" ht="17.1" customHeight="1" spans="1:3">
      <c r="A217" s="314" t="s">
        <v>1361</v>
      </c>
      <c r="B217" s="315" t="s">
        <v>1362</v>
      </c>
      <c r="C217" s="317"/>
    </row>
    <row r="218" s="307" customFormat="1" ht="17.1" customHeight="1" spans="1:3">
      <c r="A218" s="314" t="s">
        <v>1363</v>
      </c>
      <c r="B218" s="315" t="s">
        <v>1364</v>
      </c>
      <c r="C218" s="317"/>
    </row>
    <row r="219" s="307" customFormat="1" ht="17.1" customHeight="1" spans="1:3">
      <c r="A219" s="314" t="s">
        <v>1365</v>
      </c>
      <c r="B219" s="315" t="s">
        <v>1291</v>
      </c>
      <c r="C219" s="317"/>
    </row>
    <row r="220" s="307" customFormat="1" ht="17.1" customHeight="1" spans="1:3">
      <c r="A220" s="314" t="s">
        <v>1366</v>
      </c>
      <c r="B220" s="315" t="s">
        <v>1367</v>
      </c>
      <c r="C220" s="317"/>
    </row>
    <row r="221" s="307" customFormat="1" ht="17.1" customHeight="1" spans="1:3">
      <c r="A221" s="314" t="s">
        <v>1368</v>
      </c>
      <c r="B221" s="315" t="s">
        <v>1369</v>
      </c>
      <c r="C221" s="317"/>
    </row>
    <row r="222" s="307" customFormat="1" ht="17.1" customHeight="1" spans="1:3">
      <c r="A222" s="314" t="s">
        <v>1370</v>
      </c>
      <c r="B222" s="315" t="s">
        <v>999</v>
      </c>
      <c r="C222" s="319"/>
    </row>
    <row r="223" s="307" customFormat="1" ht="17.1" customHeight="1" spans="1:3">
      <c r="A223" s="314" t="s">
        <v>1371</v>
      </c>
      <c r="B223" s="315" t="s">
        <v>216</v>
      </c>
      <c r="C223" s="317"/>
    </row>
    <row r="224" s="307" customFormat="1" ht="17.1" customHeight="1" spans="1:3">
      <c r="A224" s="314" t="s">
        <v>1372</v>
      </c>
      <c r="B224" s="315" t="s">
        <v>1373</v>
      </c>
      <c r="C224" s="317"/>
    </row>
    <row r="225" s="307" customFormat="1" ht="17.1" customHeight="1" spans="1:3">
      <c r="A225" s="314" t="s">
        <v>1374</v>
      </c>
      <c r="B225" s="315" t="s">
        <v>1375</v>
      </c>
      <c r="C225" s="317"/>
    </row>
    <row r="226" s="307" customFormat="1" ht="17.1" customHeight="1" spans="1:3">
      <c r="A226" s="314" t="s">
        <v>1376</v>
      </c>
      <c r="B226" s="315" t="s">
        <v>1377</v>
      </c>
      <c r="C226" s="317"/>
    </row>
    <row r="227" s="307" customFormat="1" ht="17.1" customHeight="1" spans="1:3">
      <c r="A227" s="314" t="s">
        <v>1378</v>
      </c>
      <c r="B227" s="315" t="s">
        <v>1379</v>
      </c>
      <c r="C227" s="317"/>
    </row>
    <row r="228" s="307" customFormat="1" ht="17.1" customHeight="1" spans="1:3">
      <c r="A228" s="314" t="s">
        <v>844</v>
      </c>
      <c r="B228" s="315" t="s">
        <v>845</v>
      </c>
      <c r="C228" s="317"/>
    </row>
    <row r="229" s="307" customFormat="1" ht="17.1" customHeight="1" spans="1:3">
      <c r="A229" s="314" t="s">
        <v>1380</v>
      </c>
      <c r="B229" s="315" t="s">
        <v>1381</v>
      </c>
      <c r="C229" s="317"/>
    </row>
    <row r="230" s="307" customFormat="1" ht="17.1" customHeight="1" spans="1:3">
      <c r="A230" s="314" t="s">
        <v>1382</v>
      </c>
      <c r="B230" s="315" t="s">
        <v>1383</v>
      </c>
      <c r="C230" s="317"/>
    </row>
    <row r="231" s="307" customFormat="1" ht="17.1" customHeight="1" spans="1:3">
      <c r="A231" s="314" t="s">
        <v>1384</v>
      </c>
      <c r="B231" s="315" t="s">
        <v>1385</v>
      </c>
      <c r="C231" s="316"/>
    </row>
    <row r="232" s="307" customFormat="1" ht="17.1" customHeight="1" spans="1:3">
      <c r="A232" s="314" t="s">
        <v>1386</v>
      </c>
      <c r="B232" s="315" t="s">
        <v>1387</v>
      </c>
      <c r="C232" s="316"/>
    </row>
    <row r="233" s="307" customFormat="1" ht="17.1" customHeight="1" spans="1:3">
      <c r="A233" s="314" t="s">
        <v>1388</v>
      </c>
      <c r="B233" s="315" t="s">
        <v>999</v>
      </c>
      <c r="C233" s="317"/>
    </row>
    <row r="234" s="307" customFormat="1" ht="17.1" customHeight="1" spans="1:3">
      <c r="A234" s="314" t="s">
        <v>1389</v>
      </c>
      <c r="B234" s="315" t="s">
        <v>1390</v>
      </c>
      <c r="C234" s="317"/>
    </row>
    <row r="235" s="307" customFormat="1" ht="17.1" customHeight="1" spans="1:3">
      <c r="A235" s="314" t="s">
        <v>1391</v>
      </c>
      <c r="B235" s="315" t="s">
        <v>1392</v>
      </c>
      <c r="C235" s="317"/>
    </row>
    <row r="236" s="307" customFormat="1" ht="17.1" customHeight="1" spans="1:3">
      <c r="A236" s="314" t="s">
        <v>1393</v>
      </c>
      <c r="B236" s="315" t="s">
        <v>1394</v>
      </c>
      <c r="C236" s="317"/>
    </row>
    <row r="237" s="307" customFormat="1" ht="17.1" customHeight="1" spans="1:3">
      <c r="A237" s="314" t="s">
        <v>1395</v>
      </c>
      <c r="B237" s="315" t="s">
        <v>1396</v>
      </c>
      <c r="C237" s="317"/>
    </row>
    <row r="238" s="307" customFormat="1" ht="17.1" customHeight="1" spans="1:3">
      <c r="A238" s="314" t="s">
        <v>846</v>
      </c>
      <c r="B238" s="315" t="s">
        <v>847</v>
      </c>
      <c r="C238" s="317"/>
    </row>
    <row r="239" s="307" customFormat="1" ht="17.1" customHeight="1" spans="1:3">
      <c r="A239" s="314" t="s">
        <v>1397</v>
      </c>
      <c r="B239" s="315" t="s">
        <v>1398</v>
      </c>
      <c r="C239" s="317"/>
    </row>
    <row r="240" s="307" customFormat="1" ht="17.1" customHeight="1" spans="1:3">
      <c r="A240" s="314" t="s">
        <v>1399</v>
      </c>
      <c r="B240" s="315" t="s">
        <v>1400</v>
      </c>
      <c r="C240" s="317"/>
    </row>
    <row r="241" s="307" customFormat="1" ht="17.1" customHeight="1" spans="1:3">
      <c r="A241" s="314" t="s">
        <v>1401</v>
      </c>
      <c r="B241" s="315" t="s">
        <v>1402</v>
      </c>
      <c r="C241" s="317"/>
    </row>
    <row r="242" s="307" customFormat="1" ht="17.1" customHeight="1" spans="1:3">
      <c r="A242" s="314" t="s">
        <v>697</v>
      </c>
      <c r="B242" s="315" t="s">
        <v>698</v>
      </c>
      <c r="C242" s="317"/>
    </row>
    <row r="243" s="307" customFormat="1" ht="17.1" customHeight="1" spans="1:3">
      <c r="A243" s="314" t="s">
        <v>1403</v>
      </c>
      <c r="B243" s="315" t="s">
        <v>1404</v>
      </c>
      <c r="C243" s="317"/>
    </row>
    <row r="244" s="307" customFormat="1" ht="17.1" customHeight="1" spans="1:3">
      <c r="A244" s="314" t="s">
        <v>1405</v>
      </c>
      <c r="B244" s="315" t="s">
        <v>1406</v>
      </c>
      <c r="C244" s="317"/>
    </row>
    <row r="245" s="307" customFormat="1" ht="17.1" customHeight="1" spans="1:3">
      <c r="A245" s="314" t="s">
        <v>1407</v>
      </c>
      <c r="B245" s="315" t="s">
        <v>1408</v>
      </c>
      <c r="C245" s="317"/>
    </row>
    <row r="246" s="307" customFormat="1" ht="17.1" customHeight="1" spans="1:3">
      <c r="A246" s="314" t="s">
        <v>711</v>
      </c>
      <c r="B246" s="315" t="s">
        <v>712</v>
      </c>
      <c r="C246" s="317"/>
    </row>
    <row r="247" s="307" customFormat="1" ht="17.1" customHeight="1" spans="1:3">
      <c r="A247" s="314" t="s">
        <v>1409</v>
      </c>
      <c r="B247" s="315" t="s">
        <v>999</v>
      </c>
      <c r="C247" s="317"/>
    </row>
    <row r="248" s="307" customFormat="1" ht="17.1" customHeight="1" spans="1:3">
      <c r="A248" s="314" t="s">
        <v>1410</v>
      </c>
      <c r="B248" s="315" t="s">
        <v>1411</v>
      </c>
      <c r="C248" s="316"/>
    </row>
    <row r="249" s="307" customFormat="1" ht="17.1" customHeight="1" spans="1:3">
      <c r="A249" s="314" t="s">
        <v>1412</v>
      </c>
      <c r="B249" s="315" t="s">
        <v>1413</v>
      </c>
      <c r="C249" s="316"/>
    </row>
    <row r="250" s="307" customFormat="1" ht="17.1" customHeight="1" spans="1:3">
      <c r="A250" s="314" t="s">
        <v>716</v>
      </c>
      <c r="B250" s="315" t="s">
        <v>717</v>
      </c>
      <c r="C250" s="317"/>
    </row>
    <row r="251" s="307" customFormat="1" ht="17.1" customHeight="1" spans="1:3">
      <c r="A251" s="314" t="s">
        <v>1414</v>
      </c>
      <c r="B251" s="315" t="s">
        <v>999</v>
      </c>
      <c r="C251" s="317"/>
    </row>
    <row r="252" s="307" customFormat="1" ht="17.1" customHeight="1" spans="1:3">
      <c r="A252" s="314" t="s">
        <v>1415</v>
      </c>
      <c r="B252" s="315" t="s">
        <v>1416</v>
      </c>
      <c r="C252" s="317"/>
    </row>
    <row r="253" s="307" customFormat="1" ht="17.1" customHeight="1" spans="1:3">
      <c r="A253" s="314" t="s">
        <v>1417</v>
      </c>
      <c r="B253" s="315" t="s">
        <v>1418</v>
      </c>
      <c r="C253" s="317"/>
    </row>
    <row r="254" s="307" customFormat="1" ht="17.1" customHeight="1" spans="1:3">
      <c r="A254" s="314" t="s">
        <v>726</v>
      </c>
      <c r="B254" s="315" t="s">
        <v>727</v>
      </c>
      <c r="C254" s="317"/>
    </row>
    <row r="255" s="307" customFormat="1" ht="17.1" customHeight="1" spans="1:3">
      <c r="A255" s="314" t="s">
        <v>1419</v>
      </c>
      <c r="B255" s="315" t="s">
        <v>999</v>
      </c>
      <c r="C255" s="317"/>
    </row>
    <row r="256" s="307" customFormat="1" ht="17.1" customHeight="1" spans="1:3">
      <c r="A256" s="314" t="s">
        <v>1420</v>
      </c>
      <c r="B256" s="315" t="s">
        <v>1421</v>
      </c>
      <c r="C256" s="317"/>
    </row>
    <row r="257" s="307" customFormat="1" ht="17.1" customHeight="1" spans="1:3">
      <c r="A257" s="314" t="s">
        <v>1422</v>
      </c>
      <c r="B257" s="315" t="s">
        <v>1423</v>
      </c>
      <c r="C257" s="317"/>
    </row>
    <row r="258" s="307" customFormat="1" ht="17.1" customHeight="1" spans="1:3">
      <c r="A258" s="314" t="s">
        <v>1424</v>
      </c>
      <c r="B258" s="315" t="s">
        <v>1425</v>
      </c>
      <c r="C258" s="317"/>
    </row>
    <row r="259" s="307" customFormat="1" ht="17.1" customHeight="1" spans="1:3">
      <c r="A259" s="314" t="s">
        <v>739</v>
      </c>
      <c r="B259" s="315" t="s">
        <v>740</v>
      </c>
      <c r="C259" s="317"/>
    </row>
    <row r="260" s="307" customFormat="1" ht="17.1" customHeight="1" spans="1:3">
      <c r="A260" s="314" t="s">
        <v>1426</v>
      </c>
      <c r="B260" s="315" t="s">
        <v>1427</v>
      </c>
      <c r="C260" s="317"/>
    </row>
    <row r="261" s="307" customFormat="1" ht="17.1" customHeight="1" spans="1:3">
      <c r="A261" s="314" t="s">
        <v>1428</v>
      </c>
      <c r="B261" s="315" t="s">
        <v>1429</v>
      </c>
      <c r="C261" s="317"/>
    </row>
    <row r="262" s="307" customFormat="1" ht="17.1" customHeight="1" spans="1:3">
      <c r="A262" s="314" t="s">
        <v>1430</v>
      </c>
      <c r="B262" s="315" t="s">
        <v>1431</v>
      </c>
      <c r="C262" s="316"/>
    </row>
    <row r="263" s="307" customFormat="1" ht="17.1" customHeight="1" spans="1:3">
      <c r="A263" s="314" t="s">
        <v>1432</v>
      </c>
      <c r="B263" s="315" t="s">
        <v>1433</v>
      </c>
      <c r="C263" s="317"/>
    </row>
    <row r="264" s="307" customFormat="1" ht="17.1" customHeight="1" spans="1:3">
      <c r="A264" s="314" t="s">
        <v>1434</v>
      </c>
      <c r="B264" s="315" t="s">
        <v>1435</v>
      </c>
      <c r="C264" s="317"/>
    </row>
    <row r="265" s="307" customFormat="1" ht="17.1" customHeight="1" spans="1:3">
      <c r="A265" s="314" t="s">
        <v>1436</v>
      </c>
      <c r="B265" s="315" t="s">
        <v>1437</v>
      </c>
      <c r="C265" s="317"/>
    </row>
    <row r="266" s="307" customFormat="1" ht="17.1" customHeight="1" spans="1:3">
      <c r="A266" s="314" t="s">
        <v>1438</v>
      </c>
      <c r="B266" s="315" t="s">
        <v>1439</v>
      </c>
      <c r="C266" s="317"/>
    </row>
    <row r="267" s="307" customFormat="1" ht="17.1" customHeight="1" spans="1:3">
      <c r="A267" s="314" t="s">
        <v>1440</v>
      </c>
      <c r="B267" s="315" t="s">
        <v>1441</v>
      </c>
      <c r="C267" s="317"/>
    </row>
    <row r="268" s="307" customFormat="1" ht="17.1" customHeight="1" spans="1:3">
      <c r="A268" s="314" t="s">
        <v>1442</v>
      </c>
      <c r="B268" s="315" t="s">
        <v>1443</v>
      </c>
      <c r="C268" s="317"/>
    </row>
    <row r="269" s="307" customFormat="1" ht="17.1" customHeight="1" spans="1:3">
      <c r="A269" s="314" t="s">
        <v>1444</v>
      </c>
      <c r="B269" s="315" t="s">
        <v>1445</v>
      </c>
      <c r="C269" s="317"/>
    </row>
    <row r="270" s="307" customFormat="1" ht="17.1" customHeight="1" spans="1:3">
      <c r="A270" s="314" t="s">
        <v>1446</v>
      </c>
      <c r="B270" s="315" t="s">
        <v>1447</v>
      </c>
      <c r="C270" s="317"/>
    </row>
    <row r="271" s="307" customFormat="1" ht="17.1" customHeight="1" spans="1:3">
      <c r="A271" s="314" t="s">
        <v>1448</v>
      </c>
      <c r="B271" s="315" t="s">
        <v>1449</v>
      </c>
      <c r="C271" s="317"/>
    </row>
    <row r="272" s="307" customFormat="1" ht="17.1" customHeight="1" spans="1:3">
      <c r="A272" s="314" t="s">
        <v>1450</v>
      </c>
      <c r="B272" s="315" t="s">
        <v>1451</v>
      </c>
      <c r="C272" s="317"/>
    </row>
    <row r="273" s="307" customFormat="1" ht="17.1" customHeight="1" spans="1:3">
      <c r="A273" s="314" t="s">
        <v>1452</v>
      </c>
      <c r="B273" s="315" t="s">
        <v>1453</v>
      </c>
      <c r="C273" s="317"/>
    </row>
    <row r="274" s="307" customFormat="1" ht="17.1" customHeight="1" spans="1:3">
      <c r="A274" s="314" t="s">
        <v>1454</v>
      </c>
      <c r="B274" s="315" t="s">
        <v>1453</v>
      </c>
      <c r="C274" s="317"/>
    </row>
    <row r="275" s="307" customFormat="1" ht="17.1" customHeight="1" spans="1:3">
      <c r="A275" s="314" t="s">
        <v>1455</v>
      </c>
      <c r="B275" s="315" t="s">
        <v>1456</v>
      </c>
      <c r="C275" s="317"/>
    </row>
    <row r="276" s="307" customFormat="1" ht="17.1" customHeight="1" spans="1:3">
      <c r="A276" s="314" t="s">
        <v>1457</v>
      </c>
      <c r="B276" s="315" t="s">
        <v>1456</v>
      </c>
      <c r="C276" s="317"/>
    </row>
    <row r="277" s="307" customFormat="1" ht="17.1" customHeight="1" spans="1:3">
      <c r="A277" s="314" t="s">
        <v>1458</v>
      </c>
      <c r="B277" s="315" t="s">
        <v>1459</v>
      </c>
      <c r="C277" s="317"/>
    </row>
    <row r="278" s="307" customFormat="1" ht="17.1" customHeight="1" spans="1:3">
      <c r="A278" s="314" t="s">
        <v>1460</v>
      </c>
      <c r="B278" s="315" t="s">
        <v>1461</v>
      </c>
      <c r="C278" s="317"/>
    </row>
    <row r="279" s="307" customFormat="1" ht="17.1" customHeight="1" spans="1:3">
      <c r="A279" s="314" t="s">
        <v>1462</v>
      </c>
      <c r="B279" s="315" t="s">
        <v>1463</v>
      </c>
      <c r="C279" s="317"/>
    </row>
    <row r="280" s="307" customFormat="1" ht="17.1" customHeight="1" spans="1:3">
      <c r="A280" s="314" t="s">
        <v>1464</v>
      </c>
      <c r="B280" s="315" t="s">
        <v>1465</v>
      </c>
      <c r="C280" s="317"/>
    </row>
    <row r="281" s="307" customFormat="1" ht="17.1" customHeight="1" spans="1:3">
      <c r="A281" s="314" t="s">
        <v>1466</v>
      </c>
      <c r="B281" s="315" t="s">
        <v>1467</v>
      </c>
      <c r="C281" s="317"/>
    </row>
    <row r="282" s="307" customFormat="1" ht="17.1" customHeight="1" spans="1:3">
      <c r="A282" s="314" t="s">
        <v>1468</v>
      </c>
      <c r="B282" s="315" t="s">
        <v>1469</v>
      </c>
      <c r="C282" s="317"/>
    </row>
    <row r="283" s="307" customFormat="1" ht="17.1" customHeight="1" spans="1:3">
      <c r="A283" s="314" t="s">
        <v>1470</v>
      </c>
      <c r="B283" s="315" t="s">
        <v>1471</v>
      </c>
      <c r="C283" s="317"/>
    </row>
    <row r="284" s="307" customFormat="1" ht="17.1" customHeight="1" spans="1:3">
      <c r="A284" s="314" t="s">
        <v>1472</v>
      </c>
      <c r="B284" s="315" t="s">
        <v>1473</v>
      </c>
      <c r="C284" s="317"/>
    </row>
    <row r="285" s="307" customFormat="1" ht="17.1" customHeight="1" spans="1:3">
      <c r="A285" s="314" t="s">
        <v>1474</v>
      </c>
      <c r="B285" s="315" t="s">
        <v>1475</v>
      </c>
      <c r="C285" s="317"/>
    </row>
    <row r="286" s="307" customFormat="1" ht="17.1" customHeight="1" spans="1:3">
      <c r="A286" s="314" t="s">
        <v>1476</v>
      </c>
      <c r="B286" s="315" t="s">
        <v>1477</v>
      </c>
      <c r="C286" s="317"/>
    </row>
    <row r="287" s="307" customFormat="1" ht="17.1" customHeight="1" spans="1:3">
      <c r="A287" s="314" t="s">
        <v>1478</v>
      </c>
      <c r="B287" s="315" t="s">
        <v>1479</v>
      </c>
      <c r="C287" s="317"/>
    </row>
    <row r="288" s="307" customFormat="1" ht="17.1" customHeight="1" spans="1:3">
      <c r="A288" s="314" t="s">
        <v>1480</v>
      </c>
      <c r="B288" s="315" t="s">
        <v>1481</v>
      </c>
      <c r="C288" s="317"/>
    </row>
    <row r="289" s="307" customFormat="1" ht="17.1" customHeight="1" spans="1:3">
      <c r="A289" s="314" t="s">
        <v>1482</v>
      </c>
      <c r="B289" s="315" t="s">
        <v>1483</v>
      </c>
      <c r="C289" s="317"/>
    </row>
    <row r="290" s="307" customFormat="1" ht="17.1" customHeight="1" spans="1:3">
      <c r="A290" s="314" t="s">
        <v>1484</v>
      </c>
      <c r="B290" s="315" t="s">
        <v>740</v>
      </c>
      <c r="C290" s="317"/>
    </row>
    <row r="291" s="307" customFormat="1" ht="17.1" customHeight="1" spans="1:3">
      <c r="A291" s="314" t="s">
        <v>743</v>
      </c>
      <c r="B291" s="315" t="s">
        <v>744</v>
      </c>
      <c r="C291" s="317"/>
    </row>
    <row r="292" s="307" customFormat="1" ht="17.1" customHeight="1" spans="1:3">
      <c r="A292" s="314" t="s">
        <v>1485</v>
      </c>
      <c r="B292" s="315" t="s">
        <v>1486</v>
      </c>
      <c r="C292" s="317"/>
    </row>
    <row r="293" s="307" customFormat="1" ht="17.1" customHeight="1" spans="1:3">
      <c r="A293" s="314" t="s">
        <v>1487</v>
      </c>
      <c r="B293" s="315" t="s">
        <v>1488</v>
      </c>
      <c r="C293" s="317"/>
    </row>
    <row r="294" s="307" customFormat="1" ht="17.1" customHeight="1" spans="1:3">
      <c r="A294" s="314" t="s">
        <v>1489</v>
      </c>
      <c r="B294" s="315" t="s">
        <v>1490</v>
      </c>
      <c r="C294" s="317"/>
    </row>
    <row r="295" s="307" customFormat="1" ht="17.1" customHeight="1" spans="1:3">
      <c r="A295" s="314" t="s">
        <v>1491</v>
      </c>
      <c r="B295" s="315" t="s">
        <v>1492</v>
      </c>
      <c r="C295" s="317"/>
    </row>
    <row r="296" s="307" customFormat="1" ht="17.1" customHeight="1" spans="1:3">
      <c r="A296" s="314" t="s">
        <v>1493</v>
      </c>
      <c r="B296" s="315" t="s">
        <v>1494</v>
      </c>
      <c r="C296" s="317"/>
    </row>
    <row r="297" s="307" customFormat="1" ht="17.1" customHeight="1" spans="1:3">
      <c r="A297" s="314" t="s">
        <v>1495</v>
      </c>
      <c r="B297" s="315" t="s">
        <v>1496</v>
      </c>
      <c r="C297" s="317"/>
    </row>
    <row r="298" s="307" customFormat="1" ht="17.1" customHeight="1" spans="1:3">
      <c r="A298" s="314" t="s">
        <v>1497</v>
      </c>
      <c r="B298" s="315" t="s">
        <v>1498</v>
      </c>
      <c r="C298" s="317"/>
    </row>
    <row r="299" s="307" customFormat="1" ht="17.1" customHeight="1" spans="1:3">
      <c r="A299" s="314" t="s">
        <v>1499</v>
      </c>
      <c r="B299" s="315" t="s">
        <v>1500</v>
      </c>
      <c r="C299" s="317"/>
    </row>
    <row r="300" s="307" customFormat="1" ht="17.1" customHeight="1" spans="1:3">
      <c r="A300" s="314" t="s">
        <v>1501</v>
      </c>
      <c r="B300" s="315" t="s">
        <v>1502</v>
      </c>
      <c r="C300" s="317"/>
    </row>
    <row r="301" s="307" customFormat="1" ht="17.1" customHeight="1" spans="1:3">
      <c r="A301" s="314" t="s">
        <v>1503</v>
      </c>
      <c r="B301" s="315" t="s">
        <v>1504</v>
      </c>
      <c r="C301" s="317"/>
    </row>
    <row r="302" s="307" customFormat="1" ht="17.1" customHeight="1" spans="1:3">
      <c r="A302" s="314" t="s">
        <v>1505</v>
      </c>
      <c r="B302" s="315" t="s">
        <v>1506</v>
      </c>
      <c r="C302" s="317"/>
    </row>
    <row r="303" s="307" customFormat="1" ht="17.1" customHeight="1" spans="1:3">
      <c r="A303" s="314" t="s">
        <v>1507</v>
      </c>
      <c r="B303" s="315" t="s">
        <v>1508</v>
      </c>
      <c r="C303" s="317"/>
    </row>
    <row r="304" s="307" customFormat="1" ht="17.1" customHeight="1" spans="1:3">
      <c r="A304" s="314" t="s">
        <v>1509</v>
      </c>
      <c r="B304" s="315" t="s">
        <v>1510</v>
      </c>
      <c r="C304" s="317"/>
    </row>
    <row r="305" s="307" customFormat="1" ht="17.1" customHeight="1" spans="1:3">
      <c r="A305" s="314" t="s">
        <v>1511</v>
      </c>
      <c r="B305" s="315" t="s">
        <v>1512</v>
      </c>
      <c r="C305" s="317"/>
    </row>
    <row r="306" s="307" customFormat="1" ht="17.1" customHeight="1" spans="1:3">
      <c r="A306" s="314" t="s">
        <v>1513</v>
      </c>
      <c r="B306" s="315" t="s">
        <v>1514</v>
      </c>
      <c r="C306" s="317"/>
    </row>
    <row r="307" s="307" customFormat="1" ht="17.1" customHeight="1" spans="1:3">
      <c r="A307" s="314" t="s">
        <v>1515</v>
      </c>
      <c r="B307" s="315" t="s">
        <v>1516</v>
      </c>
      <c r="C307" s="317"/>
    </row>
    <row r="308" s="307" customFormat="1" ht="17.1" customHeight="1" spans="1:3">
      <c r="A308" s="314" t="s">
        <v>1517</v>
      </c>
      <c r="B308" s="315" t="s">
        <v>1518</v>
      </c>
      <c r="C308" s="317">
        <f>C323</f>
        <v>231</v>
      </c>
    </row>
    <row r="309" s="307" customFormat="1" ht="17.1" customHeight="1" spans="1:3">
      <c r="A309" s="314" t="s">
        <v>1519</v>
      </c>
      <c r="B309" s="315" t="s">
        <v>1520</v>
      </c>
      <c r="C309" s="317"/>
    </row>
    <row r="310" s="307" customFormat="1" ht="17.1" customHeight="1" spans="1:3">
      <c r="A310" s="314" t="s">
        <v>1521</v>
      </c>
      <c r="B310" s="315" t="s">
        <v>1522</v>
      </c>
      <c r="C310" s="317"/>
    </row>
    <row r="311" s="307" customFormat="1" ht="17.1" customHeight="1" spans="1:3">
      <c r="A311" s="314" t="s">
        <v>1523</v>
      </c>
      <c r="B311" s="315" t="s">
        <v>1524</v>
      </c>
      <c r="C311" s="317"/>
    </row>
    <row r="312" s="307" customFormat="1" ht="17.1" customHeight="1" spans="1:3">
      <c r="A312" s="314" t="s">
        <v>1525</v>
      </c>
      <c r="B312" s="315" t="s">
        <v>1526</v>
      </c>
      <c r="C312" s="317"/>
    </row>
    <row r="313" s="307" customFormat="1" ht="17.1" customHeight="1" spans="1:3">
      <c r="A313" s="314" t="s">
        <v>1527</v>
      </c>
      <c r="B313" s="315" t="s">
        <v>1528</v>
      </c>
      <c r="C313" s="317"/>
    </row>
    <row r="314" s="307" customFormat="1" ht="17.1" customHeight="1" spans="1:3">
      <c r="A314" s="314" t="s">
        <v>1529</v>
      </c>
      <c r="B314" s="315" t="s">
        <v>1530</v>
      </c>
      <c r="C314" s="317"/>
    </row>
    <row r="315" s="307" customFormat="1" ht="17.1" customHeight="1" spans="1:3">
      <c r="A315" s="314" t="s">
        <v>1531</v>
      </c>
      <c r="B315" s="315" t="s">
        <v>1532</v>
      </c>
      <c r="C315" s="317"/>
    </row>
    <row r="316" s="307" customFormat="1" ht="17.1" customHeight="1" spans="1:3">
      <c r="A316" s="314" t="s">
        <v>1533</v>
      </c>
      <c r="B316" s="315" t="s">
        <v>1534</v>
      </c>
      <c r="C316" s="317"/>
    </row>
    <row r="317" s="307" customFormat="1" ht="17.1" customHeight="1" spans="1:3">
      <c r="A317" s="314" t="s">
        <v>1535</v>
      </c>
      <c r="B317" s="315" t="s">
        <v>1536</v>
      </c>
      <c r="C317" s="317"/>
    </row>
    <row r="318" s="307" customFormat="1" ht="17.1" customHeight="1" spans="1:3">
      <c r="A318" s="314" t="s">
        <v>1537</v>
      </c>
      <c r="B318" s="315" t="s">
        <v>1538</v>
      </c>
      <c r="C318" s="317"/>
    </row>
    <row r="319" s="307" customFormat="1" ht="17.1" customHeight="1" spans="1:3">
      <c r="A319" s="314" t="s">
        <v>1539</v>
      </c>
      <c r="B319" s="315" t="s">
        <v>1540</v>
      </c>
      <c r="C319" s="317"/>
    </row>
    <row r="320" s="307" customFormat="1" ht="17.1" customHeight="1" spans="1:3">
      <c r="A320" s="314" t="s">
        <v>1541</v>
      </c>
      <c r="B320" s="315" t="s">
        <v>1542</v>
      </c>
      <c r="C320" s="317"/>
    </row>
    <row r="321" s="307" customFormat="1" ht="17.1" customHeight="1" spans="1:3">
      <c r="A321" s="314" t="s">
        <v>1543</v>
      </c>
      <c r="B321" s="315" t="s">
        <v>1544</v>
      </c>
      <c r="C321" s="317"/>
    </row>
    <row r="322" s="307" customFormat="1" ht="17.1" customHeight="1" spans="1:3">
      <c r="A322" s="314" t="s">
        <v>1545</v>
      </c>
      <c r="B322" s="315" t="s">
        <v>1546</v>
      </c>
      <c r="C322" s="317"/>
    </row>
    <row r="323" s="307" customFormat="1" ht="17.1" customHeight="1" spans="1:3">
      <c r="A323" s="314" t="s">
        <v>1547</v>
      </c>
      <c r="B323" s="315" t="s">
        <v>1548</v>
      </c>
      <c r="C323" s="317">
        <v>231</v>
      </c>
    </row>
    <row r="324" s="307" customFormat="1" ht="17.1" customHeight="1" spans="1:3">
      <c r="A324" s="314" t="s">
        <v>1549</v>
      </c>
      <c r="B324" s="315" t="s">
        <v>1550</v>
      </c>
      <c r="C324" s="317"/>
    </row>
    <row r="325" s="307" customFormat="1" ht="17.1" customHeight="1" spans="1:3">
      <c r="A325" s="314" t="s">
        <v>1551</v>
      </c>
      <c r="B325" s="315" t="s">
        <v>1552</v>
      </c>
      <c r="C325" s="317"/>
    </row>
    <row r="326" s="307" customFormat="1" ht="17.1" customHeight="1" spans="1:3">
      <c r="A326" s="314" t="s">
        <v>1553</v>
      </c>
      <c r="B326" s="315" t="s">
        <v>1554</v>
      </c>
      <c r="C326" s="317"/>
    </row>
    <row r="327" s="307" customFormat="1" ht="17.1" customHeight="1" spans="1:3">
      <c r="A327" s="314" t="s">
        <v>1555</v>
      </c>
      <c r="B327" s="315" t="s">
        <v>1556</v>
      </c>
      <c r="C327" s="317"/>
    </row>
    <row r="328" s="307" customFormat="1" ht="17.1" customHeight="1" spans="1:3">
      <c r="A328" s="314" t="s">
        <v>1557</v>
      </c>
      <c r="B328" s="315" t="s">
        <v>1558</v>
      </c>
      <c r="C328" s="317"/>
    </row>
    <row r="329" s="307" customFormat="1" ht="17.1" customHeight="1" spans="1:3">
      <c r="A329" s="314" t="s">
        <v>1559</v>
      </c>
      <c r="B329" s="315" t="s">
        <v>1560</v>
      </c>
      <c r="C329" s="317"/>
    </row>
    <row r="330" s="307" customFormat="1" ht="17.1" customHeight="1" spans="1:3">
      <c r="A330" s="314" t="s">
        <v>1561</v>
      </c>
      <c r="B330" s="315" t="s">
        <v>1562</v>
      </c>
      <c r="C330" s="317"/>
    </row>
    <row r="331" s="307" customFormat="1" ht="17.1" customHeight="1" spans="1:3">
      <c r="A331" s="314" t="s">
        <v>1563</v>
      </c>
      <c r="B331" s="315" t="s">
        <v>1564</v>
      </c>
      <c r="C331" s="317"/>
    </row>
    <row r="332" s="307" customFormat="1" ht="17.1" customHeight="1" spans="1:3">
      <c r="A332" s="314" t="s">
        <v>1565</v>
      </c>
      <c r="B332" s="315" t="s">
        <v>1566</v>
      </c>
      <c r="C332" s="317"/>
    </row>
    <row r="333" s="307" customFormat="1" ht="17.1" customHeight="1" spans="1:3">
      <c r="A333" s="314" t="s">
        <v>1567</v>
      </c>
      <c r="B333" s="315" t="s">
        <v>1568</v>
      </c>
      <c r="C333" s="317"/>
    </row>
    <row r="334" s="307" customFormat="1" ht="17.1" customHeight="1" spans="1:3">
      <c r="A334" s="314" t="s">
        <v>1569</v>
      </c>
      <c r="B334" s="315" t="s">
        <v>1570</v>
      </c>
      <c r="C334" s="317"/>
    </row>
    <row r="335" s="307" customFormat="1" ht="17.1" customHeight="1" spans="1:3">
      <c r="A335" s="314" t="s">
        <v>1571</v>
      </c>
      <c r="B335" s="315" t="s">
        <v>1572</v>
      </c>
      <c r="C335" s="317"/>
    </row>
    <row r="336" s="307" customFormat="1" ht="17.1" customHeight="1" spans="1:3">
      <c r="A336" s="314" t="s">
        <v>1573</v>
      </c>
      <c r="B336" s="315" t="s">
        <v>1574</v>
      </c>
      <c r="C336" s="317"/>
    </row>
    <row r="337" s="307" customFormat="1" ht="17.1" customHeight="1" spans="1:3">
      <c r="A337" s="314" t="s">
        <v>1575</v>
      </c>
      <c r="B337" s="315" t="s">
        <v>1576</v>
      </c>
      <c r="C337" s="317"/>
    </row>
    <row r="338" s="307" customFormat="1" ht="17.1" customHeight="1" spans="1:3">
      <c r="A338" s="314" t="s">
        <v>1577</v>
      </c>
      <c r="B338" s="315" t="s">
        <v>1578</v>
      </c>
      <c r="C338" s="317"/>
    </row>
    <row r="339" s="307" customFormat="1" ht="17.1" customHeight="1" spans="1:3">
      <c r="A339" s="314" t="s">
        <v>1579</v>
      </c>
      <c r="B339" s="315" t="s">
        <v>1580</v>
      </c>
      <c r="C339" s="317"/>
    </row>
    <row r="340" s="307" customFormat="1" ht="17.1" customHeight="1" spans="1:3">
      <c r="A340" s="314" t="s">
        <v>1581</v>
      </c>
      <c r="B340" s="315" t="s">
        <v>1582</v>
      </c>
      <c r="C340" s="317"/>
    </row>
    <row r="341" s="307" customFormat="1" ht="17.1" customHeight="1" spans="1:3">
      <c r="A341" s="314" t="s">
        <v>1583</v>
      </c>
      <c r="B341" s="315" t="s">
        <v>1584</v>
      </c>
      <c r="C341" s="317"/>
    </row>
    <row r="342" s="307" customFormat="1" ht="17.1" customHeight="1" spans="1:3">
      <c r="A342" s="314" t="s">
        <v>1585</v>
      </c>
      <c r="B342" s="315" t="s">
        <v>1586</v>
      </c>
      <c r="C342" s="317"/>
    </row>
    <row r="343" s="307" customFormat="1" ht="17.1" customHeight="1" spans="1:3">
      <c r="A343" s="314" t="s">
        <v>1587</v>
      </c>
      <c r="B343" s="315" t="s">
        <v>1588</v>
      </c>
      <c r="C343" s="317"/>
    </row>
    <row r="344" s="307" customFormat="1" ht="17.1" customHeight="1" spans="1:3">
      <c r="A344" s="314" t="s">
        <v>1589</v>
      </c>
      <c r="B344" s="315" t="s">
        <v>1590</v>
      </c>
      <c r="C344" s="317"/>
    </row>
    <row r="345" s="307" customFormat="1" ht="17.1" customHeight="1" spans="1:3">
      <c r="A345" s="314" t="s">
        <v>1591</v>
      </c>
      <c r="B345" s="315" t="s">
        <v>1592</v>
      </c>
      <c r="C345" s="317"/>
    </row>
    <row r="346" s="307" customFormat="1" ht="17.1" customHeight="1" spans="1:3">
      <c r="A346" s="314"/>
      <c r="B346" s="315"/>
      <c r="C346" s="317"/>
    </row>
    <row r="347" s="307" customFormat="1" ht="17.1" customHeight="1" spans="1:3">
      <c r="A347" s="314"/>
      <c r="B347" s="320" t="s">
        <v>1593</v>
      </c>
      <c r="C347" s="317">
        <f>SUMPRODUCT(C$5:C$345*(LEN($A$5:$A$345)=3))</f>
        <v>231</v>
      </c>
    </row>
  </sheetData>
  <mergeCells count="1">
    <mergeCell ref="A2:B2"/>
  </mergeCells>
  <pageMargins left="0.75" right="0.75" top="1" bottom="1" header="0.511805555555556" footer="0.511805555555556"/>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95"/>
  <sheetViews>
    <sheetView workbookViewId="0">
      <selection activeCell="D6" sqref="D6"/>
    </sheetView>
  </sheetViews>
  <sheetFormatPr defaultColWidth="9" defaultRowHeight="14.25"/>
  <cols>
    <col min="1" max="1" width="30.625" style="280" customWidth="1"/>
    <col min="2" max="2" width="12.625" style="281" customWidth="1"/>
    <col min="3" max="3" width="30.625" style="280" customWidth="1"/>
    <col min="4" max="4" width="12.625" style="282" customWidth="1"/>
    <col min="5" max="5" width="9.375" style="280"/>
    <col min="6" max="255" width="9" style="280"/>
    <col min="256" max="16384" width="9" style="131"/>
  </cols>
  <sheetData>
    <row r="1" s="275" customFormat="1" ht="24" customHeight="1" spans="1:3">
      <c r="A1" s="283" t="s">
        <v>40</v>
      </c>
      <c r="B1" s="284"/>
      <c r="C1" s="284"/>
    </row>
    <row r="2" s="276" customFormat="1" ht="42" customHeight="1" spans="1:4">
      <c r="A2" s="285" t="s">
        <v>39</v>
      </c>
      <c r="B2" s="286"/>
      <c r="C2" s="286"/>
      <c r="D2" s="286"/>
    </row>
    <row r="3" s="277" customFormat="1" ht="27" customHeight="1" spans="1:4">
      <c r="A3" s="287"/>
      <c r="B3" s="288"/>
      <c r="C3" s="289" t="s">
        <v>97</v>
      </c>
      <c r="D3" s="289"/>
    </row>
    <row r="4" s="278" customFormat="1" ht="30" customHeight="1" spans="1:4">
      <c r="A4" s="290" t="s">
        <v>235</v>
      </c>
      <c r="B4" s="291" t="s">
        <v>99</v>
      </c>
      <c r="C4" s="290" t="s">
        <v>236</v>
      </c>
      <c r="D4" s="291" t="s">
        <v>99</v>
      </c>
    </row>
    <row r="5" s="279" customFormat="1" ht="24" customHeight="1" spans="1:4">
      <c r="A5" s="292" t="s">
        <v>1594</v>
      </c>
      <c r="B5" s="293">
        <v>125</v>
      </c>
      <c r="C5" s="292" t="s">
        <v>1595</v>
      </c>
      <c r="D5" s="293">
        <v>231</v>
      </c>
    </row>
    <row r="6" s="279" customFormat="1" ht="24" customHeight="1" spans="1:4">
      <c r="A6" s="292" t="s">
        <v>239</v>
      </c>
      <c r="B6" s="293">
        <f>SUM(B7:B10)</f>
        <v>106</v>
      </c>
      <c r="C6" s="195" t="s">
        <v>240</v>
      </c>
      <c r="D6" s="293"/>
    </row>
    <row r="7" s="279" customFormat="1" ht="24" customHeight="1" spans="1:4">
      <c r="A7" s="294" t="s">
        <v>241</v>
      </c>
      <c r="B7" s="295"/>
      <c r="C7" s="294" t="s">
        <v>242</v>
      </c>
      <c r="D7" s="295"/>
    </row>
    <row r="8" s="279" customFormat="1" ht="24" customHeight="1" spans="1:4">
      <c r="A8" s="294" t="s">
        <v>249</v>
      </c>
      <c r="B8" s="295">
        <v>106</v>
      </c>
      <c r="C8" s="294" t="s">
        <v>248</v>
      </c>
      <c r="D8" s="295"/>
    </row>
    <row r="9" s="279" customFormat="1" ht="24" customHeight="1" spans="1:4">
      <c r="A9" s="294" t="s">
        <v>132</v>
      </c>
      <c r="B9" s="295"/>
      <c r="C9" s="296" t="s">
        <v>267</v>
      </c>
      <c r="D9" s="297"/>
    </row>
    <row r="10" s="279" customFormat="1" ht="24" customHeight="1" spans="1:4">
      <c r="A10" s="294" t="s">
        <v>258</v>
      </c>
      <c r="B10" s="295"/>
      <c r="C10" s="294" t="s">
        <v>1596</v>
      </c>
      <c r="D10" s="295"/>
    </row>
    <row r="11" s="279" customFormat="1" ht="24" customHeight="1" spans="1:4">
      <c r="A11" s="298" t="s">
        <v>1597</v>
      </c>
      <c r="B11" s="295"/>
      <c r="C11" s="299"/>
      <c r="D11" s="295"/>
    </row>
    <row r="12" s="279" customFormat="1" ht="24" customHeight="1" spans="1:4">
      <c r="A12" s="299"/>
      <c r="B12" s="300"/>
      <c r="C12" s="299"/>
      <c r="D12" s="295"/>
    </row>
    <row r="13" s="279" customFormat="1" ht="24" customHeight="1" spans="1:4">
      <c r="A13" s="299"/>
      <c r="B13" s="201"/>
      <c r="C13" s="294"/>
      <c r="D13" s="295"/>
    </row>
    <row r="14" s="279" customFormat="1" ht="24" customHeight="1" spans="1:4">
      <c r="A14" s="301"/>
      <c r="B14" s="201"/>
      <c r="C14" s="302"/>
      <c r="D14" s="303"/>
    </row>
    <row r="15" s="279" customFormat="1" ht="24" customHeight="1" spans="1:4">
      <c r="A15" s="148" t="s">
        <v>285</v>
      </c>
      <c r="B15" s="297">
        <f>B5+B6</f>
        <v>231</v>
      </c>
      <c r="C15" s="304" t="s">
        <v>286</v>
      </c>
      <c r="D15" s="297">
        <f>D5+D6+D9</f>
        <v>231</v>
      </c>
    </row>
    <row r="16" s="279" customFormat="1" ht="24" customHeight="1" spans="1:4">
      <c r="A16" s="280"/>
      <c r="B16" s="281"/>
      <c r="C16" s="280"/>
      <c r="D16" s="282"/>
    </row>
    <row r="17" s="279" customFormat="1" ht="24" customHeight="1" spans="1:5">
      <c r="A17" s="280"/>
      <c r="B17" s="281"/>
      <c r="C17" s="280"/>
      <c r="D17" s="282"/>
      <c r="E17" s="305"/>
    </row>
    <row r="18" s="131" customFormat="1" ht="24" customHeight="1" spans="1:255">
      <c r="A18" s="280"/>
      <c r="B18" s="281"/>
      <c r="C18" s="280"/>
      <c r="D18" s="282"/>
      <c r="E18" s="280"/>
      <c r="F18" s="280"/>
      <c r="G18" s="280"/>
      <c r="H18" s="280"/>
      <c r="I18" s="280"/>
      <c r="J18" s="280"/>
      <c r="K18" s="280"/>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0"/>
      <c r="BA18" s="280"/>
      <c r="BB18" s="280"/>
      <c r="BC18" s="280"/>
      <c r="BD18" s="280"/>
      <c r="BE18" s="280"/>
      <c r="BF18" s="280"/>
      <c r="BG18" s="280"/>
      <c r="BH18" s="280"/>
      <c r="BI18" s="280"/>
      <c r="BJ18" s="280"/>
      <c r="BK18" s="280"/>
      <c r="BL18" s="280"/>
      <c r="BM18" s="280"/>
      <c r="BN18" s="280"/>
      <c r="BO18" s="280"/>
      <c r="BP18" s="280"/>
      <c r="BQ18" s="280"/>
      <c r="BR18" s="280"/>
      <c r="BS18" s="280"/>
      <c r="BT18" s="280"/>
      <c r="BU18" s="280"/>
      <c r="BV18" s="280"/>
      <c r="BW18" s="280"/>
      <c r="BX18" s="280"/>
      <c r="BY18" s="280"/>
      <c r="BZ18" s="280"/>
      <c r="CA18" s="280"/>
      <c r="CB18" s="280"/>
      <c r="CC18" s="280"/>
      <c r="CD18" s="280"/>
      <c r="CE18" s="280"/>
      <c r="CF18" s="280"/>
      <c r="CG18" s="280"/>
      <c r="CH18" s="280"/>
      <c r="CI18" s="280"/>
      <c r="CJ18" s="280"/>
      <c r="CK18" s="280"/>
      <c r="CL18" s="280"/>
      <c r="CM18" s="280"/>
      <c r="CN18" s="280"/>
      <c r="CO18" s="280"/>
      <c r="CP18" s="280"/>
      <c r="CQ18" s="280"/>
      <c r="CR18" s="280"/>
      <c r="CS18" s="280"/>
      <c r="CT18" s="280"/>
      <c r="CU18" s="280"/>
      <c r="CV18" s="280"/>
      <c r="CW18" s="280"/>
      <c r="CX18" s="280"/>
      <c r="CY18" s="280"/>
      <c r="CZ18" s="280"/>
      <c r="DA18" s="280"/>
      <c r="DB18" s="280"/>
      <c r="DC18" s="280"/>
      <c r="DD18" s="280"/>
      <c r="DE18" s="280"/>
      <c r="DF18" s="280"/>
      <c r="DG18" s="280"/>
      <c r="DH18" s="280"/>
      <c r="DI18" s="280"/>
      <c r="DJ18" s="280"/>
      <c r="DK18" s="280"/>
      <c r="DL18" s="280"/>
      <c r="DM18" s="280"/>
      <c r="DN18" s="280"/>
      <c r="DO18" s="280"/>
      <c r="DP18" s="280"/>
      <c r="DQ18" s="280"/>
      <c r="DR18" s="280"/>
      <c r="DS18" s="280"/>
      <c r="DT18" s="280"/>
      <c r="DU18" s="280"/>
      <c r="DV18" s="280"/>
      <c r="DW18" s="280"/>
      <c r="DX18" s="280"/>
      <c r="DY18" s="280"/>
      <c r="DZ18" s="280"/>
      <c r="EA18" s="280"/>
      <c r="EB18" s="280"/>
      <c r="EC18" s="280"/>
      <c r="ED18" s="280"/>
      <c r="EE18" s="280"/>
      <c r="EF18" s="280"/>
      <c r="EG18" s="280"/>
      <c r="EH18" s="280"/>
      <c r="EI18" s="280"/>
      <c r="EJ18" s="280"/>
      <c r="EK18" s="280"/>
      <c r="EL18" s="280"/>
      <c r="EM18" s="280"/>
      <c r="EN18" s="280"/>
      <c r="EO18" s="280"/>
      <c r="EP18" s="280"/>
      <c r="EQ18" s="280"/>
      <c r="ER18" s="280"/>
      <c r="ES18" s="280"/>
      <c r="ET18" s="280"/>
      <c r="EU18" s="280"/>
      <c r="EV18" s="280"/>
      <c r="EW18" s="280"/>
      <c r="EX18" s="280"/>
      <c r="EY18" s="280"/>
      <c r="EZ18" s="280"/>
      <c r="FA18" s="280"/>
      <c r="FB18" s="280"/>
      <c r="FC18" s="280"/>
      <c r="FD18" s="280"/>
      <c r="FE18" s="280"/>
      <c r="FF18" s="280"/>
      <c r="FG18" s="280"/>
      <c r="FH18" s="280"/>
      <c r="FI18" s="280"/>
      <c r="FJ18" s="280"/>
      <c r="FK18" s="280"/>
      <c r="FL18" s="280"/>
      <c r="FM18" s="280"/>
      <c r="FN18" s="280"/>
      <c r="FO18" s="280"/>
      <c r="FP18" s="280"/>
      <c r="FQ18" s="280"/>
      <c r="FR18" s="280"/>
      <c r="FS18" s="280"/>
      <c r="FT18" s="280"/>
      <c r="FU18" s="280"/>
      <c r="FV18" s="280"/>
      <c r="FW18" s="280"/>
      <c r="FX18" s="280"/>
      <c r="FY18" s="280"/>
      <c r="FZ18" s="280"/>
      <c r="GA18" s="280"/>
      <c r="GB18" s="280"/>
      <c r="GC18" s="280"/>
      <c r="GD18" s="280"/>
      <c r="GE18" s="280"/>
      <c r="GF18" s="280"/>
      <c r="GG18" s="280"/>
      <c r="GH18" s="280"/>
      <c r="GI18" s="280"/>
      <c r="GJ18" s="280"/>
      <c r="GK18" s="280"/>
      <c r="GL18" s="280"/>
      <c r="GM18" s="280"/>
      <c r="GN18" s="280"/>
      <c r="GO18" s="280"/>
      <c r="GP18" s="280"/>
      <c r="GQ18" s="280"/>
      <c r="GR18" s="280"/>
      <c r="GS18" s="280"/>
      <c r="GT18" s="280"/>
      <c r="GU18" s="280"/>
      <c r="GV18" s="280"/>
      <c r="GW18" s="280"/>
      <c r="GX18" s="280"/>
      <c r="GY18" s="280"/>
      <c r="GZ18" s="280"/>
      <c r="HA18" s="280"/>
      <c r="HB18" s="280"/>
      <c r="HC18" s="280"/>
      <c r="HD18" s="280"/>
      <c r="HE18" s="280"/>
      <c r="HF18" s="280"/>
      <c r="HG18" s="280"/>
      <c r="HH18" s="280"/>
      <c r="HI18" s="280"/>
      <c r="HJ18" s="280"/>
      <c r="HK18" s="280"/>
      <c r="HL18" s="280"/>
      <c r="HM18" s="280"/>
      <c r="HN18" s="280"/>
      <c r="HO18" s="280"/>
      <c r="HP18" s="280"/>
      <c r="HQ18" s="280"/>
      <c r="HR18" s="280"/>
      <c r="HS18" s="280"/>
      <c r="HT18" s="280"/>
      <c r="HU18" s="280"/>
      <c r="HV18" s="280"/>
      <c r="HW18" s="280"/>
      <c r="HX18" s="280"/>
      <c r="HY18" s="280"/>
      <c r="HZ18" s="280"/>
      <c r="IA18" s="280"/>
      <c r="IB18" s="280"/>
      <c r="IC18" s="280"/>
      <c r="ID18" s="280"/>
      <c r="IE18" s="280"/>
      <c r="IF18" s="280"/>
      <c r="IG18" s="280"/>
      <c r="IH18" s="280"/>
      <c r="II18" s="280"/>
      <c r="IJ18" s="280"/>
      <c r="IK18" s="280"/>
      <c r="IL18" s="280"/>
      <c r="IM18" s="280"/>
      <c r="IN18" s="280"/>
      <c r="IO18" s="280"/>
      <c r="IP18" s="280"/>
      <c r="IQ18" s="280"/>
      <c r="IR18" s="280"/>
      <c r="IS18" s="280"/>
      <c r="IT18" s="280"/>
      <c r="IU18" s="280"/>
    </row>
    <row r="19" s="131" customFormat="1" ht="24" customHeight="1" spans="1:255">
      <c r="A19" s="280"/>
      <c r="B19" s="281"/>
      <c r="C19" s="280"/>
      <c r="D19" s="282"/>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c r="AQ19" s="280"/>
      <c r="AR19" s="280"/>
      <c r="AS19" s="280"/>
      <c r="AT19" s="280"/>
      <c r="AU19" s="280"/>
      <c r="AV19" s="280"/>
      <c r="AW19" s="280"/>
      <c r="AX19" s="280"/>
      <c r="AY19" s="280"/>
      <c r="AZ19" s="280"/>
      <c r="BA19" s="280"/>
      <c r="BB19" s="280"/>
      <c r="BC19" s="280"/>
      <c r="BD19" s="280"/>
      <c r="BE19" s="280"/>
      <c r="BF19" s="280"/>
      <c r="BG19" s="280"/>
      <c r="BH19" s="280"/>
      <c r="BI19" s="280"/>
      <c r="BJ19" s="280"/>
      <c r="BK19" s="280"/>
      <c r="BL19" s="280"/>
      <c r="BM19" s="280"/>
      <c r="BN19" s="280"/>
      <c r="BO19" s="280"/>
      <c r="BP19" s="280"/>
      <c r="BQ19" s="280"/>
      <c r="BR19" s="280"/>
      <c r="BS19" s="280"/>
      <c r="BT19" s="280"/>
      <c r="BU19" s="280"/>
      <c r="BV19" s="280"/>
      <c r="BW19" s="280"/>
      <c r="BX19" s="280"/>
      <c r="BY19" s="280"/>
      <c r="BZ19" s="280"/>
      <c r="CA19" s="280"/>
      <c r="CB19" s="280"/>
      <c r="CC19" s="280"/>
      <c r="CD19" s="280"/>
      <c r="CE19" s="280"/>
      <c r="CF19" s="280"/>
      <c r="CG19" s="280"/>
      <c r="CH19" s="280"/>
      <c r="CI19" s="280"/>
      <c r="CJ19" s="280"/>
      <c r="CK19" s="280"/>
      <c r="CL19" s="280"/>
      <c r="CM19" s="280"/>
      <c r="CN19" s="280"/>
      <c r="CO19" s="280"/>
      <c r="CP19" s="280"/>
      <c r="CQ19" s="280"/>
      <c r="CR19" s="280"/>
      <c r="CS19" s="280"/>
      <c r="CT19" s="280"/>
      <c r="CU19" s="280"/>
      <c r="CV19" s="280"/>
      <c r="CW19" s="280"/>
      <c r="CX19" s="280"/>
      <c r="CY19" s="280"/>
      <c r="CZ19" s="280"/>
      <c r="DA19" s="280"/>
      <c r="DB19" s="280"/>
      <c r="DC19" s="280"/>
      <c r="DD19" s="280"/>
      <c r="DE19" s="280"/>
      <c r="DF19" s="280"/>
      <c r="DG19" s="280"/>
      <c r="DH19" s="280"/>
      <c r="DI19" s="280"/>
      <c r="DJ19" s="280"/>
      <c r="DK19" s="280"/>
      <c r="DL19" s="280"/>
      <c r="DM19" s="280"/>
      <c r="DN19" s="280"/>
      <c r="DO19" s="280"/>
      <c r="DP19" s="280"/>
      <c r="DQ19" s="280"/>
      <c r="DR19" s="280"/>
      <c r="DS19" s="280"/>
      <c r="DT19" s="280"/>
      <c r="DU19" s="280"/>
      <c r="DV19" s="280"/>
      <c r="DW19" s="280"/>
      <c r="DX19" s="280"/>
      <c r="DY19" s="280"/>
      <c r="DZ19" s="280"/>
      <c r="EA19" s="280"/>
      <c r="EB19" s="280"/>
      <c r="EC19" s="280"/>
      <c r="ED19" s="280"/>
      <c r="EE19" s="280"/>
      <c r="EF19" s="280"/>
      <c r="EG19" s="280"/>
      <c r="EH19" s="280"/>
      <c r="EI19" s="280"/>
      <c r="EJ19" s="280"/>
      <c r="EK19" s="280"/>
      <c r="EL19" s="280"/>
      <c r="EM19" s="280"/>
      <c r="EN19" s="280"/>
      <c r="EO19" s="280"/>
      <c r="EP19" s="280"/>
      <c r="EQ19" s="280"/>
      <c r="ER19" s="280"/>
      <c r="ES19" s="280"/>
      <c r="ET19" s="280"/>
      <c r="EU19" s="280"/>
      <c r="EV19" s="280"/>
      <c r="EW19" s="280"/>
      <c r="EX19" s="280"/>
      <c r="EY19" s="280"/>
      <c r="EZ19" s="280"/>
      <c r="FA19" s="280"/>
      <c r="FB19" s="280"/>
      <c r="FC19" s="280"/>
      <c r="FD19" s="280"/>
      <c r="FE19" s="280"/>
      <c r="FF19" s="280"/>
      <c r="FG19" s="280"/>
      <c r="FH19" s="280"/>
      <c r="FI19" s="280"/>
      <c r="FJ19" s="280"/>
      <c r="FK19" s="280"/>
      <c r="FL19" s="280"/>
      <c r="FM19" s="280"/>
      <c r="FN19" s="280"/>
      <c r="FO19" s="280"/>
      <c r="FP19" s="280"/>
      <c r="FQ19" s="280"/>
      <c r="FR19" s="280"/>
      <c r="FS19" s="280"/>
      <c r="FT19" s="280"/>
      <c r="FU19" s="280"/>
      <c r="FV19" s="280"/>
      <c r="FW19" s="280"/>
      <c r="FX19" s="280"/>
      <c r="FY19" s="280"/>
      <c r="FZ19" s="280"/>
      <c r="GA19" s="280"/>
      <c r="GB19" s="280"/>
      <c r="GC19" s="280"/>
      <c r="GD19" s="280"/>
      <c r="GE19" s="280"/>
      <c r="GF19" s="280"/>
      <c r="GG19" s="280"/>
      <c r="GH19" s="280"/>
      <c r="GI19" s="280"/>
      <c r="GJ19" s="280"/>
      <c r="GK19" s="280"/>
      <c r="GL19" s="280"/>
      <c r="GM19" s="280"/>
      <c r="GN19" s="280"/>
      <c r="GO19" s="280"/>
      <c r="GP19" s="280"/>
      <c r="GQ19" s="280"/>
      <c r="GR19" s="280"/>
      <c r="GS19" s="280"/>
      <c r="GT19" s="280"/>
      <c r="GU19" s="280"/>
      <c r="GV19" s="280"/>
      <c r="GW19" s="280"/>
      <c r="GX19" s="280"/>
      <c r="GY19" s="280"/>
      <c r="GZ19" s="280"/>
      <c r="HA19" s="280"/>
      <c r="HB19" s="280"/>
      <c r="HC19" s="280"/>
      <c r="HD19" s="280"/>
      <c r="HE19" s="280"/>
      <c r="HF19" s="280"/>
      <c r="HG19" s="280"/>
      <c r="HH19" s="280"/>
      <c r="HI19" s="280"/>
      <c r="HJ19" s="280"/>
      <c r="HK19" s="280"/>
      <c r="HL19" s="280"/>
      <c r="HM19" s="280"/>
      <c r="HN19" s="280"/>
      <c r="HO19" s="280"/>
      <c r="HP19" s="280"/>
      <c r="HQ19" s="280"/>
      <c r="HR19" s="280"/>
      <c r="HS19" s="280"/>
      <c r="HT19" s="280"/>
      <c r="HU19" s="280"/>
      <c r="HV19" s="280"/>
      <c r="HW19" s="280"/>
      <c r="HX19" s="280"/>
      <c r="HY19" s="280"/>
      <c r="HZ19" s="280"/>
      <c r="IA19" s="280"/>
      <c r="IB19" s="280"/>
      <c r="IC19" s="280"/>
      <c r="ID19" s="280"/>
      <c r="IE19" s="280"/>
      <c r="IF19" s="280"/>
      <c r="IG19" s="280"/>
      <c r="IH19" s="280"/>
      <c r="II19" s="280"/>
      <c r="IJ19" s="280"/>
      <c r="IK19" s="280"/>
      <c r="IL19" s="280"/>
      <c r="IM19" s="280"/>
      <c r="IN19" s="280"/>
      <c r="IO19" s="280"/>
      <c r="IP19" s="280"/>
      <c r="IQ19" s="280"/>
      <c r="IR19" s="280"/>
      <c r="IS19" s="280"/>
      <c r="IT19" s="280"/>
      <c r="IU19" s="280"/>
    </row>
    <row r="20" s="131" customFormat="1" ht="24" customHeight="1" spans="1:255">
      <c r="A20" s="280"/>
      <c r="B20" s="281"/>
      <c r="C20" s="280"/>
      <c r="D20" s="282"/>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0"/>
      <c r="AI20" s="280"/>
      <c r="AJ20" s="280"/>
      <c r="AK20" s="280"/>
      <c r="AL20" s="280"/>
      <c r="AM20" s="280"/>
      <c r="AN20" s="280"/>
      <c r="AO20" s="280"/>
      <c r="AP20" s="280"/>
      <c r="AQ20" s="280"/>
      <c r="AR20" s="280"/>
      <c r="AS20" s="280"/>
      <c r="AT20" s="280"/>
      <c r="AU20" s="280"/>
      <c r="AV20" s="280"/>
      <c r="AW20" s="280"/>
      <c r="AX20" s="280"/>
      <c r="AY20" s="280"/>
      <c r="AZ20" s="280"/>
      <c r="BA20" s="280"/>
      <c r="BB20" s="280"/>
      <c r="BC20" s="280"/>
      <c r="BD20" s="280"/>
      <c r="BE20" s="280"/>
      <c r="BF20" s="280"/>
      <c r="BG20" s="280"/>
      <c r="BH20" s="280"/>
      <c r="BI20" s="280"/>
      <c r="BJ20" s="280"/>
      <c r="BK20" s="280"/>
      <c r="BL20" s="280"/>
      <c r="BM20" s="280"/>
      <c r="BN20" s="280"/>
      <c r="BO20" s="280"/>
      <c r="BP20" s="280"/>
      <c r="BQ20" s="280"/>
      <c r="BR20" s="280"/>
      <c r="BS20" s="280"/>
      <c r="BT20" s="280"/>
      <c r="BU20" s="280"/>
      <c r="BV20" s="280"/>
      <c r="BW20" s="280"/>
      <c r="BX20" s="280"/>
      <c r="BY20" s="280"/>
      <c r="BZ20" s="280"/>
      <c r="CA20" s="280"/>
      <c r="CB20" s="280"/>
      <c r="CC20" s="280"/>
      <c r="CD20" s="280"/>
      <c r="CE20" s="280"/>
      <c r="CF20" s="280"/>
      <c r="CG20" s="280"/>
      <c r="CH20" s="280"/>
      <c r="CI20" s="280"/>
      <c r="CJ20" s="280"/>
      <c r="CK20" s="280"/>
      <c r="CL20" s="280"/>
      <c r="CM20" s="280"/>
      <c r="CN20" s="280"/>
      <c r="CO20" s="280"/>
      <c r="CP20" s="280"/>
      <c r="CQ20" s="280"/>
      <c r="CR20" s="280"/>
      <c r="CS20" s="280"/>
      <c r="CT20" s="280"/>
      <c r="CU20" s="280"/>
      <c r="CV20" s="280"/>
      <c r="CW20" s="280"/>
      <c r="CX20" s="280"/>
      <c r="CY20" s="280"/>
      <c r="CZ20" s="280"/>
      <c r="DA20" s="280"/>
      <c r="DB20" s="280"/>
      <c r="DC20" s="280"/>
      <c r="DD20" s="280"/>
      <c r="DE20" s="280"/>
      <c r="DF20" s="280"/>
      <c r="DG20" s="280"/>
      <c r="DH20" s="280"/>
      <c r="DI20" s="280"/>
      <c r="DJ20" s="280"/>
      <c r="DK20" s="280"/>
      <c r="DL20" s="280"/>
      <c r="DM20" s="280"/>
      <c r="DN20" s="280"/>
      <c r="DO20" s="280"/>
      <c r="DP20" s="280"/>
      <c r="DQ20" s="280"/>
      <c r="DR20" s="280"/>
      <c r="DS20" s="280"/>
      <c r="DT20" s="280"/>
      <c r="DU20" s="280"/>
      <c r="DV20" s="280"/>
      <c r="DW20" s="280"/>
      <c r="DX20" s="280"/>
      <c r="DY20" s="280"/>
      <c r="DZ20" s="280"/>
      <c r="EA20" s="280"/>
      <c r="EB20" s="280"/>
      <c r="EC20" s="280"/>
      <c r="ED20" s="280"/>
      <c r="EE20" s="280"/>
      <c r="EF20" s="280"/>
      <c r="EG20" s="280"/>
      <c r="EH20" s="280"/>
      <c r="EI20" s="280"/>
      <c r="EJ20" s="280"/>
      <c r="EK20" s="280"/>
      <c r="EL20" s="280"/>
      <c r="EM20" s="280"/>
      <c r="EN20" s="280"/>
      <c r="EO20" s="280"/>
      <c r="EP20" s="280"/>
      <c r="EQ20" s="280"/>
      <c r="ER20" s="280"/>
      <c r="ES20" s="280"/>
      <c r="ET20" s="280"/>
      <c r="EU20" s="280"/>
      <c r="EV20" s="280"/>
      <c r="EW20" s="280"/>
      <c r="EX20" s="280"/>
      <c r="EY20" s="280"/>
      <c r="EZ20" s="280"/>
      <c r="FA20" s="280"/>
      <c r="FB20" s="280"/>
      <c r="FC20" s="280"/>
      <c r="FD20" s="280"/>
      <c r="FE20" s="280"/>
      <c r="FF20" s="280"/>
      <c r="FG20" s="280"/>
      <c r="FH20" s="280"/>
      <c r="FI20" s="280"/>
      <c r="FJ20" s="280"/>
      <c r="FK20" s="280"/>
      <c r="FL20" s="280"/>
      <c r="FM20" s="280"/>
      <c r="FN20" s="280"/>
      <c r="FO20" s="280"/>
      <c r="FP20" s="280"/>
      <c r="FQ20" s="280"/>
      <c r="FR20" s="280"/>
      <c r="FS20" s="280"/>
      <c r="FT20" s="280"/>
      <c r="FU20" s="280"/>
      <c r="FV20" s="280"/>
      <c r="FW20" s="280"/>
      <c r="FX20" s="280"/>
      <c r="FY20" s="280"/>
      <c r="FZ20" s="280"/>
      <c r="GA20" s="280"/>
      <c r="GB20" s="280"/>
      <c r="GC20" s="280"/>
      <c r="GD20" s="280"/>
      <c r="GE20" s="280"/>
      <c r="GF20" s="280"/>
      <c r="GG20" s="280"/>
      <c r="GH20" s="280"/>
      <c r="GI20" s="280"/>
      <c r="GJ20" s="280"/>
      <c r="GK20" s="280"/>
      <c r="GL20" s="280"/>
      <c r="GM20" s="280"/>
      <c r="GN20" s="280"/>
      <c r="GO20" s="280"/>
      <c r="GP20" s="280"/>
      <c r="GQ20" s="280"/>
      <c r="GR20" s="280"/>
      <c r="GS20" s="280"/>
      <c r="GT20" s="280"/>
      <c r="GU20" s="280"/>
      <c r="GV20" s="280"/>
      <c r="GW20" s="280"/>
      <c r="GX20" s="280"/>
      <c r="GY20" s="280"/>
      <c r="GZ20" s="280"/>
      <c r="HA20" s="280"/>
      <c r="HB20" s="280"/>
      <c r="HC20" s="280"/>
      <c r="HD20" s="280"/>
      <c r="HE20" s="280"/>
      <c r="HF20" s="280"/>
      <c r="HG20" s="280"/>
      <c r="HH20" s="280"/>
      <c r="HI20" s="280"/>
      <c r="HJ20" s="280"/>
      <c r="HK20" s="280"/>
      <c r="HL20" s="280"/>
      <c r="HM20" s="280"/>
      <c r="HN20" s="280"/>
      <c r="HO20" s="280"/>
      <c r="HP20" s="280"/>
      <c r="HQ20" s="280"/>
      <c r="HR20" s="280"/>
      <c r="HS20" s="280"/>
      <c r="HT20" s="280"/>
      <c r="HU20" s="280"/>
      <c r="HV20" s="280"/>
      <c r="HW20" s="280"/>
      <c r="HX20" s="280"/>
      <c r="HY20" s="280"/>
      <c r="HZ20" s="280"/>
      <c r="IA20" s="280"/>
      <c r="IB20" s="280"/>
      <c r="IC20" s="280"/>
      <c r="ID20" s="280"/>
      <c r="IE20" s="280"/>
      <c r="IF20" s="280"/>
      <c r="IG20" s="280"/>
      <c r="IH20" s="280"/>
      <c r="II20" s="280"/>
      <c r="IJ20" s="280"/>
      <c r="IK20" s="280"/>
      <c r="IL20" s="280"/>
      <c r="IM20" s="280"/>
      <c r="IN20" s="280"/>
      <c r="IO20" s="280"/>
      <c r="IP20" s="280"/>
      <c r="IQ20" s="280"/>
      <c r="IR20" s="280"/>
      <c r="IS20" s="280"/>
      <c r="IT20" s="280"/>
      <c r="IU20" s="280"/>
    </row>
    <row r="21" s="131" customFormat="1" ht="24" customHeight="1" spans="1:255">
      <c r="A21" s="280"/>
      <c r="B21" s="281"/>
      <c r="C21" s="280"/>
      <c r="D21" s="282"/>
      <c r="E21" s="280"/>
      <c r="F21" s="280"/>
      <c r="G21" s="280"/>
      <c r="H21" s="280"/>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c r="AF21" s="280"/>
      <c r="AG21" s="280"/>
      <c r="AH21" s="280"/>
      <c r="AI21" s="280"/>
      <c r="AJ21" s="280"/>
      <c r="AK21" s="280"/>
      <c r="AL21" s="280"/>
      <c r="AM21" s="280"/>
      <c r="AN21" s="280"/>
      <c r="AO21" s="280"/>
      <c r="AP21" s="280"/>
      <c r="AQ21" s="280"/>
      <c r="AR21" s="280"/>
      <c r="AS21" s="280"/>
      <c r="AT21" s="280"/>
      <c r="AU21" s="280"/>
      <c r="AV21" s="280"/>
      <c r="AW21" s="280"/>
      <c r="AX21" s="280"/>
      <c r="AY21" s="280"/>
      <c r="AZ21" s="280"/>
      <c r="BA21" s="280"/>
      <c r="BB21" s="280"/>
      <c r="BC21" s="280"/>
      <c r="BD21" s="280"/>
      <c r="BE21" s="280"/>
      <c r="BF21" s="280"/>
      <c r="BG21" s="280"/>
      <c r="BH21" s="280"/>
      <c r="BI21" s="280"/>
      <c r="BJ21" s="280"/>
      <c r="BK21" s="280"/>
      <c r="BL21" s="280"/>
      <c r="BM21" s="280"/>
      <c r="BN21" s="280"/>
      <c r="BO21" s="280"/>
      <c r="BP21" s="280"/>
      <c r="BQ21" s="280"/>
      <c r="BR21" s="280"/>
      <c r="BS21" s="280"/>
      <c r="BT21" s="280"/>
      <c r="BU21" s="280"/>
      <c r="BV21" s="280"/>
      <c r="BW21" s="280"/>
      <c r="BX21" s="280"/>
      <c r="BY21" s="280"/>
      <c r="BZ21" s="280"/>
      <c r="CA21" s="280"/>
      <c r="CB21" s="280"/>
      <c r="CC21" s="280"/>
      <c r="CD21" s="280"/>
      <c r="CE21" s="280"/>
      <c r="CF21" s="280"/>
      <c r="CG21" s="280"/>
      <c r="CH21" s="280"/>
      <c r="CI21" s="280"/>
      <c r="CJ21" s="280"/>
      <c r="CK21" s="280"/>
      <c r="CL21" s="280"/>
      <c r="CM21" s="280"/>
      <c r="CN21" s="280"/>
      <c r="CO21" s="280"/>
      <c r="CP21" s="280"/>
      <c r="CQ21" s="280"/>
      <c r="CR21" s="280"/>
      <c r="CS21" s="280"/>
      <c r="CT21" s="280"/>
      <c r="CU21" s="280"/>
      <c r="CV21" s="280"/>
      <c r="CW21" s="280"/>
      <c r="CX21" s="280"/>
      <c r="CY21" s="280"/>
      <c r="CZ21" s="280"/>
      <c r="DA21" s="280"/>
      <c r="DB21" s="280"/>
      <c r="DC21" s="280"/>
      <c r="DD21" s="280"/>
      <c r="DE21" s="280"/>
      <c r="DF21" s="280"/>
      <c r="DG21" s="280"/>
      <c r="DH21" s="280"/>
      <c r="DI21" s="280"/>
      <c r="DJ21" s="280"/>
      <c r="DK21" s="280"/>
      <c r="DL21" s="280"/>
      <c r="DM21" s="280"/>
      <c r="DN21" s="280"/>
      <c r="DO21" s="280"/>
      <c r="DP21" s="280"/>
      <c r="DQ21" s="280"/>
      <c r="DR21" s="280"/>
      <c r="DS21" s="280"/>
      <c r="DT21" s="280"/>
      <c r="DU21" s="280"/>
      <c r="DV21" s="280"/>
      <c r="DW21" s="280"/>
      <c r="DX21" s="280"/>
      <c r="DY21" s="280"/>
      <c r="DZ21" s="280"/>
      <c r="EA21" s="280"/>
      <c r="EB21" s="280"/>
      <c r="EC21" s="280"/>
      <c r="ED21" s="280"/>
      <c r="EE21" s="280"/>
      <c r="EF21" s="280"/>
      <c r="EG21" s="280"/>
      <c r="EH21" s="280"/>
      <c r="EI21" s="280"/>
      <c r="EJ21" s="280"/>
      <c r="EK21" s="280"/>
      <c r="EL21" s="280"/>
      <c r="EM21" s="280"/>
      <c r="EN21" s="280"/>
      <c r="EO21" s="280"/>
      <c r="EP21" s="280"/>
      <c r="EQ21" s="280"/>
      <c r="ER21" s="280"/>
      <c r="ES21" s="280"/>
      <c r="ET21" s="280"/>
      <c r="EU21" s="280"/>
      <c r="EV21" s="280"/>
      <c r="EW21" s="280"/>
      <c r="EX21" s="280"/>
      <c r="EY21" s="280"/>
      <c r="EZ21" s="280"/>
      <c r="FA21" s="280"/>
      <c r="FB21" s="280"/>
      <c r="FC21" s="280"/>
      <c r="FD21" s="280"/>
      <c r="FE21" s="280"/>
      <c r="FF21" s="280"/>
      <c r="FG21" s="280"/>
      <c r="FH21" s="280"/>
      <c r="FI21" s="280"/>
      <c r="FJ21" s="280"/>
      <c r="FK21" s="280"/>
      <c r="FL21" s="280"/>
      <c r="FM21" s="280"/>
      <c r="FN21" s="280"/>
      <c r="FO21" s="280"/>
      <c r="FP21" s="280"/>
      <c r="FQ21" s="280"/>
      <c r="FR21" s="280"/>
      <c r="FS21" s="280"/>
      <c r="FT21" s="280"/>
      <c r="FU21" s="280"/>
      <c r="FV21" s="280"/>
      <c r="FW21" s="280"/>
      <c r="FX21" s="280"/>
      <c r="FY21" s="280"/>
      <c r="FZ21" s="280"/>
      <c r="GA21" s="280"/>
      <c r="GB21" s="280"/>
      <c r="GC21" s="280"/>
      <c r="GD21" s="280"/>
      <c r="GE21" s="280"/>
      <c r="GF21" s="280"/>
      <c r="GG21" s="280"/>
      <c r="GH21" s="280"/>
      <c r="GI21" s="280"/>
      <c r="GJ21" s="280"/>
      <c r="GK21" s="280"/>
      <c r="GL21" s="280"/>
      <c r="GM21" s="280"/>
      <c r="GN21" s="280"/>
      <c r="GO21" s="280"/>
      <c r="GP21" s="280"/>
      <c r="GQ21" s="280"/>
      <c r="GR21" s="280"/>
      <c r="GS21" s="280"/>
      <c r="GT21" s="280"/>
      <c r="GU21" s="280"/>
      <c r="GV21" s="280"/>
      <c r="GW21" s="280"/>
      <c r="GX21" s="280"/>
      <c r="GY21" s="280"/>
      <c r="GZ21" s="280"/>
      <c r="HA21" s="280"/>
      <c r="HB21" s="280"/>
      <c r="HC21" s="280"/>
      <c r="HD21" s="280"/>
      <c r="HE21" s="280"/>
      <c r="HF21" s="280"/>
      <c r="HG21" s="280"/>
      <c r="HH21" s="280"/>
      <c r="HI21" s="280"/>
      <c r="HJ21" s="280"/>
      <c r="HK21" s="280"/>
      <c r="HL21" s="280"/>
      <c r="HM21" s="280"/>
      <c r="HN21" s="280"/>
      <c r="HO21" s="280"/>
      <c r="HP21" s="280"/>
      <c r="HQ21" s="280"/>
      <c r="HR21" s="280"/>
      <c r="HS21" s="280"/>
      <c r="HT21" s="280"/>
      <c r="HU21" s="280"/>
      <c r="HV21" s="280"/>
      <c r="HW21" s="280"/>
      <c r="HX21" s="280"/>
      <c r="HY21" s="280"/>
      <c r="HZ21" s="280"/>
      <c r="IA21" s="280"/>
      <c r="IB21" s="280"/>
      <c r="IC21" s="280"/>
      <c r="ID21" s="280"/>
      <c r="IE21" s="280"/>
      <c r="IF21" s="280"/>
      <c r="IG21" s="280"/>
      <c r="IH21" s="280"/>
      <c r="II21" s="280"/>
      <c r="IJ21" s="280"/>
      <c r="IK21" s="280"/>
      <c r="IL21" s="280"/>
      <c r="IM21" s="280"/>
      <c r="IN21" s="280"/>
      <c r="IO21" s="280"/>
      <c r="IP21" s="280"/>
      <c r="IQ21" s="280"/>
      <c r="IR21" s="280"/>
      <c r="IS21" s="280"/>
      <c r="IT21" s="280"/>
      <c r="IU21" s="280"/>
    </row>
    <row r="22" s="131" customFormat="1" ht="24" customHeight="1" spans="1:255">
      <c r="A22" s="280"/>
      <c r="B22" s="281"/>
      <c r="C22" s="280"/>
      <c r="D22" s="282"/>
      <c r="E22" s="280"/>
      <c r="F22" s="280"/>
      <c r="G22" s="280"/>
      <c r="H22" s="280"/>
      <c r="I22" s="280"/>
      <c r="J22" s="280"/>
      <c r="K22" s="280"/>
      <c r="L22" s="280"/>
      <c r="M22" s="280"/>
      <c r="N22" s="280"/>
      <c r="O22" s="280"/>
      <c r="P22" s="280"/>
      <c r="Q22" s="280"/>
      <c r="R22" s="280"/>
      <c r="S22" s="280"/>
      <c r="T22" s="280"/>
      <c r="U22" s="280"/>
      <c r="V22" s="280"/>
      <c r="W22" s="280"/>
      <c r="X22" s="280"/>
      <c r="Y22" s="280"/>
      <c r="Z22" s="280"/>
      <c r="AA22" s="280"/>
      <c r="AB22" s="280"/>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D22" s="280"/>
      <c r="BE22" s="280"/>
      <c r="BF22" s="280"/>
      <c r="BG22" s="280"/>
      <c r="BH22" s="280"/>
      <c r="BI22" s="280"/>
      <c r="BJ22" s="280"/>
      <c r="BK22" s="280"/>
      <c r="BL22" s="280"/>
      <c r="BM22" s="280"/>
      <c r="BN22" s="280"/>
      <c r="BO22" s="280"/>
      <c r="BP22" s="280"/>
      <c r="BQ22" s="280"/>
      <c r="BR22" s="280"/>
      <c r="BS22" s="280"/>
      <c r="BT22" s="280"/>
      <c r="BU22" s="280"/>
      <c r="BV22" s="280"/>
      <c r="BW22" s="280"/>
      <c r="BX22" s="280"/>
      <c r="BY22" s="280"/>
      <c r="BZ22" s="280"/>
      <c r="CA22" s="280"/>
      <c r="CB22" s="280"/>
      <c r="CC22" s="280"/>
      <c r="CD22" s="280"/>
      <c r="CE22" s="280"/>
      <c r="CF22" s="280"/>
      <c r="CG22" s="280"/>
      <c r="CH22" s="280"/>
      <c r="CI22" s="280"/>
      <c r="CJ22" s="280"/>
      <c r="CK22" s="280"/>
      <c r="CL22" s="280"/>
      <c r="CM22" s="280"/>
      <c r="CN22" s="280"/>
      <c r="CO22" s="280"/>
      <c r="CP22" s="280"/>
      <c r="CQ22" s="280"/>
      <c r="CR22" s="280"/>
      <c r="CS22" s="280"/>
      <c r="CT22" s="280"/>
      <c r="CU22" s="280"/>
      <c r="CV22" s="280"/>
      <c r="CW22" s="280"/>
      <c r="CX22" s="280"/>
      <c r="CY22" s="280"/>
      <c r="CZ22" s="280"/>
      <c r="DA22" s="280"/>
      <c r="DB22" s="280"/>
      <c r="DC22" s="280"/>
      <c r="DD22" s="280"/>
      <c r="DE22" s="280"/>
      <c r="DF22" s="280"/>
      <c r="DG22" s="280"/>
      <c r="DH22" s="280"/>
      <c r="DI22" s="280"/>
      <c r="DJ22" s="280"/>
      <c r="DK22" s="280"/>
      <c r="DL22" s="280"/>
      <c r="DM22" s="280"/>
      <c r="DN22" s="280"/>
      <c r="DO22" s="280"/>
      <c r="DP22" s="280"/>
      <c r="DQ22" s="280"/>
      <c r="DR22" s="280"/>
      <c r="DS22" s="280"/>
      <c r="DT22" s="280"/>
      <c r="DU22" s="280"/>
      <c r="DV22" s="280"/>
      <c r="DW22" s="280"/>
      <c r="DX22" s="280"/>
      <c r="DY22" s="280"/>
      <c r="DZ22" s="280"/>
      <c r="EA22" s="280"/>
      <c r="EB22" s="280"/>
      <c r="EC22" s="280"/>
      <c r="ED22" s="280"/>
      <c r="EE22" s="280"/>
      <c r="EF22" s="280"/>
      <c r="EG22" s="280"/>
      <c r="EH22" s="280"/>
      <c r="EI22" s="280"/>
      <c r="EJ22" s="280"/>
      <c r="EK22" s="280"/>
      <c r="EL22" s="280"/>
      <c r="EM22" s="280"/>
      <c r="EN22" s="280"/>
      <c r="EO22" s="280"/>
      <c r="EP22" s="280"/>
      <c r="EQ22" s="280"/>
      <c r="ER22" s="280"/>
      <c r="ES22" s="280"/>
      <c r="ET22" s="280"/>
      <c r="EU22" s="280"/>
      <c r="EV22" s="280"/>
      <c r="EW22" s="280"/>
      <c r="EX22" s="280"/>
      <c r="EY22" s="280"/>
      <c r="EZ22" s="280"/>
      <c r="FA22" s="280"/>
      <c r="FB22" s="280"/>
      <c r="FC22" s="280"/>
      <c r="FD22" s="280"/>
      <c r="FE22" s="280"/>
      <c r="FF22" s="280"/>
      <c r="FG22" s="280"/>
      <c r="FH22" s="280"/>
      <c r="FI22" s="280"/>
      <c r="FJ22" s="280"/>
      <c r="FK22" s="280"/>
      <c r="FL22" s="280"/>
      <c r="FM22" s="280"/>
      <c r="FN22" s="280"/>
      <c r="FO22" s="280"/>
      <c r="FP22" s="280"/>
      <c r="FQ22" s="280"/>
      <c r="FR22" s="280"/>
      <c r="FS22" s="280"/>
      <c r="FT22" s="280"/>
      <c r="FU22" s="280"/>
      <c r="FV22" s="280"/>
      <c r="FW22" s="280"/>
      <c r="FX22" s="280"/>
      <c r="FY22" s="280"/>
      <c r="FZ22" s="280"/>
      <c r="GA22" s="280"/>
      <c r="GB22" s="280"/>
      <c r="GC22" s="280"/>
      <c r="GD22" s="280"/>
      <c r="GE22" s="280"/>
      <c r="GF22" s="280"/>
      <c r="GG22" s="280"/>
      <c r="GH22" s="280"/>
      <c r="GI22" s="280"/>
      <c r="GJ22" s="280"/>
      <c r="GK22" s="280"/>
      <c r="GL22" s="280"/>
      <c r="GM22" s="280"/>
      <c r="GN22" s="280"/>
      <c r="GO22" s="280"/>
      <c r="GP22" s="280"/>
      <c r="GQ22" s="280"/>
      <c r="GR22" s="280"/>
      <c r="GS22" s="280"/>
      <c r="GT22" s="280"/>
      <c r="GU22" s="280"/>
      <c r="GV22" s="280"/>
      <c r="GW22" s="280"/>
      <c r="GX22" s="280"/>
      <c r="GY22" s="280"/>
      <c r="GZ22" s="280"/>
      <c r="HA22" s="280"/>
      <c r="HB22" s="280"/>
      <c r="HC22" s="280"/>
      <c r="HD22" s="280"/>
      <c r="HE22" s="280"/>
      <c r="HF22" s="280"/>
      <c r="HG22" s="280"/>
      <c r="HH22" s="280"/>
      <c r="HI22" s="280"/>
      <c r="HJ22" s="280"/>
      <c r="HK22" s="280"/>
      <c r="HL22" s="280"/>
      <c r="HM22" s="280"/>
      <c r="HN22" s="280"/>
      <c r="HO22" s="280"/>
      <c r="HP22" s="280"/>
      <c r="HQ22" s="280"/>
      <c r="HR22" s="280"/>
      <c r="HS22" s="280"/>
      <c r="HT22" s="280"/>
      <c r="HU22" s="280"/>
      <c r="HV22" s="280"/>
      <c r="HW22" s="280"/>
      <c r="HX22" s="280"/>
      <c r="HY22" s="280"/>
      <c r="HZ22" s="280"/>
      <c r="IA22" s="280"/>
      <c r="IB22" s="280"/>
      <c r="IC22" s="280"/>
      <c r="ID22" s="280"/>
      <c r="IE22" s="280"/>
      <c r="IF22" s="280"/>
      <c r="IG22" s="280"/>
      <c r="IH22" s="280"/>
      <c r="II22" s="280"/>
      <c r="IJ22" s="280"/>
      <c r="IK22" s="280"/>
      <c r="IL22" s="280"/>
      <c r="IM22" s="280"/>
      <c r="IN22" s="280"/>
      <c r="IO22" s="280"/>
      <c r="IP22" s="280"/>
      <c r="IQ22" s="280"/>
      <c r="IR22" s="280"/>
      <c r="IS22" s="280"/>
      <c r="IT22" s="280"/>
      <c r="IU22" s="280"/>
    </row>
    <row r="23" s="131" customFormat="1" ht="24" customHeight="1" spans="1:255">
      <c r="A23" s="280"/>
      <c r="B23" s="281"/>
      <c r="C23" s="280"/>
      <c r="D23" s="282"/>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H23" s="280"/>
      <c r="AI23" s="280"/>
      <c r="AJ23" s="280"/>
      <c r="AK23" s="280"/>
      <c r="AL23" s="280"/>
      <c r="AM23" s="280"/>
      <c r="AN23" s="280"/>
      <c r="AO23" s="280"/>
      <c r="AP23" s="280"/>
      <c r="AQ23" s="280"/>
      <c r="AR23" s="280"/>
      <c r="AS23" s="280"/>
      <c r="AT23" s="280"/>
      <c r="AU23" s="280"/>
      <c r="AV23" s="280"/>
      <c r="AW23" s="280"/>
      <c r="AX23" s="280"/>
      <c r="AY23" s="280"/>
      <c r="AZ23" s="280"/>
      <c r="BA23" s="280"/>
      <c r="BB23" s="280"/>
      <c r="BC23" s="280"/>
      <c r="BD23" s="280"/>
      <c r="BE23" s="280"/>
      <c r="BF23" s="280"/>
      <c r="BG23" s="280"/>
      <c r="BH23" s="280"/>
      <c r="BI23" s="280"/>
      <c r="BJ23" s="280"/>
      <c r="BK23" s="280"/>
      <c r="BL23" s="280"/>
      <c r="BM23" s="280"/>
      <c r="BN23" s="280"/>
      <c r="BO23" s="280"/>
      <c r="BP23" s="280"/>
      <c r="BQ23" s="280"/>
      <c r="BR23" s="280"/>
      <c r="BS23" s="280"/>
      <c r="BT23" s="280"/>
      <c r="BU23" s="280"/>
      <c r="BV23" s="280"/>
      <c r="BW23" s="280"/>
      <c r="BX23" s="280"/>
      <c r="BY23" s="280"/>
      <c r="BZ23" s="280"/>
      <c r="CA23" s="280"/>
      <c r="CB23" s="280"/>
      <c r="CC23" s="280"/>
      <c r="CD23" s="280"/>
      <c r="CE23" s="280"/>
      <c r="CF23" s="280"/>
      <c r="CG23" s="280"/>
      <c r="CH23" s="280"/>
      <c r="CI23" s="280"/>
      <c r="CJ23" s="280"/>
      <c r="CK23" s="280"/>
      <c r="CL23" s="280"/>
      <c r="CM23" s="280"/>
      <c r="CN23" s="280"/>
      <c r="CO23" s="280"/>
      <c r="CP23" s="280"/>
      <c r="CQ23" s="280"/>
      <c r="CR23" s="280"/>
      <c r="CS23" s="280"/>
      <c r="CT23" s="280"/>
      <c r="CU23" s="280"/>
      <c r="CV23" s="280"/>
      <c r="CW23" s="280"/>
      <c r="CX23" s="280"/>
      <c r="CY23" s="280"/>
      <c r="CZ23" s="280"/>
      <c r="DA23" s="280"/>
      <c r="DB23" s="280"/>
      <c r="DC23" s="280"/>
      <c r="DD23" s="280"/>
      <c r="DE23" s="280"/>
      <c r="DF23" s="280"/>
      <c r="DG23" s="280"/>
      <c r="DH23" s="280"/>
      <c r="DI23" s="280"/>
      <c r="DJ23" s="280"/>
      <c r="DK23" s="280"/>
      <c r="DL23" s="280"/>
      <c r="DM23" s="280"/>
      <c r="DN23" s="280"/>
      <c r="DO23" s="280"/>
      <c r="DP23" s="280"/>
      <c r="DQ23" s="280"/>
      <c r="DR23" s="280"/>
      <c r="DS23" s="280"/>
      <c r="DT23" s="280"/>
      <c r="DU23" s="280"/>
      <c r="DV23" s="280"/>
      <c r="DW23" s="280"/>
      <c r="DX23" s="280"/>
      <c r="DY23" s="280"/>
      <c r="DZ23" s="280"/>
      <c r="EA23" s="280"/>
      <c r="EB23" s="280"/>
      <c r="EC23" s="280"/>
      <c r="ED23" s="280"/>
      <c r="EE23" s="280"/>
      <c r="EF23" s="280"/>
      <c r="EG23" s="280"/>
      <c r="EH23" s="280"/>
      <c r="EI23" s="280"/>
      <c r="EJ23" s="280"/>
      <c r="EK23" s="280"/>
      <c r="EL23" s="280"/>
      <c r="EM23" s="280"/>
      <c r="EN23" s="280"/>
      <c r="EO23" s="280"/>
      <c r="EP23" s="280"/>
      <c r="EQ23" s="280"/>
      <c r="ER23" s="280"/>
      <c r="ES23" s="280"/>
      <c r="ET23" s="280"/>
      <c r="EU23" s="280"/>
      <c r="EV23" s="280"/>
      <c r="EW23" s="280"/>
      <c r="EX23" s="280"/>
      <c r="EY23" s="280"/>
      <c r="EZ23" s="280"/>
      <c r="FA23" s="280"/>
      <c r="FB23" s="280"/>
      <c r="FC23" s="280"/>
      <c r="FD23" s="280"/>
      <c r="FE23" s="280"/>
      <c r="FF23" s="280"/>
      <c r="FG23" s="280"/>
      <c r="FH23" s="280"/>
      <c r="FI23" s="280"/>
      <c r="FJ23" s="280"/>
      <c r="FK23" s="280"/>
      <c r="FL23" s="280"/>
      <c r="FM23" s="280"/>
      <c r="FN23" s="280"/>
      <c r="FO23" s="280"/>
      <c r="FP23" s="280"/>
      <c r="FQ23" s="280"/>
      <c r="FR23" s="280"/>
      <c r="FS23" s="280"/>
      <c r="FT23" s="280"/>
      <c r="FU23" s="280"/>
      <c r="FV23" s="280"/>
      <c r="FW23" s="280"/>
      <c r="FX23" s="280"/>
      <c r="FY23" s="280"/>
      <c r="FZ23" s="280"/>
      <c r="GA23" s="280"/>
      <c r="GB23" s="280"/>
      <c r="GC23" s="280"/>
      <c r="GD23" s="280"/>
      <c r="GE23" s="280"/>
      <c r="GF23" s="280"/>
      <c r="GG23" s="280"/>
      <c r="GH23" s="280"/>
      <c r="GI23" s="280"/>
      <c r="GJ23" s="280"/>
      <c r="GK23" s="280"/>
      <c r="GL23" s="280"/>
      <c r="GM23" s="280"/>
      <c r="GN23" s="280"/>
      <c r="GO23" s="280"/>
      <c r="GP23" s="280"/>
      <c r="GQ23" s="280"/>
      <c r="GR23" s="280"/>
      <c r="GS23" s="280"/>
      <c r="GT23" s="280"/>
      <c r="GU23" s="280"/>
      <c r="GV23" s="280"/>
      <c r="GW23" s="280"/>
      <c r="GX23" s="280"/>
      <c r="GY23" s="280"/>
      <c r="GZ23" s="280"/>
      <c r="HA23" s="280"/>
      <c r="HB23" s="280"/>
      <c r="HC23" s="280"/>
      <c r="HD23" s="280"/>
      <c r="HE23" s="280"/>
      <c r="HF23" s="280"/>
      <c r="HG23" s="280"/>
      <c r="HH23" s="280"/>
      <c r="HI23" s="280"/>
      <c r="HJ23" s="280"/>
      <c r="HK23" s="280"/>
      <c r="HL23" s="280"/>
      <c r="HM23" s="280"/>
      <c r="HN23" s="280"/>
      <c r="HO23" s="280"/>
      <c r="HP23" s="280"/>
      <c r="HQ23" s="280"/>
      <c r="HR23" s="280"/>
      <c r="HS23" s="280"/>
      <c r="HT23" s="280"/>
      <c r="HU23" s="280"/>
      <c r="HV23" s="280"/>
      <c r="HW23" s="280"/>
      <c r="HX23" s="280"/>
      <c r="HY23" s="280"/>
      <c r="HZ23" s="280"/>
      <c r="IA23" s="280"/>
      <c r="IB23" s="280"/>
      <c r="IC23" s="280"/>
      <c r="ID23" s="280"/>
      <c r="IE23" s="280"/>
      <c r="IF23" s="280"/>
      <c r="IG23" s="280"/>
      <c r="IH23" s="280"/>
      <c r="II23" s="280"/>
      <c r="IJ23" s="280"/>
      <c r="IK23" s="280"/>
      <c r="IL23" s="280"/>
      <c r="IM23" s="280"/>
      <c r="IN23" s="280"/>
      <c r="IO23" s="280"/>
      <c r="IP23" s="280"/>
      <c r="IQ23" s="280"/>
      <c r="IR23" s="280"/>
      <c r="IS23" s="280"/>
      <c r="IT23" s="280"/>
      <c r="IU23" s="280"/>
    </row>
    <row r="24" s="131" customFormat="1" ht="24" customHeight="1" spans="1:255">
      <c r="A24" s="280"/>
      <c r="B24" s="281"/>
      <c r="C24" s="280"/>
      <c r="D24" s="282"/>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280"/>
      <c r="AM24" s="280"/>
      <c r="AN24" s="280"/>
      <c r="AO24" s="280"/>
      <c r="AP24" s="280"/>
      <c r="AQ24" s="280"/>
      <c r="AR24" s="280"/>
      <c r="AS24" s="280"/>
      <c r="AT24" s="280"/>
      <c r="AU24" s="280"/>
      <c r="AV24" s="280"/>
      <c r="AW24" s="280"/>
      <c r="AX24" s="280"/>
      <c r="AY24" s="280"/>
      <c r="AZ24" s="280"/>
      <c r="BA24" s="280"/>
      <c r="BB24" s="280"/>
      <c r="BC24" s="280"/>
      <c r="BD24" s="280"/>
      <c r="BE24" s="280"/>
      <c r="BF24" s="280"/>
      <c r="BG24" s="280"/>
      <c r="BH24" s="280"/>
      <c r="BI24" s="280"/>
      <c r="BJ24" s="280"/>
      <c r="BK24" s="280"/>
      <c r="BL24" s="280"/>
      <c r="BM24" s="280"/>
      <c r="BN24" s="280"/>
      <c r="BO24" s="280"/>
      <c r="BP24" s="280"/>
      <c r="BQ24" s="280"/>
      <c r="BR24" s="280"/>
      <c r="BS24" s="280"/>
      <c r="BT24" s="280"/>
      <c r="BU24" s="280"/>
      <c r="BV24" s="280"/>
      <c r="BW24" s="280"/>
      <c r="BX24" s="280"/>
      <c r="BY24" s="280"/>
      <c r="BZ24" s="280"/>
      <c r="CA24" s="280"/>
      <c r="CB24" s="280"/>
      <c r="CC24" s="280"/>
      <c r="CD24" s="280"/>
      <c r="CE24" s="280"/>
      <c r="CF24" s="280"/>
      <c r="CG24" s="280"/>
      <c r="CH24" s="280"/>
      <c r="CI24" s="280"/>
      <c r="CJ24" s="280"/>
      <c r="CK24" s="280"/>
      <c r="CL24" s="280"/>
      <c r="CM24" s="280"/>
      <c r="CN24" s="280"/>
      <c r="CO24" s="280"/>
      <c r="CP24" s="280"/>
      <c r="CQ24" s="280"/>
      <c r="CR24" s="280"/>
      <c r="CS24" s="280"/>
      <c r="CT24" s="280"/>
      <c r="CU24" s="280"/>
      <c r="CV24" s="280"/>
      <c r="CW24" s="280"/>
      <c r="CX24" s="280"/>
      <c r="CY24" s="280"/>
      <c r="CZ24" s="280"/>
      <c r="DA24" s="280"/>
      <c r="DB24" s="280"/>
      <c r="DC24" s="280"/>
      <c r="DD24" s="280"/>
      <c r="DE24" s="280"/>
      <c r="DF24" s="280"/>
      <c r="DG24" s="280"/>
      <c r="DH24" s="280"/>
      <c r="DI24" s="280"/>
      <c r="DJ24" s="280"/>
      <c r="DK24" s="280"/>
      <c r="DL24" s="280"/>
      <c r="DM24" s="280"/>
      <c r="DN24" s="280"/>
      <c r="DO24" s="280"/>
      <c r="DP24" s="280"/>
      <c r="DQ24" s="280"/>
      <c r="DR24" s="280"/>
      <c r="DS24" s="280"/>
      <c r="DT24" s="280"/>
      <c r="DU24" s="280"/>
      <c r="DV24" s="280"/>
      <c r="DW24" s="280"/>
      <c r="DX24" s="280"/>
      <c r="DY24" s="280"/>
      <c r="DZ24" s="280"/>
      <c r="EA24" s="280"/>
      <c r="EB24" s="280"/>
      <c r="EC24" s="280"/>
      <c r="ED24" s="280"/>
      <c r="EE24" s="280"/>
      <c r="EF24" s="280"/>
      <c r="EG24" s="280"/>
      <c r="EH24" s="280"/>
      <c r="EI24" s="280"/>
      <c r="EJ24" s="280"/>
      <c r="EK24" s="280"/>
      <c r="EL24" s="280"/>
      <c r="EM24" s="280"/>
      <c r="EN24" s="280"/>
      <c r="EO24" s="280"/>
      <c r="EP24" s="280"/>
      <c r="EQ24" s="280"/>
      <c r="ER24" s="280"/>
      <c r="ES24" s="280"/>
      <c r="ET24" s="280"/>
      <c r="EU24" s="280"/>
      <c r="EV24" s="280"/>
      <c r="EW24" s="280"/>
      <c r="EX24" s="280"/>
      <c r="EY24" s="280"/>
      <c r="EZ24" s="280"/>
      <c r="FA24" s="280"/>
      <c r="FB24" s="280"/>
      <c r="FC24" s="280"/>
      <c r="FD24" s="280"/>
      <c r="FE24" s="280"/>
      <c r="FF24" s="280"/>
      <c r="FG24" s="280"/>
      <c r="FH24" s="280"/>
      <c r="FI24" s="280"/>
      <c r="FJ24" s="280"/>
      <c r="FK24" s="280"/>
      <c r="FL24" s="280"/>
      <c r="FM24" s="280"/>
      <c r="FN24" s="280"/>
      <c r="FO24" s="280"/>
      <c r="FP24" s="280"/>
      <c r="FQ24" s="280"/>
      <c r="FR24" s="280"/>
      <c r="FS24" s="280"/>
      <c r="FT24" s="280"/>
      <c r="FU24" s="280"/>
      <c r="FV24" s="280"/>
      <c r="FW24" s="280"/>
      <c r="FX24" s="280"/>
      <c r="FY24" s="280"/>
      <c r="FZ24" s="280"/>
      <c r="GA24" s="280"/>
      <c r="GB24" s="280"/>
      <c r="GC24" s="280"/>
      <c r="GD24" s="280"/>
      <c r="GE24" s="280"/>
      <c r="GF24" s="280"/>
      <c r="GG24" s="280"/>
      <c r="GH24" s="280"/>
      <c r="GI24" s="280"/>
      <c r="GJ24" s="280"/>
      <c r="GK24" s="280"/>
      <c r="GL24" s="280"/>
      <c r="GM24" s="280"/>
      <c r="GN24" s="280"/>
      <c r="GO24" s="280"/>
      <c r="GP24" s="280"/>
      <c r="GQ24" s="280"/>
      <c r="GR24" s="280"/>
      <c r="GS24" s="280"/>
      <c r="GT24" s="280"/>
      <c r="GU24" s="280"/>
      <c r="GV24" s="280"/>
      <c r="GW24" s="280"/>
      <c r="GX24" s="280"/>
      <c r="GY24" s="280"/>
      <c r="GZ24" s="280"/>
      <c r="HA24" s="280"/>
      <c r="HB24" s="280"/>
      <c r="HC24" s="280"/>
      <c r="HD24" s="280"/>
      <c r="HE24" s="280"/>
      <c r="HF24" s="280"/>
      <c r="HG24" s="280"/>
      <c r="HH24" s="280"/>
      <c r="HI24" s="280"/>
      <c r="HJ24" s="280"/>
      <c r="HK24" s="280"/>
      <c r="HL24" s="280"/>
      <c r="HM24" s="280"/>
      <c r="HN24" s="280"/>
      <c r="HO24" s="280"/>
      <c r="HP24" s="280"/>
      <c r="HQ24" s="280"/>
      <c r="HR24" s="280"/>
      <c r="HS24" s="280"/>
      <c r="HT24" s="280"/>
      <c r="HU24" s="280"/>
      <c r="HV24" s="280"/>
      <c r="HW24" s="280"/>
      <c r="HX24" s="280"/>
      <c r="HY24" s="280"/>
      <c r="HZ24" s="280"/>
      <c r="IA24" s="280"/>
      <c r="IB24" s="280"/>
      <c r="IC24" s="280"/>
      <c r="ID24" s="280"/>
      <c r="IE24" s="280"/>
      <c r="IF24" s="280"/>
      <c r="IG24" s="280"/>
      <c r="IH24" s="280"/>
      <c r="II24" s="280"/>
      <c r="IJ24" s="280"/>
      <c r="IK24" s="280"/>
      <c r="IL24" s="280"/>
      <c r="IM24" s="280"/>
      <c r="IN24" s="280"/>
      <c r="IO24" s="280"/>
      <c r="IP24" s="280"/>
      <c r="IQ24" s="280"/>
      <c r="IR24" s="280"/>
      <c r="IS24" s="280"/>
      <c r="IT24" s="280"/>
      <c r="IU24" s="280"/>
    </row>
    <row r="25" s="131" customFormat="1" ht="24" customHeight="1" spans="1:255">
      <c r="A25" s="280"/>
      <c r="B25" s="281"/>
      <c r="C25" s="280"/>
      <c r="D25" s="282"/>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c r="BH25" s="280"/>
      <c r="BI25" s="280"/>
      <c r="BJ25" s="280"/>
      <c r="BK25" s="280"/>
      <c r="BL25" s="280"/>
      <c r="BM25" s="280"/>
      <c r="BN25" s="280"/>
      <c r="BO25" s="280"/>
      <c r="BP25" s="280"/>
      <c r="BQ25" s="280"/>
      <c r="BR25" s="280"/>
      <c r="BS25" s="280"/>
      <c r="BT25" s="280"/>
      <c r="BU25" s="280"/>
      <c r="BV25" s="280"/>
      <c r="BW25" s="280"/>
      <c r="BX25" s="280"/>
      <c r="BY25" s="280"/>
      <c r="BZ25" s="280"/>
      <c r="CA25" s="280"/>
      <c r="CB25" s="280"/>
      <c r="CC25" s="280"/>
      <c r="CD25" s="280"/>
      <c r="CE25" s="280"/>
      <c r="CF25" s="280"/>
      <c r="CG25" s="280"/>
      <c r="CH25" s="280"/>
      <c r="CI25" s="280"/>
      <c r="CJ25" s="280"/>
      <c r="CK25" s="280"/>
      <c r="CL25" s="280"/>
      <c r="CM25" s="280"/>
      <c r="CN25" s="280"/>
      <c r="CO25" s="280"/>
      <c r="CP25" s="280"/>
      <c r="CQ25" s="280"/>
      <c r="CR25" s="280"/>
      <c r="CS25" s="280"/>
      <c r="CT25" s="280"/>
      <c r="CU25" s="280"/>
      <c r="CV25" s="280"/>
      <c r="CW25" s="280"/>
      <c r="CX25" s="280"/>
      <c r="CY25" s="280"/>
      <c r="CZ25" s="280"/>
      <c r="DA25" s="280"/>
      <c r="DB25" s="280"/>
      <c r="DC25" s="280"/>
      <c r="DD25" s="280"/>
      <c r="DE25" s="280"/>
      <c r="DF25" s="280"/>
      <c r="DG25" s="280"/>
      <c r="DH25" s="280"/>
      <c r="DI25" s="280"/>
      <c r="DJ25" s="280"/>
      <c r="DK25" s="280"/>
      <c r="DL25" s="280"/>
      <c r="DM25" s="280"/>
      <c r="DN25" s="280"/>
      <c r="DO25" s="280"/>
      <c r="DP25" s="280"/>
      <c r="DQ25" s="280"/>
      <c r="DR25" s="280"/>
      <c r="DS25" s="280"/>
      <c r="DT25" s="280"/>
      <c r="DU25" s="280"/>
      <c r="DV25" s="280"/>
      <c r="DW25" s="280"/>
      <c r="DX25" s="280"/>
      <c r="DY25" s="280"/>
      <c r="DZ25" s="280"/>
      <c r="EA25" s="280"/>
      <c r="EB25" s="280"/>
      <c r="EC25" s="280"/>
      <c r="ED25" s="280"/>
      <c r="EE25" s="280"/>
      <c r="EF25" s="280"/>
      <c r="EG25" s="280"/>
      <c r="EH25" s="280"/>
      <c r="EI25" s="280"/>
      <c r="EJ25" s="280"/>
      <c r="EK25" s="280"/>
      <c r="EL25" s="280"/>
      <c r="EM25" s="280"/>
      <c r="EN25" s="280"/>
      <c r="EO25" s="280"/>
      <c r="EP25" s="280"/>
      <c r="EQ25" s="280"/>
      <c r="ER25" s="280"/>
      <c r="ES25" s="280"/>
      <c r="ET25" s="280"/>
      <c r="EU25" s="280"/>
      <c r="EV25" s="280"/>
      <c r="EW25" s="280"/>
      <c r="EX25" s="280"/>
      <c r="EY25" s="280"/>
      <c r="EZ25" s="280"/>
      <c r="FA25" s="280"/>
      <c r="FB25" s="280"/>
      <c r="FC25" s="280"/>
      <c r="FD25" s="280"/>
      <c r="FE25" s="280"/>
      <c r="FF25" s="280"/>
      <c r="FG25" s="280"/>
      <c r="FH25" s="280"/>
      <c r="FI25" s="280"/>
      <c r="FJ25" s="280"/>
      <c r="FK25" s="280"/>
      <c r="FL25" s="280"/>
      <c r="FM25" s="280"/>
      <c r="FN25" s="280"/>
      <c r="FO25" s="280"/>
      <c r="FP25" s="280"/>
      <c r="FQ25" s="280"/>
      <c r="FR25" s="280"/>
      <c r="FS25" s="280"/>
      <c r="FT25" s="280"/>
      <c r="FU25" s="280"/>
      <c r="FV25" s="280"/>
      <c r="FW25" s="280"/>
      <c r="FX25" s="280"/>
      <c r="FY25" s="280"/>
      <c r="FZ25" s="280"/>
      <c r="GA25" s="280"/>
      <c r="GB25" s="280"/>
      <c r="GC25" s="280"/>
      <c r="GD25" s="280"/>
      <c r="GE25" s="280"/>
      <c r="GF25" s="280"/>
      <c r="GG25" s="280"/>
      <c r="GH25" s="280"/>
      <c r="GI25" s="280"/>
      <c r="GJ25" s="280"/>
      <c r="GK25" s="280"/>
      <c r="GL25" s="280"/>
      <c r="GM25" s="280"/>
      <c r="GN25" s="280"/>
      <c r="GO25" s="280"/>
      <c r="GP25" s="280"/>
      <c r="GQ25" s="280"/>
      <c r="GR25" s="280"/>
      <c r="GS25" s="280"/>
      <c r="GT25" s="280"/>
      <c r="GU25" s="280"/>
      <c r="GV25" s="280"/>
      <c r="GW25" s="280"/>
      <c r="GX25" s="280"/>
      <c r="GY25" s="280"/>
      <c r="GZ25" s="280"/>
      <c r="HA25" s="280"/>
      <c r="HB25" s="280"/>
      <c r="HC25" s="280"/>
      <c r="HD25" s="280"/>
      <c r="HE25" s="280"/>
      <c r="HF25" s="280"/>
      <c r="HG25" s="280"/>
      <c r="HH25" s="280"/>
      <c r="HI25" s="280"/>
      <c r="HJ25" s="280"/>
      <c r="HK25" s="280"/>
      <c r="HL25" s="280"/>
      <c r="HM25" s="280"/>
      <c r="HN25" s="280"/>
      <c r="HO25" s="280"/>
      <c r="HP25" s="280"/>
      <c r="HQ25" s="280"/>
      <c r="HR25" s="280"/>
      <c r="HS25" s="280"/>
      <c r="HT25" s="280"/>
      <c r="HU25" s="280"/>
      <c r="HV25" s="280"/>
      <c r="HW25" s="280"/>
      <c r="HX25" s="280"/>
      <c r="HY25" s="280"/>
      <c r="HZ25" s="280"/>
      <c r="IA25" s="280"/>
      <c r="IB25" s="280"/>
      <c r="IC25" s="280"/>
      <c r="ID25" s="280"/>
      <c r="IE25" s="280"/>
      <c r="IF25" s="280"/>
      <c r="IG25" s="280"/>
      <c r="IH25" s="280"/>
      <c r="II25" s="280"/>
      <c r="IJ25" s="280"/>
      <c r="IK25" s="280"/>
      <c r="IL25" s="280"/>
      <c r="IM25" s="280"/>
      <c r="IN25" s="280"/>
      <c r="IO25" s="280"/>
      <c r="IP25" s="280"/>
      <c r="IQ25" s="280"/>
      <c r="IR25" s="280"/>
      <c r="IS25" s="280"/>
      <c r="IT25" s="280"/>
      <c r="IU25" s="280"/>
    </row>
    <row r="26" s="131" customFormat="1" ht="24" customHeight="1" spans="1:255">
      <c r="A26" s="280"/>
      <c r="B26" s="281"/>
      <c r="C26" s="280"/>
      <c r="D26" s="282"/>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0"/>
      <c r="AK26" s="280"/>
      <c r="AL26" s="280"/>
      <c r="AM26" s="280"/>
      <c r="AN26" s="280"/>
      <c r="AO26" s="280"/>
      <c r="AP26" s="280"/>
      <c r="AQ26" s="280"/>
      <c r="AR26" s="280"/>
      <c r="AS26" s="280"/>
      <c r="AT26" s="280"/>
      <c r="AU26" s="280"/>
      <c r="AV26" s="280"/>
      <c r="AW26" s="280"/>
      <c r="AX26" s="280"/>
      <c r="AY26" s="280"/>
      <c r="AZ26" s="280"/>
      <c r="BA26" s="280"/>
      <c r="BB26" s="280"/>
      <c r="BC26" s="280"/>
      <c r="BD26" s="280"/>
      <c r="BE26" s="280"/>
      <c r="BF26" s="280"/>
      <c r="BG26" s="280"/>
      <c r="BH26" s="280"/>
      <c r="BI26" s="280"/>
      <c r="BJ26" s="280"/>
      <c r="BK26" s="280"/>
      <c r="BL26" s="280"/>
      <c r="BM26" s="280"/>
      <c r="BN26" s="280"/>
      <c r="BO26" s="280"/>
      <c r="BP26" s="280"/>
      <c r="BQ26" s="280"/>
      <c r="BR26" s="280"/>
      <c r="BS26" s="280"/>
      <c r="BT26" s="280"/>
      <c r="BU26" s="280"/>
      <c r="BV26" s="280"/>
      <c r="BW26" s="280"/>
      <c r="BX26" s="280"/>
      <c r="BY26" s="280"/>
      <c r="BZ26" s="280"/>
      <c r="CA26" s="280"/>
      <c r="CB26" s="280"/>
      <c r="CC26" s="280"/>
      <c r="CD26" s="280"/>
      <c r="CE26" s="280"/>
      <c r="CF26" s="280"/>
      <c r="CG26" s="280"/>
      <c r="CH26" s="280"/>
      <c r="CI26" s="280"/>
      <c r="CJ26" s="280"/>
      <c r="CK26" s="280"/>
      <c r="CL26" s="280"/>
      <c r="CM26" s="280"/>
      <c r="CN26" s="280"/>
      <c r="CO26" s="280"/>
      <c r="CP26" s="280"/>
      <c r="CQ26" s="280"/>
      <c r="CR26" s="280"/>
      <c r="CS26" s="280"/>
      <c r="CT26" s="280"/>
      <c r="CU26" s="280"/>
      <c r="CV26" s="280"/>
      <c r="CW26" s="280"/>
      <c r="CX26" s="280"/>
      <c r="CY26" s="280"/>
      <c r="CZ26" s="280"/>
      <c r="DA26" s="280"/>
      <c r="DB26" s="280"/>
      <c r="DC26" s="280"/>
      <c r="DD26" s="280"/>
      <c r="DE26" s="280"/>
      <c r="DF26" s="280"/>
      <c r="DG26" s="280"/>
      <c r="DH26" s="280"/>
      <c r="DI26" s="280"/>
      <c r="DJ26" s="280"/>
      <c r="DK26" s="280"/>
      <c r="DL26" s="280"/>
      <c r="DM26" s="280"/>
      <c r="DN26" s="280"/>
      <c r="DO26" s="280"/>
      <c r="DP26" s="280"/>
      <c r="DQ26" s="280"/>
      <c r="DR26" s="280"/>
      <c r="DS26" s="280"/>
      <c r="DT26" s="280"/>
      <c r="DU26" s="280"/>
      <c r="DV26" s="280"/>
      <c r="DW26" s="280"/>
      <c r="DX26" s="280"/>
      <c r="DY26" s="280"/>
      <c r="DZ26" s="280"/>
      <c r="EA26" s="280"/>
      <c r="EB26" s="280"/>
      <c r="EC26" s="280"/>
      <c r="ED26" s="280"/>
      <c r="EE26" s="280"/>
      <c r="EF26" s="280"/>
      <c r="EG26" s="280"/>
      <c r="EH26" s="280"/>
      <c r="EI26" s="280"/>
      <c r="EJ26" s="280"/>
      <c r="EK26" s="280"/>
      <c r="EL26" s="280"/>
      <c r="EM26" s="280"/>
      <c r="EN26" s="280"/>
      <c r="EO26" s="280"/>
      <c r="EP26" s="280"/>
      <c r="EQ26" s="280"/>
      <c r="ER26" s="280"/>
      <c r="ES26" s="280"/>
      <c r="ET26" s="280"/>
      <c r="EU26" s="280"/>
      <c r="EV26" s="280"/>
      <c r="EW26" s="280"/>
      <c r="EX26" s="280"/>
      <c r="EY26" s="280"/>
      <c r="EZ26" s="280"/>
      <c r="FA26" s="280"/>
      <c r="FB26" s="280"/>
      <c r="FC26" s="280"/>
      <c r="FD26" s="280"/>
      <c r="FE26" s="280"/>
      <c r="FF26" s="280"/>
      <c r="FG26" s="280"/>
      <c r="FH26" s="280"/>
      <c r="FI26" s="280"/>
      <c r="FJ26" s="280"/>
      <c r="FK26" s="280"/>
      <c r="FL26" s="280"/>
      <c r="FM26" s="280"/>
      <c r="FN26" s="280"/>
      <c r="FO26" s="280"/>
      <c r="FP26" s="280"/>
      <c r="FQ26" s="280"/>
      <c r="FR26" s="280"/>
      <c r="FS26" s="280"/>
      <c r="FT26" s="280"/>
      <c r="FU26" s="280"/>
      <c r="FV26" s="280"/>
      <c r="FW26" s="280"/>
      <c r="FX26" s="280"/>
      <c r="FY26" s="280"/>
      <c r="FZ26" s="280"/>
      <c r="GA26" s="280"/>
      <c r="GB26" s="280"/>
      <c r="GC26" s="280"/>
      <c r="GD26" s="280"/>
      <c r="GE26" s="280"/>
      <c r="GF26" s="280"/>
      <c r="GG26" s="280"/>
      <c r="GH26" s="280"/>
      <c r="GI26" s="280"/>
      <c r="GJ26" s="280"/>
      <c r="GK26" s="280"/>
      <c r="GL26" s="280"/>
      <c r="GM26" s="280"/>
      <c r="GN26" s="280"/>
      <c r="GO26" s="280"/>
      <c r="GP26" s="280"/>
      <c r="GQ26" s="280"/>
      <c r="GR26" s="280"/>
      <c r="GS26" s="280"/>
      <c r="GT26" s="280"/>
      <c r="GU26" s="280"/>
      <c r="GV26" s="280"/>
      <c r="GW26" s="280"/>
      <c r="GX26" s="280"/>
      <c r="GY26" s="280"/>
      <c r="GZ26" s="280"/>
      <c r="HA26" s="280"/>
      <c r="HB26" s="280"/>
      <c r="HC26" s="280"/>
      <c r="HD26" s="280"/>
      <c r="HE26" s="280"/>
      <c r="HF26" s="280"/>
      <c r="HG26" s="280"/>
      <c r="HH26" s="280"/>
      <c r="HI26" s="280"/>
      <c r="HJ26" s="280"/>
      <c r="HK26" s="280"/>
      <c r="HL26" s="280"/>
      <c r="HM26" s="280"/>
      <c r="HN26" s="280"/>
      <c r="HO26" s="280"/>
      <c r="HP26" s="280"/>
      <c r="HQ26" s="280"/>
      <c r="HR26" s="280"/>
      <c r="HS26" s="280"/>
      <c r="HT26" s="280"/>
      <c r="HU26" s="280"/>
      <c r="HV26" s="280"/>
      <c r="HW26" s="280"/>
      <c r="HX26" s="280"/>
      <c r="HY26" s="280"/>
      <c r="HZ26" s="280"/>
      <c r="IA26" s="280"/>
      <c r="IB26" s="280"/>
      <c r="IC26" s="280"/>
      <c r="ID26" s="280"/>
      <c r="IE26" s="280"/>
      <c r="IF26" s="280"/>
      <c r="IG26" s="280"/>
      <c r="IH26" s="280"/>
      <c r="II26" s="280"/>
      <c r="IJ26" s="280"/>
      <c r="IK26" s="280"/>
      <c r="IL26" s="280"/>
      <c r="IM26" s="280"/>
      <c r="IN26" s="280"/>
      <c r="IO26" s="280"/>
      <c r="IP26" s="280"/>
      <c r="IQ26" s="280"/>
      <c r="IR26" s="280"/>
      <c r="IS26" s="280"/>
      <c r="IT26" s="280"/>
      <c r="IU26" s="280"/>
    </row>
    <row r="27" s="131" customFormat="1" ht="24" customHeight="1" spans="1:255">
      <c r="A27" s="280"/>
      <c r="B27" s="281"/>
      <c r="C27" s="280"/>
      <c r="D27" s="282"/>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0"/>
      <c r="AN27" s="280"/>
      <c r="AO27" s="280"/>
      <c r="AP27" s="280"/>
      <c r="AQ27" s="280"/>
      <c r="AR27" s="280"/>
      <c r="AS27" s="280"/>
      <c r="AT27" s="280"/>
      <c r="AU27" s="280"/>
      <c r="AV27" s="280"/>
      <c r="AW27" s="280"/>
      <c r="AX27" s="280"/>
      <c r="AY27" s="280"/>
      <c r="AZ27" s="280"/>
      <c r="BA27" s="280"/>
      <c r="BB27" s="280"/>
      <c r="BC27" s="280"/>
      <c r="BD27" s="280"/>
      <c r="BE27" s="280"/>
      <c r="BF27" s="280"/>
      <c r="BG27" s="280"/>
      <c r="BH27" s="280"/>
      <c r="BI27" s="280"/>
      <c r="BJ27" s="280"/>
      <c r="BK27" s="280"/>
      <c r="BL27" s="280"/>
      <c r="BM27" s="280"/>
      <c r="BN27" s="280"/>
      <c r="BO27" s="280"/>
      <c r="BP27" s="280"/>
      <c r="BQ27" s="280"/>
      <c r="BR27" s="280"/>
      <c r="BS27" s="280"/>
      <c r="BT27" s="280"/>
      <c r="BU27" s="280"/>
      <c r="BV27" s="280"/>
      <c r="BW27" s="280"/>
      <c r="BX27" s="280"/>
      <c r="BY27" s="280"/>
      <c r="BZ27" s="280"/>
      <c r="CA27" s="280"/>
      <c r="CB27" s="280"/>
      <c r="CC27" s="280"/>
      <c r="CD27" s="280"/>
      <c r="CE27" s="280"/>
      <c r="CF27" s="280"/>
      <c r="CG27" s="280"/>
      <c r="CH27" s="280"/>
      <c r="CI27" s="280"/>
      <c r="CJ27" s="280"/>
      <c r="CK27" s="280"/>
      <c r="CL27" s="280"/>
      <c r="CM27" s="280"/>
      <c r="CN27" s="280"/>
      <c r="CO27" s="280"/>
      <c r="CP27" s="280"/>
      <c r="CQ27" s="280"/>
      <c r="CR27" s="280"/>
      <c r="CS27" s="280"/>
      <c r="CT27" s="280"/>
      <c r="CU27" s="280"/>
      <c r="CV27" s="280"/>
      <c r="CW27" s="280"/>
      <c r="CX27" s="280"/>
      <c r="CY27" s="280"/>
      <c r="CZ27" s="280"/>
      <c r="DA27" s="280"/>
      <c r="DB27" s="280"/>
      <c r="DC27" s="280"/>
      <c r="DD27" s="280"/>
      <c r="DE27" s="280"/>
      <c r="DF27" s="280"/>
      <c r="DG27" s="280"/>
      <c r="DH27" s="280"/>
      <c r="DI27" s="280"/>
      <c r="DJ27" s="280"/>
      <c r="DK27" s="280"/>
      <c r="DL27" s="280"/>
      <c r="DM27" s="280"/>
      <c r="DN27" s="280"/>
      <c r="DO27" s="280"/>
      <c r="DP27" s="280"/>
      <c r="DQ27" s="280"/>
      <c r="DR27" s="280"/>
      <c r="DS27" s="280"/>
      <c r="DT27" s="280"/>
      <c r="DU27" s="280"/>
      <c r="DV27" s="280"/>
      <c r="DW27" s="280"/>
      <c r="DX27" s="280"/>
      <c r="DY27" s="280"/>
      <c r="DZ27" s="280"/>
      <c r="EA27" s="280"/>
      <c r="EB27" s="280"/>
      <c r="EC27" s="280"/>
      <c r="ED27" s="280"/>
      <c r="EE27" s="280"/>
      <c r="EF27" s="280"/>
      <c r="EG27" s="280"/>
      <c r="EH27" s="280"/>
      <c r="EI27" s="280"/>
      <c r="EJ27" s="280"/>
      <c r="EK27" s="280"/>
      <c r="EL27" s="280"/>
      <c r="EM27" s="280"/>
      <c r="EN27" s="280"/>
      <c r="EO27" s="280"/>
      <c r="EP27" s="280"/>
      <c r="EQ27" s="280"/>
      <c r="ER27" s="280"/>
      <c r="ES27" s="280"/>
      <c r="ET27" s="280"/>
      <c r="EU27" s="280"/>
      <c r="EV27" s="280"/>
      <c r="EW27" s="280"/>
      <c r="EX27" s="280"/>
      <c r="EY27" s="280"/>
      <c r="EZ27" s="280"/>
      <c r="FA27" s="280"/>
      <c r="FB27" s="280"/>
      <c r="FC27" s="280"/>
      <c r="FD27" s="280"/>
      <c r="FE27" s="280"/>
      <c r="FF27" s="280"/>
      <c r="FG27" s="280"/>
      <c r="FH27" s="280"/>
      <c r="FI27" s="280"/>
      <c r="FJ27" s="280"/>
      <c r="FK27" s="280"/>
      <c r="FL27" s="280"/>
      <c r="FM27" s="280"/>
      <c r="FN27" s="280"/>
      <c r="FO27" s="280"/>
      <c r="FP27" s="280"/>
      <c r="FQ27" s="280"/>
      <c r="FR27" s="280"/>
      <c r="FS27" s="280"/>
      <c r="FT27" s="280"/>
      <c r="FU27" s="280"/>
      <c r="FV27" s="280"/>
      <c r="FW27" s="280"/>
      <c r="FX27" s="280"/>
      <c r="FY27" s="280"/>
      <c r="FZ27" s="280"/>
      <c r="GA27" s="280"/>
      <c r="GB27" s="280"/>
      <c r="GC27" s="280"/>
      <c r="GD27" s="280"/>
      <c r="GE27" s="280"/>
      <c r="GF27" s="280"/>
      <c r="GG27" s="280"/>
      <c r="GH27" s="280"/>
      <c r="GI27" s="280"/>
      <c r="GJ27" s="280"/>
      <c r="GK27" s="280"/>
      <c r="GL27" s="280"/>
      <c r="GM27" s="280"/>
      <c r="GN27" s="280"/>
      <c r="GO27" s="280"/>
      <c r="GP27" s="280"/>
      <c r="GQ27" s="280"/>
      <c r="GR27" s="280"/>
      <c r="GS27" s="280"/>
      <c r="GT27" s="280"/>
      <c r="GU27" s="280"/>
      <c r="GV27" s="280"/>
      <c r="GW27" s="280"/>
      <c r="GX27" s="280"/>
      <c r="GY27" s="280"/>
      <c r="GZ27" s="280"/>
      <c r="HA27" s="280"/>
      <c r="HB27" s="280"/>
      <c r="HC27" s="280"/>
      <c r="HD27" s="280"/>
      <c r="HE27" s="280"/>
      <c r="HF27" s="280"/>
      <c r="HG27" s="280"/>
      <c r="HH27" s="280"/>
      <c r="HI27" s="280"/>
      <c r="HJ27" s="280"/>
      <c r="HK27" s="280"/>
      <c r="HL27" s="280"/>
      <c r="HM27" s="280"/>
      <c r="HN27" s="280"/>
      <c r="HO27" s="280"/>
      <c r="HP27" s="280"/>
      <c r="HQ27" s="280"/>
      <c r="HR27" s="280"/>
      <c r="HS27" s="280"/>
      <c r="HT27" s="280"/>
      <c r="HU27" s="280"/>
      <c r="HV27" s="280"/>
      <c r="HW27" s="280"/>
      <c r="HX27" s="280"/>
      <c r="HY27" s="280"/>
      <c r="HZ27" s="280"/>
      <c r="IA27" s="280"/>
      <c r="IB27" s="280"/>
      <c r="IC27" s="280"/>
      <c r="ID27" s="280"/>
      <c r="IE27" s="280"/>
      <c r="IF27" s="280"/>
      <c r="IG27" s="280"/>
      <c r="IH27" s="280"/>
      <c r="II27" s="280"/>
      <c r="IJ27" s="280"/>
      <c r="IK27" s="280"/>
      <c r="IL27" s="280"/>
      <c r="IM27" s="280"/>
      <c r="IN27" s="280"/>
      <c r="IO27" s="280"/>
      <c r="IP27" s="280"/>
      <c r="IQ27" s="280"/>
      <c r="IR27" s="280"/>
      <c r="IS27" s="280"/>
      <c r="IT27" s="280"/>
      <c r="IU27" s="280"/>
    </row>
    <row r="28" s="131" customFormat="1" ht="24" customHeight="1" spans="1:255">
      <c r="A28" s="279"/>
      <c r="B28" s="281"/>
      <c r="C28" s="280"/>
      <c r="D28" s="282"/>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0"/>
      <c r="AN28" s="280"/>
      <c r="AO28" s="280"/>
      <c r="AP28" s="280"/>
      <c r="AQ28" s="280"/>
      <c r="AR28" s="280"/>
      <c r="AS28" s="280"/>
      <c r="AT28" s="280"/>
      <c r="AU28" s="280"/>
      <c r="AV28" s="280"/>
      <c r="AW28" s="280"/>
      <c r="AX28" s="280"/>
      <c r="AY28" s="280"/>
      <c r="AZ28" s="280"/>
      <c r="BA28" s="280"/>
      <c r="BB28" s="280"/>
      <c r="BC28" s="280"/>
      <c r="BD28" s="280"/>
      <c r="BE28" s="280"/>
      <c r="BF28" s="280"/>
      <c r="BG28" s="280"/>
      <c r="BH28" s="280"/>
      <c r="BI28" s="280"/>
      <c r="BJ28" s="280"/>
      <c r="BK28" s="280"/>
      <c r="BL28" s="280"/>
      <c r="BM28" s="280"/>
      <c r="BN28" s="280"/>
      <c r="BO28" s="280"/>
      <c r="BP28" s="280"/>
      <c r="BQ28" s="280"/>
      <c r="BR28" s="280"/>
      <c r="BS28" s="280"/>
      <c r="BT28" s="280"/>
      <c r="BU28" s="280"/>
      <c r="BV28" s="280"/>
      <c r="BW28" s="280"/>
      <c r="BX28" s="280"/>
      <c r="BY28" s="280"/>
      <c r="BZ28" s="280"/>
      <c r="CA28" s="280"/>
      <c r="CB28" s="280"/>
      <c r="CC28" s="280"/>
      <c r="CD28" s="280"/>
      <c r="CE28" s="280"/>
      <c r="CF28" s="280"/>
      <c r="CG28" s="280"/>
      <c r="CH28" s="280"/>
      <c r="CI28" s="280"/>
      <c r="CJ28" s="280"/>
      <c r="CK28" s="280"/>
      <c r="CL28" s="280"/>
      <c r="CM28" s="280"/>
      <c r="CN28" s="280"/>
      <c r="CO28" s="280"/>
      <c r="CP28" s="280"/>
      <c r="CQ28" s="280"/>
      <c r="CR28" s="280"/>
      <c r="CS28" s="280"/>
      <c r="CT28" s="280"/>
      <c r="CU28" s="280"/>
      <c r="CV28" s="280"/>
      <c r="CW28" s="280"/>
      <c r="CX28" s="280"/>
      <c r="CY28" s="280"/>
      <c r="CZ28" s="280"/>
      <c r="DA28" s="280"/>
      <c r="DB28" s="280"/>
      <c r="DC28" s="280"/>
      <c r="DD28" s="280"/>
      <c r="DE28" s="280"/>
      <c r="DF28" s="280"/>
      <c r="DG28" s="280"/>
      <c r="DH28" s="280"/>
      <c r="DI28" s="280"/>
      <c r="DJ28" s="280"/>
      <c r="DK28" s="280"/>
      <c r="DL28" s="280"/>
      <c r="DM28" s="280"/>
      <c r="DN28" s="280"/>
      <c r="DO28" s="280"/>
      <c r="DP28" s="280"/>
      <c r="DQ28" s="280"/>
      <c r="DR28" s="280"/>
      <c r="DS28" s="280"/>
      <c r="DT28" s="280"/>
      <c r="DU28" s="280"/>
      <c r="DV28" s="280"/>
      <c r="DW28" s="280"/>
      <c r="DX28" s="280"/>
      <c r="DY28" s="280"/>
      <c r="DZ28" s="280"/>
      <c r="EA28" s="280"/>
      <c r="EB28" s="280"/>
      <c r="EC28" s="280"/>
      <c r="ED28" s="280"/>
      <c r="EE28" s="280"/>
      <c r="EF28" s="280"/>
      <c r="EG28" s="280"/>
      <c r="EH28" s="280"/>
      <c r="EI28" s="280"/>
      <c r="EJ28" s="280"/>
      <c r="EK28" s="280"/>
      <c r="EL28" s="280"/>
      <c r="EM28" s="280"/>
      <c r="EN28" s="280"/>
      <c r="EO28" s="280"/>
      <c r="EP28" s="280"/>
      <c r="EQ28" s="280"/>
      <c r="ER28" s="280"/>
      <c r="ES28" s="280"/>
      <c r="ET28" s="280"/>
      <c r="EU28" s="280"/>
      <c r="EV28" s="280"/>
      <c r="EW28" s="280"/>
      <c r="EX28" s="280"/>
      <c r="EY28" s="280"/>
      <c r="EZ28" s="280"/>
      <c r="FA28" s="280"/>
      <c r="FB28" s="280"/>
      <c r="FC28" s="280"/>
      <c r="FD28" s="280"/>
      <c r="FE28" s="280"/>
      <c r="FF28" s="280"/>
      <c r="FG28" s="280"/>
      <c r="FH28" s="280"/>
      <c r="FI28" s="280"/>
      <c r="FJ28" s="280"/>
      <c r="FK28" s="280"/>
      <c r="FL28" s="280"/>
      <c r="FM28" s="280"/>
      <c r="FN28" s="280"/>
      <c r="FO28" s="280"/>
      <c r="FP28" s="280"/>
      <c r="FQ28" s="280"/>
      <c r="FR28" s="280"/>
      <c r="FS28" s="280"/>
      <c r="FT28" s="280"/>
      <c r="FU28" s="280"/>
      <c r="FV28" s="280"/>
      <c r="FW28" s="280"/>
      <c r="FX28" s="280"/>
      <c r="FY28" s="280"/>
      <c r="FZ28" s="280"/>
      <c r="GA28" s="280"/>
      <c r="GB28" s="280"/>
      <c r="GC28" s="280"/>
      <c r="GD28" s="280"/>
      <c r="GE28" s="280"/>
      <c r="GF28" s="280"/>
      <c r="GG28" s="280"/>
      <c r="GH28" s="280"/>
      <c r="GI28" s="280"/>
      <c r="GJ28" s="280"/>
      <c r="GK28" s="280"/>
      <c r="GL28" s="280"/>
      <c r="GM28" s="280"/>
      <c r="GN28" s="280"/>
      <c r="GO28" s="280"/>
      <c r="GP28" s="280"/>
      <c r="GQ28" s="280"/>
      <c r="GR28" s="280"/>
      <c r="GS28" s="280"/>
      <c r="GT28" s="280"/>
      <c r="GU28" s="280"/>
      <c r="GV28" s="280"/>
      <c r="GW28" s="280"/>
      <c r="GX28" s="280"/>
      <c r="GY28" s="280"/>
      <c r="GZ28" s="280"/>
      <c r="HA28" s="280"/>
      <c r="HB28" s="280"/>
      <c r="HC28" s="280"/>
      <c r="HD28" s="280"/>
      <c r="HE28" s="280"/>
      <c r="HF28" s="280"/>
      <c r="HG28" s="280"/>
      <c r="HH28" s="280"/>
      <c r="HI28" s="280"/>
      <c r="HJ28" s="280"/>
      <c r="HK28" s="280"/>
      <c r="HL28" s="280"/>
      <c r="HM28" s="280"/>
      <c r="HN28" s="280"/>
      <c r="HO28" s="280"/>
      <c r="HP28" s="280"/>
      <c r="HQ28" s="280"/>
      <c r="HR28" s="280"/>
      <c r="HS28" s="280"/>
      <c r="HT28" s="280"/>
      <c r="HU28" s="280"/>
      <c r="HV28" s="280"/>
      <c r="HW28" s="280"/>
      <c r="HX28" s="280"/>
      <c r="HY28" s="280"/>
      <c r="HZ28" s="280"/>
      <c r="IA28" s="280"/>
      <c r="IB28" s="280"/>
      <c r="IC28" s="280"/>
      <c r="ID28" s="280"/>
      <c r="IE28" s="280"/>
      <c r="IF28" s="280"/>
      <c r="IG28" s="280"/>
      <c r="IH28" s="280"/>
      <c r="II28" s="280"/>
      <c r="IJ28" s="280"/>
      <c r="IK28" s="280"/>
      <c r="IL28" s="280"/>
      <c r="IM28" s="280"/>
      <c r="IN28" s="280"/>
      <c r="IO28" s="280"/>
      <c r="IP28" s="280"/>
      <c r="IQ28" s="280"/>
      <c r="IR28" s="280"/>
      <c r="IS28" s="280"/>
      <c r="IT28" s="280"/>
      <c r="IU28" s="280"/>
    </row>
    <row r="29" s="131" customFormat="1" ht="24" customHeight="1" spans="1:255">
      <c r="A29" s="280"/>
      <c r="B29" s="281"/>
      <c r="C29" s="280"/>
      <c r="D29" s="282"/>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0"/>
      <c r="BD29" s="280"/>
      <c r="BE29" s="280"/>
      <c r="BF29" s="280"/>
      <c r="BG29" s="280"/>
      <c r="BH29" s="280"/>
      <c r="BI29" s="280"/>
      <c r="BJ29" s="280"/>
      <c r="BK29" s="280"/>
      <c r="BL29" s="280"/>
      <c r="BM29" s="280"/>
      <c r="BN29" s="280"/>
      <c r="BO29" s="280"/>
      <c r="BP29" s="280"/>
      <c r="BQ29" s="280"/>
      <c r="BR29" s="280"/>
      <c r="BS29" s="280"/>
      <c r="BT29" s="280"/>
      <c r="BU29" s="280"/>
      <c r="BV29" s="280"/>
      <c r="BW29" s="280"/>
      <c r="BX29" s="280"/>
      <c r="BY29" s="280"/>
      <c r="BZ29" s="280"/>
      <c r="CA29" s="280"/>
      <c r="CB29" s="280"/>
      <c r="CC29" s="280"/>
      <c r="CD29" s="280"/>
      <c r="CE29" s="280"/>
      <c r="CF29" s="280"/>
      <c r="CG29" s="280"/>
      <c r="CH29" s="280"/>
      <c r="CI29" s="280"/>
      <c r="CJ29" s="280"/>
      <c r="CK29" s="280"/>
      <c r="CL29" s="280"/>
      <c r="CM29" s="280"/>
      <c r="CN29" s="280"/>
      <c r="CO29" s="280"/>
      <c r="CP29" s="280"/>
      <c r="CQ29" s="280"/>
      <c r="CR29" s="280"/>
      <c r="CS29" s="280"/>
      <c r="CT29" s="280"/>
      <c r="CU29" s="280"/>
      <c r="CV29" s="280"/>
      <c r="CW29" s="280"/>
      <c r="CX29" s="280"/>
      <c r="CY29" s="280"/>
      <c r="CZ29" s="280"/>
      <c r="DA29" s="280"/>
      <c r="DB29" s="280"/>
      <c r="DC29" s="280"/>
      <c r="DD29" s="280"/>
      <c r="DE29" s="280"/>
      <c r="DF29" s="280"/>
      <c r="DG29" s="280"/>
      <c r="DH29" s="280"/>
      <c r="DI29" s="280"/>
      <c r="DJ29" s="280"/>
      <c r="DK29" s="280"/>
      <c r="DL29" s="280"/>
      <c r="DM29" s="280"/>
      <c r="DN29" s="280"/>
      <c r="DO29" s="280"/>
      <c r="DP29" s="280"/>
      <c r="DQ29" s="280"/>
      <c r="DR29" s="280"/>
      <c r="DS29" s="280"/>
      <c r="DT29" s="280"/>
      <c r="DU29" s="280"/>
      <c r="DV29" s="280"/>
      <c r="DW29" s="280"/>
      <c r="DX29" s="280"/>
      <c r="DY29" s="280"/>
      <c r="DZ29" s="280"/>
      <c r="EA29" s="280"/>
      <c r="EB29" s="280"/>
      <c r="EC29" s="280"/>
      <c r="ED29" s="280"/>
      <c r="EE29" s="280"/>
      <c r="EF29" s="280"/>
      <c r="EG29" s="280"/>
      <c r="EH29" s="280"/>
      <c r="EI29" s="280"/>
      <c r="EJ29" s="280"/>
      <c r="EK29" s="280"/>
      <c r="EL29" s="280"/>
      <c r="EM29" s="280"/>
      <c r="EN29" s="280"/>
      <c r="EO29" s="280"/>
      <c r="EP29" s="280"/>
      <c r="EQ29" s="280"/>
      <c r="ER29" s="280"/>
      <c r="ES29" s="280"/>
      <c r="ET29" s="280"/>
      <c r="EU29" s="280"/>
      <c r="EV29" s="280"/>
      <c r="EW29" s="280"/>
      <c r="EX29" s="280"/>
      <c r="EY29" s="280"/>
      <c r="EZ29" s="280"/>
      <c r="FA29" s="280"/>
      <c r="FB29" s="280"/>
      <c r="FC29" s="280"/>
      <c r="FD29" s="280"/>
      <c r="FE29" s="280"/>
      <c r="FF29" s="280"/>
      <c r="FG29" s="280"/>
      <c r="FH29" s="280"/>
      <c r="FI29" s="280"/>
      <c r="FJ29" s="280"/>
      <c r="FK29" s="280"/>
      <c r="FL29" s="280"/>
      <c r="FM29" s="280"/>
      <c r="FN29" s="280"/>
      <c r="FO29" s="280"/>
      <c r="FP29" s="280"/>
      <c r="FQ29" s="280"/>
      <c r="FR29" s="280"/>
      <c r="FS29" s="280"/>
      <c r="FT29" s="280"/>
      <c r="FU29" s="280"/>
      <c r="FV29" s="280"/>
      <c r="FW29" s="280"/>
      <c r="FX29" s="280"/>
      <c r="FY29" s="280"/>
      <c r="FZ29" s="280"/>
      <c r="GA29" s="280"/>
      <c r="GB29" s="280"/>
      <c r="GC29" s="280"/>
      <c r="GD29" s="280"/>
      <c r="GE29" s="280"/>
      <c r="GF29" s="280"/>
      <c r="GG29" s="280"/>
      <c r="GH29" s="280"/>
      <c r="GI29" s="280"/>
      <c r="GJ29" s="280"/>
      <c r="GK29" s="280"/>
      <c r="GL29" s="280"/>
      <c r="GM29" s="280"/>
      <c r="GN29" s="280"/>
      <c r="GO29" s="280"/>
      <c r="GP29" s="280"/>
      <c r="GQ29" s="280"/>
      <c r="GR29" s="280"/>
      <c r="GS29" s="280"/>
      <c r="GT29" s="280"/>
      <c r="GU29" s="280"/>
      <c r="GV29" s="280"/>
      <c r="GW29" s="280"/>
      <c r="GX29" s="280"/>
      <c r="GY29" s="280"/>
      <c r="GZ29" s="280"/>
      <c r="HA29" s="280"/>
      <c r="HB29" s="280"/>
      <c r="HC29" s="280"/>
      <c r="HD29" s="280"/>
      <c r="HE29" s="280"/>
      <c r="HF29" s="280"/>
      <c r="HG29" s="280"/>
      <c r="HH29" s="280"/>
      <c r="HI29" s="280"/>
      <c r="HJ29" s="280"/>
      <c r="HK29" s="280"/>
      <c r="HL29" s="280"/>
      <c r="HM29" s="280"/>
      <c r="HN29" s="280"/>
      <c r="HO29" s="280"/>
      <c r="HP29" s="280"/>
      <c r="HQ29" s="280"/>
      <c r="HR29" s="280"/>
      <c r="HS29" s="280"/>
      <c r="HT29" s="280"/>
      <c r="HU29" s="280"/>
      <c r="HV29" s="280"/>
      <c r="HW29" s="280"/>
      <c r="HX29" s="280"/>
      <c r="HY29" s="280"/>
      <c r="HZ29" s="280"/>
      <c r="IA29" s="280"/>
      <c r="IB29" s="280"/>
      <c r="IC29" s="280"/>
      <c r="ID29" s="280"/>
      <c r="IE29" s="280"/>
      <c r="IF29" s="280"/>
      <c r="IG29" s="280"/>
      <c r="IH29" s="280"/>
      <c r="II29" s="280"/>
      <c r="IJ29" s="280"/>
      <c r="IK29" s="280"/>
      <c r="IL29" s="280"/>
      <c r="IM29" s="280"/>
      <c r="IN29" s="280"/>
      <c r="IO29" s="280"/>
      <c r="IP29" s="280"/>
      <c r="IQ29" s="280"/>
      <c r="IR29" s="280"/>
      <c r="IS29" s="280"/>
      <c r="IT29" s="280"/>
      <c r="IU29" s="280"/>
    </row>
    <row r="30" s="131" customFormat="1" ht="24" customHeight="1" spans="1:255">
      <c r="A30" s="280"/>
      <c r="B30" s="281"/>
      <c r="C30" s="280"/>
      <c r="D30" s="282"/>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80"/>
      <c r="AT30" s="280"/>
      <c r="AU30" s="280"/>
      <c r="AV30" s="280"/>
      <c r="AW30" s="280"/>
      <c r="AX30" s="280"/>
      <c r="AY30" s="280"/>
      <c r="AZ30" s="280"/>
      <c r="BA30" s="280"/>
      <c r="BB30" s="280"/>
      <c r="BC30" s="280"/>
      <c r="BD30" s="280"/>
      <c r="BE30" s="280"/>
      <c r="BF30" s="280"/>
      <c r="BG30" s="280"/>
      <c r="BH30" s="280"/>
      <c r="BI30" s="280"/>
      <c r="BJ30" s="280"/>
      <c r="BK30" s="280"/>
      <c r="BL30" s="280"/>
      <c r="BM30" s="280"/>
      <c r="BN30" s="280"/>
      <c r="BO30" s="280"/>
      <c r="BP30" s="280"/>
      <c r="BQ30" s="280"/>
      <c r="BR30" s="280"/>
      <c r="BS30" s="280"/>
      <c r="BT30" s="280"/>
      <c r="BU30" s="280"/>
      <c r="BV30" s="280"/>
      <c r="BW30" s="280"/>
      <c r="BX30" s="280"/>
      <c r="BY30" s="280"/>
      <c r="BZ30" s="280"/>
      <c r="CA30" s="280"/>
      <c r="CB30" s="280"/>
      <c r="CC30" s="280"/>
      <c r="CD30" s="280"/>
      <c r="CE30" s="280"/>
      <c r="CF30" s="280"/>
      <c r="CG30" s="280"/>
      <c r="CH30" s="280"/>
      <c r="CI30" s="280"/>
      <c r="CJ30" s="280"/>
      <c r="CK30" s="280"/>
      <c r="CL30" s="280"/>
      <c r="CM30" s="280"/>
      <c r="CN30" s="280"/>
      <c r="CO30" s="280"/>
      <c r="CP30" s="280"/>
      <c r="CQ30" s="280"/>
      <c r="CR30" s="280"/>
      <c r="CS30" s="280"/>
      <c r="CT30" s="280"/>
      <c r="CU30" s="280"/>
      <c r="CV30" s="280"/>
      <c r="CW30" s="280"/>
      <c r="CX30" s="280"/>
      <c r="CY30" s="280"/>
      <c r="CZ30" s="280"/>
      <c r="DA30" s="280"/>
      <c r="DB30" s="280"/>
      <c r="DC30" s="280"/>
      <c r="DD30" s="280"/>
      <c r="DE30" s="280"/>
      <c r="DF30" s="280"/>
      <c r="DG30" s="280"/>
      <c r="DH30" s="280"/>
      <c r="DI30" s="280"/>
      <c r="DJ30" s="280"/>
      <c r="DK30" s="280"/>
      <c r="DL30" s="280"/>
      <c r="DM30" s="280"/>
      <c r="DN30" s="280"/>
      <c r="DO30" s="280"/>
      <c r="DP30" s="280"/>
      <c r="DQ30" s="280"/>
      <c r="DR30" s="280"/>
      <c r="DS30" s="280"/>
      <c r="DT30" s="280"/>
      <c r="DU30" s="280"/>
      <c r="DV30" s="280"/>
      <c r="DW30" s="280"/>
      <c r="DX30" s="280"/>
      <c r="DY30" s="280"/>
      <c r="DZ30" s="280"/>
      <c r="EA30" s="280"/>
      <c r="EB30" s="280"/>
      <c r="EC30" s="280"/>
      <c r="ED30" s="280"/>
      <c r="EE30" s="280"/>
      <c r="EF30" s="280"/>
      <c r="EG30" s="280"/>
      <c r="EH30" s="280"/>
      <c r="EI30" s="280"/>
      <c r="EJ30" s="280"/>
      <c r="EK30" s="280"/>
      <c r="EL30" s="280"/>
      <c r="EM30" s="280"/>
      <c r="EN30" s="280"/>
      <c r="EO30" s="280"/>
      <c r="EP30" s="280"/>
      <c r="EQ30" s="280"/>
      <c r="ER30" s="280"/>
      <c r="ES30" s="280"/>
      <c r="ET30" s="280"/>
      <c r="EU30" s="280"/>
      <c r="EV30" s="280"/>
      <c r="EW30" s="280"/>
      <c r="EX30" s="280"/>
      <c r="EY30" s="280"/>
      <c r="EZ30" s="280"/>
      <c r="FA30" s="280"/>
      <c r="FB30" s="280"/>
      <c r="FC30" s="280"/>
      <c r="FD30" s="280"/>
      <c r="FE30" s="280"/>
      <c r="FF30" s="280"/>
      <c r="FG30" s="280"/>
      <c r="FH30" s="280"/>
      <c r="FI30" s="280"/>
      <c r="FJ30" s="280"/>
      <c r="FK30" s="280"/>
      <c r="FL30" s="280"/>
      <c r="FM30" s="280"/>
      <c r="FN30" s="280"/>
      <c r="FO30" s="280"/>
      <c r="FP30" s="280"/>
      <c r="FQ30" s="280"/>
      <c r="FR30" s="280"/>
      <c r="FS30" s="280"/>
      <c r="FT30" s="280"/>
      <c r="FU30" s="280"/>
      <c r="FV30" s="280"/>
      <c r="FW30" s="280"/>
      <c r="FX30" s="280"/>
      <c r="FY30" s="280"/>
      <c r="FZ30" s="280"/>
      <c r="GA30" s="280"/>
      <c r="GB30" s="280"/>
      <c r="GC30" s="280"/>
      <c r="GD30" s="280"/>
      <c r="GE30" s="280"/>
      <c r="GF30" s="280"/>
      <c r="GG30" s="280"/>
      <c r="GH30" s="280"/>
      <c r="GI30" s="280"/>
      <c r="GJ30" s="280"/>
      <c r="GK30" s="280"/>
      <c r="GL30" s="280"/>
      <c r="GM30" s="280"/>
      <c r="GN30" s="280"/>
      <c r="GO30" s="280"/>
      <c r="GP30" s="280"/>
      <c r="GQ30" s="280"/>
      <c r="GR30" s="280"/>
      <c r="GS30" s="280"/>
      <c r="GT30" s="280"/>
      <c r="GU30" s="280"/>
      <c r="GV30" s="280"/>
      <c r="GW30" s="280"/>
      <c r="GX30" s="280"/>
      <c r="GY30" s="280"/>
      <c r="GZ30" s="280"/>
      <c r="HA30" s="280"/>
      <c r="HB30" s="280"/>
      <c r="HC30" s="280"/>
      <c r="HD30" s="280"/>
      <c r="HE30" s="280"/>
      <c r="HF30" s="280"/>
      <c r="HG30" s="280"/>
      <c r="HH30" s="280"/>
      <c r="HI30" s="280"/>
      <c r="HJ30" s="280"/>
      <c r="HK30" s="280"/>
      <c r="HL30" s="280"/>
      <c r="HM30" s="280"/>
      <c r="HN30" s="280"/>
      <c r="HO30" s="280"/>
      <c r="HP30" s="280"/>
      <c r="HQ30" s="280"/>
      <c r="HR30" s="280"/>
      <c r="HS30" s="280"/>
      <c r="HT30" s="280"/>
      <c r="HU30" s="280"/>
      <c r="HV30" s="280"/>
      <c r="HW30" s="280"/>
      <c r="HX30" s="280"/>
      <c r="HY30" s="280"/>
      <c r="HZ30" s="280"/>
      <c r="IA30" s="280"/>
      <c r="IB30" s="280"/>
      <c r="IC30" s="280"/>
      <c r="ID30" s="280"/>
      <c r="IE30" s="280"/>
      <c r="IF30" s="280"/>
      <c r="IG30" s="280"/>
      <c r="IH30" s="280"/>
      <c r="II30" s="280"/>
      <c r="IJ30" s="280"/>
      <c r="IK30" s="280"/>
      <c r="IL30" s="280"/>
      <c r="IM30" s="280"/>
      <c r="IN30" s="280"/>
      <c r="IO30" s="280"/>
      <c r="IP30" s="280"/>
      <c r="IQ30" s="280"/>
      <c r="IR30" s="280"/>
      <c r="IS30" s="280"/>
      <c r="IT30" s="280"/>
      <c r="IU30" s="280"/>
    </row>
    <row r="31" s="131" customFormat="1" ht="24" customHeight="1" spans="1:255">
      <c r="A31" s="280"/>
      <c r="B31" s="281"/>
      <c r="C31" s="280"/>
      <c r="D31" s="282"/>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80"/>
      <c r="AO31" s="280"/>
      <c r="AP31" s="280"/>
      <c r="AQ31" s="280"/>
      <c r="AR31" s="280"/>
      <c r="AS31" s="280"/>
      <c r="AT31" s="280"/>
      <c r="AU31" s="280"/>
      <c r="AV31" s="280"/>
      <c r="AW31" s="280"/>
      <c r="AX31" s="280"/>
      <c r="AY31" s="280"/>
      <c r="AZ31" s="280"/>
      <c r="BA31" s="280"/>
      <c r="BB31" s="280"/>
      <c r="BC31" s="280"/>
      <c r="BD31" s="280"/>
      <c r="BE31" s="280"/>
      <c r="BF31" s="280"/>
      <c r="BG31" s="280"/>
      <c r="BH31" s="280"/>
      <c r="BI31" s="280"/>
      <c r="BJ31" s="280"/>
      <c r="BK31" s="280"/>
      <c r="BL31" s="280"/>
      <c r="BM31" s="280"/>
      <c r="BN31" s="280"/>
      <c r="BO31" s="280"/>
      <c r="BP31" s="280"/>
      <c r="BQ31" s="280"/>
      <c r="BR31" s="280"/>
      <c r="BS31" s="280"/>
      <c r="BT31" s="280"/>
      <c r="BU31" s="280"/>
      <c r="BV31" s="280"/>
      <c r="BW31" s="280"/>
      <c r="BX31" s="280"/>
      <c r="BY31" s="280"/>
      <c r="BZ31" s="280"/>
      <c r="CA31" s="280"/>
      <c r="CB31" s="280"/>
      <c r="CC31" s="280"/>
      <c r="CD31" s="280"/>
      <c r="CE31" s="280"/>
      <c r="CF31" s="280"/>
      <c r="CG31" s="280"/>
      <c r="CH31" s="280"/>
      <c r="CI31" s="280"/>
      <c r="CJ31" s="280"/>
      <c r="CK31" s="280"/>
      <c r="CL31" s="280"/>
      <c r="CM31" s="280"/>
      <c r="CN31" s="280"/>
      <c r="CO31" s="280"/>
      <c r="CP31" s="280"/>
      <c r="CQ31" s="280"/>
      <c r="CR31" s="280"/>
      <c r="CS31" s="280"/>
      <c r="CT31" s="280"/>
      <c r="CU31" s="280"/>
      <c r="CV31" s="280"/>
      <c r="CW31" s="280"/>
      <c r="CX31" s="280"/>
      <c r="CY31" s="280"/>
      <c r="CZ31" s="280"/>
      <c r="DA31" s="280"/>
      <c r="DB31" s="280"/>
      <c r="DC31" s="280"/>
      <c r="DD31" s="280"/>
      <c r="DE31" s="280"/>
      <c r="DF31" s="280"/>
      <c r="DG31" s="280"/>
      <c r="DH31" s="280"/>
      <c r="DI31" s="280"/>
      <c r="DJ31" s="280"/>
      <c r="DK31" s="280"/>
      <c r="DL31" s="280"/>
      <c r="DM31" s="280"/>
      <c r="DN31" s="280"/>
      <c r="DO31" s="280"/>
      <c r="DP31" s="280"/>
      <c r="DQ31" s="280"/>
      <c r="DR31" s="280"/>
      <c r="DS31" s="280"/>
      <c r="DT31" s="280"/>
      <c r="DU31" s="280"/>
      <c r="DV31" s="280"/>
      <c r="DW31" s="280"/>
      <c r="DX31" s="280"/>
      <c r="DY31" s="280"/>
      <c r="DZ31" s="280"/>
      <c r="EA31" s="280"/>
      <c r="EB31" s="280"/>
      <c r="EC31" s="280"/>
      <c r="ED31" s="280"/>
      <c r="EE31" s="280"/>
      <c r="EF31" s="280"/>
      <c r="EG31" s="280"/>
      <c r="EH31" s="280"/>
      <c r="EI31" s="280"/>
      <c r="EJ31" s="280"/>
      <c r="EK31" s="280"/>
      <c r="EL31" s="280"/>
      <c r="EM31" s="280"/>
      <c r="EN31" s="280"/>
      <c r="EO31" s="280"/>
      <c r="EP31" s="280"/>
      <c r="EQ31" s="280"/>
      <c r="ER31" s="280"/>
      <c r="ES31" s="280"/>
      <c r="ET31" s="280"/>
      <c r="EU31" s="280"/>
      <c r="EV31" s="280"/>
      <c r="EW31" s="280"/>
      <c r="EX31" s="280"/>
      <c r="EY31" s="280"/>
      <c r="EZ31" s="280"/>
      <c r="FA31" s="280"/>
      <c r="FB31" s="280"/>
      <c r="FC31" s="280"/>
      <c r="FD31" s="280"/>
      <c r="FE31" s="280"/>
      <c r="FF31" s="280"/>
      <c r="FG31" s="280"/>
      <c r="FH31" s="280"/>
      <c r="FI31" s="280"/>
      <c r="FJ31" s="280"/>
      <c r="FK31" s="280"/>
      <c r="FL31" s="280"/>
      <c r="FM31" s="280"/>
      <c r="FN31" s="280"/>
      <c r="FO31" s="280"/>
      <c r="FP31" s="280"/>
      <c r="FQ31" s="280"/>
      <c r="FR31" s="280"/>
      <c r="FS31" s="280"/>
      <c r="FT31" s="280"/>
      <c r="FU31" s="280"/>
      <c r="FV31" s="280"/>
      <c r="FW31" s="280"/>
      <c r="FX31" s="280"/>
      <c r="FY31" s="280"/>
      <c r="FZ31" s="280"/>
      <c r="GA31" s="280"/>
      <c r="GB31" s="280"/>
      <c r="GC31" s="280"/>
      <c r="GD31" s="280"/>
      <c r="GE31" s="280"/>
      <c r="GF31" s="280"/>
      <c r="GG31" s="280"/>
      <c r="GH31" s="280"/>
      <c r="GI31" s="280"/>
      <c r="GJ31" s="280"/>
      <c r="GK31" s="280"/>
      <c r="GL31" s="280"/>
      <c r="GM31" s="280"/>
      <c r="GN31" s="280"/>
      <c r="GO31" s="280"/>
      <c r="GP31" s="280"/>
      <c r="GQ31" s="280"/>
      <c r="GR31" s="280"/>
      <c r="GS31" s="280"/>
      <c r="GT31" s="280"/>
      <c r="GU31" s="280"/>
      <c r="GV31" s="280"/>
      <c r="GW31" s="280"/>
      <c r="GX31" s="280"/>
      <c r="GY31" s="280"/>
      <c r="GZ31" s="280"/>
      <c r="HA31" s="280"/>
      <c r="HB31" s="280"/>
      <c r="HC31" s="280"/>
      <c r="HD31" s="280"/>
      <c r="HE31" s="280"/>
      <c r="HF31" s="280"/>
      <c r="HG31" s="280"/>
      <c r="HH31" s="280"/>
      <c r="HI31" s="280"/>
      <c r="HJ31" s="280"/>
      <c r="HK31" s="280"/>
      <c r="HL31" s="280"/>
      <c r="HM31" s="280"/>
      <c r="HN31" s="280"/>
      <c r="HO31" s="280"/>
      <c r="HP31" s="280"/>
      <c r="HQ31" s="280"/>
      <c r="HR31" s="280"/>
      <c r="HS31" s="280"/>
      <c r="HT31" s="280"/>
      <c r="HU31" s="280"/>
      <c r="HV31" s="280"/>
      <c r="HW31" s="280"/>
      <c r="HX31" s="280"/>
      <c r="HY31" s="280"/>
      <c r="HZ31" s="280"/>
      <c r="IA31" s="280"/>
      <c r="IB31" s="280"/>
      <c r="IC31" s="280"/>
      <c r="ID31" s="280"/>
      <c r="IE31" s="280"/>
      <c r="IF31" s="280"/>
      <c r="IG31" s="280"/>
      <c r="IH31" s="280"/>
      <c r="II31" s="280"/>
      <c r="IJ31" s="280"/>
      <c r="IK31" s="280"/>
      <c r="IL31" s="280"/>
      <c r="IM31" s="280"/>
      <c r="IN31" s="280"/>
      <c r="IO31" s="280"/>
      <c r="IP31" s="280"/>
      <c r="IQ31" s="280"/>
      <c r="IR31" s="280"/>
      <c r="IS31" s="280"/>
      <c r="IT31" s="280"/>
      <c r="IU31" s="280"/>
    </row>
    <row r="32" s="131" customFormat="1" ht="24" customHeight="1" spans="1:255">
      <c r="A32" s="280"/>
      <c r="B32" s="281"/>
      <c r="C32" s="280"/>
      <c r="D32" s="282"/>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c r="AN32" s="280"/>
      <c r="AO32" s="280"/>
      <c r="AP32" s="280"/>
      <c r="AQ32" s="280"/>
      <c r="AR32" s="280"/>
      <c r="AS32" s="280"/>
      <c r="AT32" s="280"/>
      <c r="AU32" s="280"/>
      <c r="AV32" s="280"/>
      <c r="AW32" s="280"/>
      <c r="AX32" s="280"/>
      <c r="AY32" s="280"/>
      <c r="AZ32" s="280"/>
      <c r="BA32" s="280"/>
      <c r="BB32" s="280"/>
      <c r="BC32" s="280"/>
      <c r="BD32" s="280"/>
      <c r="BE32" s="280"/>
      <c r="BF32" s="280"/>
      <c r="BG32" s="280"/>
      <c r="BH32" s="280"/>
      <c r="BI32" s="280"/>
      <c r="BJ32" s="280"/>
      <c r="BK32" s="280"/>
      <c r="BL32" s="280"/>
      <c r="BM32" s="280"/>
      <c r="BN32" s="280"/>
      <c r="BO32" s="280"/>
      <c r="BP32" s="280"/>
      <c r="BQ32" s="280"/>
      <c r="BR32" s="280"/>
      <c r="BS32" s="280"/>
      <c r="BT32" s="280"/>
      <c r="BU32" s="280"/>
      <c r="BV32" s="280"/>
      <c r="BW32" s="280"/>
      <c r="BX32" s="280"/>
      <c r="BY32" s="280"/>
      <c r="BZ32" s="280"/>
      <c r="CA32" s="280"/>
      <c r="CB32" s="280"/>
      <c r="CC32" s="280"/>
      <c r="CD32" s="280"/>
      <c r="CE32" s="280"/>
      <c r="CF32" s="280"/>
      <c r="CG32" s="280"/>
      <c r="CH32" s="280"/>
      <c r="CI32" s="280"/>
      <c r="CJ32" s="280"/>
      <c r="CK32" s="280"/>
      <c r="CL32" s="280"/>
      <c r="CM32" s="280"/>
      <c r="CN32" s="280"/>
      <c r="CO32" s="280"/>
      <c r="CP32" s="280"/>
      <c r="CQ32" s="280"/>
      <c r="CR32" s="280"/>
      <c r="CS32" s="280"/>
      <c r="CT32" s="280"/>
      <c r="CU32" s="280"/>
      <c r="CV32" s="280"/>
      <c r="CW32" s="280"/>
      <c r="CX32" s="280"/>
      <c r="CY32" s="280"/>
      <c r="CZ32" s="280"/>
      <c r="DA32" s="280"/>
      <c r="DB32" s="280"/>
      <c r="DC32" s="280"/>
      <c r="DD32" s="280"/>
      <c r="DE32" s="280"/>
      <c r="DF32" s="280"/>
      <c r="DG32" s="280"/>
      <c r="DH32" s="280"/>
      <c r="DI32" s="280"/>
      <c r="DJ32" s="280"/>
      <c r="DK32" s="280"/>
      <c r="DL32" s="280"/>
      <c r="DM32" s="280"/>
      <c r="DN32" s="280"/>
      <c r="DO32" s="280"/>
      <c r="DP32" s="280"/>
      <c r="DQ32" s="280"/>
      <c r="DR32" s="280"/>
      <c r="DS32" s="280"/>
      <c r="DT32" s="280"/>
      <c r="DU32" s="280"/>
      <c r="DV32" s="280"/>
      <c r="DW32" s="280"/>
      <c r="DX32" s="280"/>
      <c r="DY32" s="280"/>
      <c r="DZ32" s="280"/>
      <c r="EA32" s="280"/>
      <c r="EB32" s="280"/>
      <c r="EC32" s="280"/>
      <c r="ED32" s="280"/>
      <c r="EE32" s="280"/>
      <c r="EF32" s="280"/>
      <c r="EG32" s="280"/>
      <c r="EH32" s="280"/>
      <c r="EI32" s="280"/>
      <c r="EJ32" s="280"/>
      <c r="EK32" s="280"/>
      <c r="EL32" s="280"/>
      <c r="EM32" s="280"/>
      <c r="EN32" s="280"/>
      <c r="EO32" s="280"/>
      <c r="EP32" s="280"/>
      <c r="EQ32" s="280"/>
      <c r="ER32" s="280"/>
      <c r="ES32" s="280"/>
      <c r="ET32" s="280"/>
      <c r="EU32" s="280"/>
      <c r="EV32" s="280"/>
      <c r="EW32" s="280"/>
      <c r="EX32" s="280"/>
      <c r="EY32" s="280"/>
      <c r="EZ32" s="280"/>
      <c r="FA32" s="280"/>
      <c r="FB32" s="280"/>
      <c r="FC32" s="280"/>
      <c r="FD32" s="280"/>
      <c r="FE32" s="280"/>
      <c r="FF32" s="280"/>
      <c r="FG32" s="280"/>
      <c r="FH32" s="280"/>
      <c r="FI32" s="280"/>
      <c r="FJ32" s="280"/>
      <c r="FK32" s="280"/>
      <c r="FL32" s="280"/>
      <c r="FM32" s="280"/>
      <c r="FN32" s="280"/>
      <c r="FO32" s="280"/>
      <c r="FP32" s="280"/>
      <c r="FQ32" s="280"/>
      <c r="FR32" s="280"/>
      <c r="FS32" s="280"/>
      <c r="FT32" s="280"/>
      <c r="FU32" s="280"/>
      <c r="FV32" s="280"/>
      <c r="FW32" s="280"/>
      <c r="FX32" s="280"/>
      <c r="FY32" s="280"/>
      <c r="FZ32" s="280"/>
      <c r="GA32" s="280"/>
      <c r="GB32" s="280"/>
      <c r="GC32" s="280"/>
      <c r="GD32" s="280"/>
      <c r="GE32" s="280"/>
      <c r="GF32" s="280"/>
      <c r="GG32" s="280"/>
      <c r="GH32" s="280"/>
      <c r="GI32" s="280"/>
      <c r="GJ32" s="280"/>
      <c r="GK32" s="280"/>
      <c r="GL32" s="280"/>
      <c r="GM32" s="280"/>
      <c r="GN32" s="280"/>
      <c r="GO32" s="280"/>
      <c r="GP32" s="280"/>
      <c r="GQ32" s="280"/>
      <c r="GR32" s="280"/>
      <c r="GS32" s="280"/>
      <c r="GT32" s="280"/>
      <c r="GU32" s="280"/>
      <c r="GV32" s="280"/>
      <c r="GW32" s="280"/>
      <c r="GX32" s="280"/>
      <c r="GY32" s="280"/>
      <c r="GZ32" s="280"/>
      <c r="HA32" s="280"/>
      <c r="HB32" s="280"/>
      <c r="HC32" s="280"/>
      <c r="HD32" s="280"/>
      <c r="HE32" s="280"/>
      <c r="HF32" s="280"/>
      <c r="HG32" s="280"/>
      <c r="HH32" s="280"/>
      <c r="HI32" s="280"/>
      <c r="HJ32" s="280"/>
      <c r="HK32" s="280"/>
      <c r="HL32" s="280"/>
      <c r="HM32" s="280"/>
      <c r="HN32" s="280"/>
      <c r="HO32" s="280"/>
      <c r="HP32" s="280"/>
      <c r="HQ32" s="280"/>
      <c r="HR32" s="280"/>
      <c r="HS32" s="280"/>
      <c r="HT32" s="280"/>
      <c r="HU32" s="280"/>
      <c r="HV32" s="280"/>
      <c r="HW32" s="280"/>
      <c r="HX32" s="280"/>
      <c r="HY32" s="280"/>
      <c r="HZ32" s="280"/>
      <c r="IA32" s="280"/>
      <c r="IB32" s="280"/>
      <c r="IC32" s="280"/>
      <c r="ID32" s="280"/>
      <c r="IE32" s="280"/>
      <c r="IF32" s="280"/>
      <c r="IG32" s="280"/>
      <c r="IH32" s="280"/>
      <c r="II32" s="280"/>
      <c r="IJ32" s="280"/>
      <c r="IK32" s="280"/>
      <c r="IL32" s="280"/>
      <c r="IM32" s="280"/>
      <c r="IN32" s="280"/>
      <c r="IO32" s="280"/>
      <c r="IP32" s="280"/>
      <c r="IQ32" s="280"/>
      <c r="IR32" s="280"/>
      <c r="IS32" s="280"/>
      <c r="IT32" s="280"/>
      <c r="IU32" s="280"/>
    </row>
    <row r="33" s="131" customFormat="1" ht="24" customHeight="1" spans="1:255">
      <c r="A33" s="280"/>
      <c r="B33" s="281"/>
      <c r="C33" s="280"/>
      <c r="D33" s="282"/>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0"/>
      <c r="AM33" s="280"/>
      <c r="AN33" s="280"/>
      <c r="AO33" s="280"/>
      <c r="AP33" s="280"/>
      <c r="AQ33" s="280"/>
      <c r="AR33" s="280"/>
      <c r="AS33" s="280"/>
      <c r="AT33" s="280"/>
      <c r="AU33" s="280"/>
      <c r="AV33" s="280"/>
      <c r="AW33" s="280"/>
      <c r="AX33" s="280"/>
      <c r="AY33" s="280"/>
      <c r="AZ33" s="280"/>
      <c r="BA33" s="280"/>
      <c r="BB33" s="280"/>
      <c r="BC33" s="280"/>
      <c r="BD33" s="280"/>
      <c r="BE33" s="280"/>
      <c r="BF33" s="280"/>
      <c r="BG33" s="280"/>
      <c r="BH33" s="280"/>
      <c r="BI33" s="280"/>
      <c r="BJ33" s="280"/>
      <c r="BK33" s="280"/>
      <c r="BL33" s="280"/>
      <c r="BM33" s="280"/>
      <c r="BN33" s="280"/>
      <c r="BO33" s="280"/>
      <c r="BP33" s="280"/>
      <c r="BQ33" s="280"/>
      <c r="BR33" s="280"/>
      <c r="BS33" s="280"/>
      <c r="BT33" s="280"/>
      <c r="BU33" s="280"/>
      <c r="BV33" s="280"/>
      <c r="BW33" s="280"/>
      <c r="BX33" s="280"/>
      <c r="BY33" s="280"/>
      <c r="BZ33" s="280"/>
      <c r="CA33" s="280"/>
      <c r="CB33" s="280"/>
      <c r="CC33" s="280"/>
      <c r="CD33" s="280"/>
      <c r="CE33" s="280"/>
      <c r="CF33" s="280"/>
      <c r="CG33" s="280"/>
      <c r="CH33" s="280"/>
      <c r="CI33" s="280"/>
      <c r="CJ33" s="280"/>
      <c r="CK33" s="280"/>
      <c r="CL33" s="280"/>
      <c r="CM33" s="280"/>
      <c r="CN33" s="280"/>
      <c r="CO33" s="280"/>
      <c r="CP33" s="280"/>
      <c r="CQ33" s="280"/>
      <c r="CR33" s="280"/>
      <c r="CS33" s="280"/>
      <c r="CT33" s="280"/>
      <c r="CU33" s="280"/>
      <c r="CV33" s="280"/>
      <c r="CW33" s="280"/>
      <c r="CX33" s="280"/>
      <c r="CY33" s="280"/>
      <c r="CZ33" s="280"/>
      <c r="DA33" s="280"/>
      <c r="DB33" s="280"/>
      <c r="DC33" s="280"/>
      <c r="DD33" s="280"/>
      <c r="DE33" s="280"/>
      <c r="DF33" s="280"/>
      <c r="DG33" s="280"/>
      <c r="DH33" s="280"/>
      <c r="DI33" s="280"/>
      <c r="DJ33" s="280"/>
      <c r="DK33" s="280"/>
      <c r="DL33" s="280"/>
      <c r="DM33" s="280"/>
      <c r="DN33" s="280"/>
      <c r="DO33" s="280"/>
      <c r="DP33" s="280"/>
      <c r="DQ33" s="280"/>
      <c r="DR33" s="280"/>
      <c r="DS33" s="280"/>
      <c r="DT33" s="280"/>
      <c r="DU33" s="280"/>
      <c r="DV33" s="280"/>
      <c r="DW33" s="280"/>
      <c r="DX33" s="280"/>
      <c r="DY33" s="280"/>
      <c r="DZ33" s="280"/>
      <c r="EA33" s="280"/>
      <c r="EB33" s="280"/>
      <c r="EC33" s="280"/>
      <c r="ED33" s="280"/>
      <c r="EE33" s="280"/>
      <c r="EF33" s="280"/>
      <c r="EG33" s="280"/>
      <c r="EH33" s="280"/>
      <c r="EI33" s="280"/>
      <c r="EJ33" s="280"/>
      <c r="EK33" s="280"/>
      <c r="EL33" s="280"/>
      <c r="EM33" s="280"/>
      <c r="EN33" s="280"/>
      <c r="EO33" s="280"/>
      <c r="EP33" s="280"/>
      <c r="EQ33" s="280"/>
      <c r="ER33" s="280"/>
      <c r="ES33" s="280"/>
      <c r="ET33" s="280"/>
      <c r="EU33" s="280"/>
      <c r="EV33" s="280"/>
      <c r="EW33" s="280"/>
      <c r="EX33" s="280"/>
      <c r="EY33" s="280"/>
      <c r="EZ33" s="280"/>
      <c r="FA33" s="280"/>
      <c r="FB33" s="280"/>
      <c r="FC33" s="280"/>
      <c r="FD33" s="280"/>
      <c r="FE33" s="280"/>
      <c r="FF33" s="280"/>
      <c r="FG33" s="280"/>
      <c r="FH33" s="280"/>
      <c r="FI33" s="280"/>
      <c r="FJ33" s="280"/>
      <c r="FK33" s="280"/>
      <c r="FL33" s="280"/>
      <c r="FM33" s="280"/>
      <c r="FN33" s="280"/>
      <c r="FO33" s="280"/>
      <c r="FP33" s="280"/>
      <c r="FQ33" s="280"/>
      <c r="FR33" s="280"/>
      <c r="FS33" s="280"/>
      <c r="FT33" s="280"/>
      <c r="FU33" s="280"/>
      <c r="FV33" s="280"/>
      <c r="FW33" s="280"/>
      <c r="FX33" s="280"/>
      <c r="FY33" s="280"/>
      <c r="FZ33" s="280"/>
      <c r="GA33" s="280"/>
      <c r="GB33" s="280"/>
      <c r="GC33" s="280"/>
      <c r="GD33" s="280"/>
      <c r="GE33" s="280"/>
      <c r="GF33" s="280"/>
      <c r="GG33" s="280"/>
      <c r="GH33" s="280"/>
      <c r="GI33" s="280"/>
      <c r="GJ33" s="280"/>
      <c r="GK33" s="280"/>
      <c r="GL33" s="280"/>
      <c r="GM33" s="280"/>
      <c r="GN33" s="280"/>
      <c r="GO33" s="280"/>
      <c r="GP33" s="280"/>
      <c r="GQ33" s="280"/>
      <c r="GR33" s="280"/>
      <c r="GS33" s="280"/>
      <c r="GT33" s="280"/>
      <c r="GU33" s="280"/>
      <c r="GV33" s="280"/>
      <c r="GW33" s="280"/>
      <c r="GX33" s="280"/>
      <c r="GY33" s="280"/>
      <c r="GZ33" s="280"/>
      <c r="HA33" s="280"/>
      <c r="HB33" s="280"/>
      <c r="HC33" s="280"/>
      <c r="HD33" s="280"/>
      <c r="HE33" s="280"/>
      <c r="HF33" s="280"/>
      <c r="HG33" s="280"/>
      <c r="HH33" s="280"/>
      <c r="HI33" s="280"/>
      <c r="HJ33" s="280"/>
      <c r="HK33" s="280"/>
      <c r="HL33" s="280"/>
      <c r="HM33" s="280"/>
      <c r="HN33" s="280"/>
      <c r="HO33" s="280"/>
      <c r="HP33" s="280"/>
      <c r="HQ33" s="280"/>
      <c r="HR33" s="280"/>
      <c r="HS33" s="280"/>
      <c r="HT33" s="280"/>
      <c r="HU33" s="280"/>
      <c r="HV33" s="280"/>
      <c r="HW33" s="280"/>
      <c r="HX33" s="280"/>
      <c r="HY33" s="280"/>
      <c r="HZ33" s="280"/>
      <c r="IA33" s="280"/>
      <c r="IB33" s="280"/>
      <c r="IC33" s="280"/>
      <c r="ID33" s="280"/>
      <c r="IE33" s="280"/>
      <c r="IF33" s="280"/>
      <c r="IG33" s="280"/>
      <c r="IH33" s="280"/>
      <c r="II33" s="280"/>
      <c r="IJ33" s="280"/>
      <c r="IK33" s="280"/>
      <c r="IL33" s="280"/>
      <c r="IM33" s="280"/>
      <c r="IN33" s="280"/>
      <c r="IO33" s="280"/>
      <c r="IP33" s="280"/>
      <c r="IQ33" s="280"/>
      <c r="IR33" s="280"/>
      <c r="IS33" s="280"/>
      <c r="IT33" s="280"/>
      <c r="IU33" s="280"/>
    </row>
    <row r="34" s="131" customFormat="1" ht="24" customHeight="1" spans="1:255">
      <c r="A34" s="280"/>
      <c r="B34" s="281"/>
      <c r="C34" s="280"/>
      <c r="D34" s="282"/>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c r="BI34" s="280"/>
      <c r="BJ34" s="280"/>
      <c r="BK34" s="280"/>
      <c r="BL34" s="280"/>
      <c r="BM34" s="280"/>
      <c r="BN34" s="280"/>
      <c r="BO34" s="280"/>
      <c r="BP34" s="280"/>
      <c r="BQ34" s="280"/>
      <c r="BR34" s="280"/>
      <c r="BS34" s="280"/>
      <c r="BT34" s="280"/>
      <c r="BU34" s="280"/>
      <c r="BV34" s="280"/>
      <c r="BW34" s="280"/>
      <c r="BX34" s="280"/>
      <c r="BY34" s="280"/>
      <c r="BZ34" s="280"/>
      <c r="CA34" s="280"/>
      <c r="CB34" s="280"/>
      <c r="CC34" s="280"/>
      <c r="CD34" s="280"/>
      <c r="CE34" s="280"/>
      <c r="CF34" s="280"/>
      <c r="CG34" s="280"/>
      <c r="CH34" s="280"/>
      <c r="CI34" s="280"/>
      <c r="CJ34" s="280"/>
      <c r="CK34" s="280"/>
      <c r="CL34" s="280"/>
      <c r="CM34" s="280"/>
      <c r="CN34" s="280"/>
      <c r="CO34" s="280"/>
      <c r="CP34" s="280"/>
      <c r="CQ34" s="280"/>
      <c r="CR34" s="280"/>
      <c r="CS34" s="280"/>
      <c r="CT34" s="280"/>
      <c r="CU34" s="280"/>
      <c r="CV34" s="280"/>
      <c r="CW34" s="280"/>
      <c r="CX34" s="280"/>
      <c r="CY34" s="280"/>
      <c r="CZ34" s="280"/>
      <c r="DA34" s="280"/>
      <c r="DB34" s="280"/>
      <c r="DC34" s="280"/>
      <c r="DD34" s="280"/>
      <c r="DE34" s="280"/>
      <c r="DF34" s="280"/>
      <c r="DG34" s="280"/>
      <c r="DH34" s="280"/>
      <c r="DI34" s="280"/>
      <c r="DJ34" s="280"/>
      <c r="DK34" s="280"/>
      <c r="DL34" s="280"/>
      <c r="DM34" s="280"/>
      <c r="DN34" s="280"/>
      <c r="DO34" s="280"/>
      <c r="DP34" s="280"/>
      <c r="DQ34" s="280"/>
      <c r="DR34" s="280"/>
      <c r="DS34" s="280"/>
      <c r="DT34" s="280"/>
      <c r="DU34" s="280"/>
      <c r="DV34" s="280"/>
      <c r="DW34" s="280"/>
      <c r="DX34" s="280"/>
      <c r="DY34" s="280"/>
      <c r="DZ34" s="280"/>
      <c r="EA34" s="280"/>
      <c r="EB34" s="280"/>
      <c r="EC34" s="280"/>
      <c r="ED34" s="280"/>
      <c r="EE34" s="280"/>
      <c r="EF34" s="280"/>
      <c r="EG34" s="280"/>
      <c r="EH34" s="280"/>
      <c r="EI34" s="280"/>
      <c r="EJ34" s="280"/>
      <c r="EK34" s="280"/>
      <c r="EL34" s="280"/>
      <c r="EM34" s="280"/>
      <c r="EN34" s="280"/>
      <c r="EO34" s="280"/>
      <c r="EP34" s="280"/>
      <c r="EQ34" s="280"/>
      <c r="ER34" s="280"/>
      <c r="ES34" s="280"/>
      <c r="ET34" s="280"/>
      <c r="EU34" s="280"/>
      <c r="EV34" s="280"/>
      <c r="EW34" s="280"/>
      <c r="EX34" s="280"/>
      <c r="EY34" s="280"/>
      <c r="EZ34" s="280"/>
      <c r="FA34" s="280"/>
      <c r="FB34" s="280"/>
      <c r="FC34" s="280"/>
      <c r="FD34" s="280"/>
      <c r="FE34" s="280"/>
      <c r="FF34" s="280"/>
      <c r="FG34" s="280"/>
      <c r="FH34" s="280"/>
      <c r="FI34" s="280"/>
      <c r="FJ34" s="280"/>
      <c r="FK34" s="280"/>
      <c r="FL34" s="280"/>
      <c r="FM34" s="280"/>
      <c r="FN34" s="280"/>
      <c r="FO34" s="280"/>
      <c r="FP34" s="280"/>
      <c r="FQ34" s="280"/>
      <c r="FR34" s="280"/>
      <c r="FS34" s="280"/>
      <c r="FT34" s="280"/>
      <c r="FU34" s="280"/>
      <c r="FV34" s="280"/>
      <c r="FW34" s="280"/>
      <c r="FX34" s="280"/>
      <c r="FY34" s="280"/>
      <c r="FZ34" s="280"/>
      <c r="GA34" s="280"/>
      <c r="GB34" s="280"/>
      <c r="GC34" s="280"/>
      <c r="GD34" s="280"/>
      <c r="GE34" s="280"/>
      <c r="GF34" s="280"/>
      <c r="GG34" s="280"/>
      <c r="GH34" s="280"/>
      <c r="GI34" s="280"/>
      <c r="GJ34" s="280"/>
      <c r="GK34" s="280"/>
      <c r="GL34" s="280"/>
      <c r="GM34" s="280"/>
      <c r="GN34" s="280"/>
      <c r="GO34" s="280"/>
      <c r="GP34" s="280"/>
      <c r="GQ34" s="280"/>
      <c r="GR34" s="280"/>
      <c r="GS34" s="280"/>
      <c r="GT34" s="280"/>
      <c r="GU34" s="280"/>
      <c r="GV34" s="280"/>
      <c r="GW34" s="280"/>
      <c r="GX34" s="280"/>
      <c r="GY34" s="280"/>
      <c r="GZ34" s="280"/>
      <c r="HA34" s="280"/>
      <c r="HB34" s="280"/>
      <c r="HC34" s="280"/>
      <c r="HD34" s="280"/>
      <c r="HE34" s="280"/>
      <c r="HF34" s="280"/>
      <c r="HG34" s="280"/>
      <c r="HH34" s="280"/>
      <c r="HI34" s="280"/>
      <c r="HJ34" s="280"/>
      <c r="HK34" s="280"/>
      <c r="HL34" s="280"/>
      <c r="HM34" s="280"/>
      <c r="HN34" s="280"/>
      <c r="HO34" s="280"/>
      <c r="HP34" s="280"/>
      <c r="HQ34" s="280"/>
      <c r="HR34" s="280"/>
      <c r="HS34" s="280"/>
      <c r="HT34" s="280"/>
      <c r="HU34" s="280"/>
      <c r="HV34" s="280"/>
      <c r="HW34" s="280"/>
      <c r="HX34" s="280"/>
      <c r="HY34" s="280"/>
      <c r="HZ34" s="280"/>
      <c r="IA34" s="280"/>
      <c r="IB34" s="280"/>
      <c r="IC34" s="280"/>
      <c r="ID34" s="280"/>
      <c r="IE34" s="280"/>
      <c r="IF34" s="280"/>
      <c r="IG34" s="280"/>
      <c r="IH34" s="280"/>
      <c r="II34" s="280"/>
      <c r="IJ34" s="280"/>
      <c r="IK34" s="280"/>
      <c r="IL34" s="280"/>
      <c r="IM34" s="280"/>
      <c r="IN34" s="280"/>
      <c r="IO34" s="280"/>
      <c r="IP34" s="280"/>
      <c r="IQ34" s="280"/>
      <c r="IR34" s="280"/>
      <c r="IS34" s="280"/>
      <c r="IT34" s="280"/>
      <c r="IU34" s="280"/>
    </row>
    <row r="35" s="131" customFormat="1" ht="24" customHeight="1" spans="1:255">
      <c r="A35" s="280"/>
      <c r="B35" s="281"/>
      <c r="C35" s="280"/>
      <c r="D35" s="282"/>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c r="BI35" s="280"/>
      <c r="BJ35" s="280"/>
      <c r="BK35" s="280"/>
      <c r="BL35" s="280"/>
      <c r="BM35" s="280"/>
      <c r="BN35" s="280"/>
      <c r="BO35" s="280"/>
      <c r="BP35" s="280"/>
      <c r="BQ35" s="280"/>
      <c r="BR35" s="280"/>
      <c r="BS35" s="280"/>
      <c r="BT35" s="280"/>
      <c r="BU35" s="280"/>
      <c r="BV35" s="280"/>
      <c r="BW35" s="280"/>
      <c r="BX35" s="280"/>
      <c r="BY35" s="280"/>
      <c r="BZ35" s="280"/>
      <c r="CA35" s="280"/>
      <c r="CB35" s="280"/>
      <c r="CC35" s="280"/>
      <c r="CD35" s="280"/>
      <c r="CE35" s="280"/>
      <c r="CF35" s="280"/>
      <c r="CG35" s="280"/>
      <c r="CH35" s="280"/>
      <c r="CI35" s="280"/>
      <c r="CJ35" s="280"/>
      <c r="CK35" s="280"/>
      <c r="CL35" s="280"/>
      <c r="CM35" s="280"/>
      <c r="CN35" s="280"/>
      <c r="CO35" s="280"/>
      <c r="CP35" s="280"/>
      <c r="CQ35" s="280"/>
      <c r="CR35" s="280"/>
      <c r="CS35" s="280"/>
      <c r="CT35" s="280"/>
      <c r="CU35" s="280"/>
      <c r="CV35" s="280"/>
      <c r="CW35" s="280"/>
      <c r="CX35" s="280"/>
      <c r="CY35" s="280"/>
      <c r="CZ35" s="280"/>
      <c r="DA35" s="280"/>
      <c r="DB35" s="280"/>
      <c r="DC35" s="280"/>
      <c r="DD35" s="280"/>
      <c r="DE35" s="280"/>
      <c r="DF35" s="280"/>
      <c r="DG35" s="280"/>
      <c r="DH35" s="280"/>
      <c r="DI35" s="280"/>
      <c r="DJ35" s="280"/>
      <c r="DK35" s="280"/>
      <c r="DL35" s="280"/>
      <c r="DM35" s="280"/>
      <c r="DN35" s="280"/>
      <c r="DO35" s="280"/>
      <c r="DP35" s="280"/>
      <c r="DQ35" s="280"/>
      <c r="DR35" s="280"/>
      <c r="DS35" s="280"/>
      <c r="DT35" s="280"/>
      <c r="DU35" s="280"/>
      <c r="DV35" s="280"/>
      <c r="DW35" s="280"/>
      <c r="DX35" s="280"/>
      <c r="DY35" s="280"/>
      <c r="DZ35" s="280"/>
      <c r="EA35" s="280"/>
      <c r="EB35" s="280"/>
      <c r="EC35" s="280"/>
      <c r="ED35" s="280"/>
      <c r="EE35" s="280"/>
      <c r="EF35" s="280"/>
      <c r="EG35" s="280"/>
      <c r="EH35" s="280"/>
      <c r="EI35" s="280"/>
      <c r="EJ35" s="280"/>
      <c r="EK35" s="280"/>
      <c r="EL35" s="280"/>
      <c r="EM35" s="280"/>
      <c r="EN35" s="280"/>
      <c r="EO35" s="280"/>
      <c r="EP35" s="280"/>
      <c r="EQ35" s="280"/>
      <c r="ER35" s="280"/>
      <c r="ES35" s="280"/>
      <c r="ET35" s="280"/>
      <c r="EU35" s="280"/>
      <c r="EV35" s="280"/>
      <c r="EW35" s="280"/>
      <c r="EX35" s="280"/>
      <c r="EY35" s="280"/>
      <c r="EZ35" s="280"/>
      <c r="FA35" s="280"/>
      <c r="FB35" s="280"/>
      <c r="FC35" s="280"/>
      <c r="FD35" s="280"/>
      <c r="FE35" s="280"/>
      <c r="FF35" s="280"/>
      <c r="FG35" s="280"/>
      <c r="FH35" s="280"/>
      <c r="FI35" s="280"/>
      <c r="FJ35" s="280"/>
      <c r="FK35" s="280"/>
      <c r="FL35" s="280"/>
      <c r="FM35" s="280"/>
      <c r="FN35" s="280"/>
      <c r="FO35" s="280"/>
      <c r="FP35" s="280"/>
      <c r="FQ35" s="280"/>
      <c r="FR35" s="280"/>
      <c r="FS35" s="280"/>
      <c r="FT35" s="280"/>
      <c r="FU35" s="280"/>
      <c r="FV35" s="280"/>
      <c r="FW35" s="280"/>
      <c r="FX35" s="280"/>
      <c r="FY35" s="280"/>
      <c r="FZ35" s="280"/>
      <c r="GA35" s="280"/>
      <c r="GB35" s="280"/>
      <c r="GC35" s="280"/>
      <c r="GD35" s="280"/>
      <c r="GE35" s="280"/>
      <c r="GF35" s="280"/>
      <c r="GG35" s="280"/>
      <c r="GH35" s="280"/>
      <c r="GI35" s="280"/>
      <c r="GJ35" s="280"/>
      <c r="GK35" s="280"/>
      <c r="GL35" s="280"/>
      <c r="GM35" s="280"/>
      <c r="GN35" s="280"/>
      <c r="GO35" s="280"/>
      <c r="GP35" s="280"/>
      <c r="GQ35" s="280"/>
      <c r="GR35" s="280"/>
      <c r="GS35" s="280"/>
      <c r="GT35" s="280"/>
      <c r="GU35" s="280"/>
      <c r="GV35" s="280"/>
      <c r="GW35" s="280"/>
      <c r="GX35" s="280"/>
      <c r="GY35" s="280"/>
      <c r="GZ35" s="280"/>
      <c r="HA35" s="280"/>
      <c r="HB35" s="280"/>
      <c r="HC35" s="280"/>
      <c r="HD35" s="280"/>
      <c r="HE35" s="280"/>
      <c r="HF35" s="280"/>
      <c r="HG35" s="280"/>
      <c r="HH35" s="280"/>
      <c r="HI35" s="280"/>
      <c r="HJ35" s="280"/>
      <c r="HK35" s="280"/>
      <c r="HL35" s="280"/>
      <c r="HM35" s="280"/>
      <c r="HN35" s="280"/>
      <c r="HO35" s="280"/>
      <c r="HP35" s="280"/>
      <c r="HQ35" s="280"/>
      <c r="HR35" s="280"/>
      <c r="HS35" s="280"/>
      <c r="HT35" s="280"/>
      <c r="HU35" s="280"/>
      <c r="HV35" s="280"/>
      <c r="HW35" s="280"/>
      <c r="HX35" s="280"/>
      <c r="HY35" s="280"/>
      <c r="HZ35" s="280"/>
      <c r="IA35" s="280"/>
      <c r="IB35" s="280"/>
      <c r="IC35" s="280"/>
      <c r="ID35" s="280"/>
      <c r="IE35" s="280"/>
      <c r="IF35" s="280"/>
      <c r="IG35" s="280"/>
      <c r="IH35" s="280"/>
      <c r="II35" s="280"/>
      <c r="IJ35" s="280"/>
      <c r="IK35" s="280"/>
      <c r="IL35" s="280"/>
      <c r="IM35" s="280"/>
      <c r="IN35" s="280"/>
      <c r="IO35" s="280"/>
      <c r="IP35" s="280"/>
      <c r="IQ35" s="280"/>
      <c r="IR35" s="280"/>
      <c r="IS35" s="280"/>
      <c r="IT35" s="280"/>
      <c r="IU35" s="280"/>
    </row>
    <row r="36" s="131" customFormat="1" ht="24" customHeight="1" spans="1:255">
      <c r="A36" s="280"/>
      <c r="B36" s="281"/>
      <c r="C36" s="280"/>
      <c r="D36" s="282"/>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0"/>
      <c r="AI36" s="280"/>
      <c r="AJ36" s="280"/>
      <c r="AK36" s="280"/>
      <c r="AL36" s="280"/>
      <c r="AM36" s="280"/>
      <c r="AN36" s="280"/>
      <c r="AO36" s="280"/>
      <c r="AP36" s="280"/>
      <c r="AQ36" s="280"/>
      <c r="AR36" s="280"/>
      <c r="AS36" s="280"/>
      <c r="AT36" s="280"/>
      <c r="AU36" s="280"/>
      <c r="AV36" s="280"/>
      <c r="AW36" s="280"/>
      <c r="AX36" s="280"/>
      <c r="AY36" s="280"/>
      <c r="AZ36" s="280"/>
      <c r="BA36" s="280"/>
      <c r="BB36" s="280"/>
      <c r="BC36" s="280"/>
      <c r="BD36" s="280"/>
      <c r="BE36" s="280"/>
      <c r="BF36" s="280"/>
      <c r="BG36" s="280"/>
      <c r="BH36" s="280"/>
      <c r="BI36" s="280"/>
      <c r="BJ36" s="280"/>
      <c r="BK36" s="280"/>
      <c r="BL36" s="280"/>
      <c r="BM36" s="280"/>
      <c r="BN36" s="280"/>
      <c r="BO36" s="280"/>
      <c r="BP36" s="280"/>
      <c r="BQ36" s="280"/>
      <c r="BR36" s="280"/>
      <c r="BS36" s="280"/>
      <c r="BT36" s="280"/>
      <c r="BU36" s="280"/>
      <c r="BV36" s="280"/>
      <c r="BW36" s="280"/>
      <c r="BX36" s="280"/>
      <c r="BY36" s="280"/>
      <c r="BZ36" s="280"/>
      <c r="CA36" s="280"/>
      <c r="CB36" s="280"/>
      <c r="CC36" s="280"/>
      <c r="CD36" s="280"/>
      <c r="CE36" s="280"/>
      <c r="CF36" s="280"/>
      <c r="CG36" s="280"/>
      <c r="CH36" s="280"/>
      <c r="CI36" s="280"/>
      <c r="CJ36" s="280"/>
      <c r="CK36" s="280"/>
      <c r="CL36" s="280"/>
      <c r="CM36" s="280"/>
      <c r="CN36" s="280"/>
      <c r="CO36" s="280"/>
      <c r="CP36" s="280"/>
      <c r="CQ36" s="280"/>
      <c r="CR36" s="280"/>
      <c r="CS36" s="280"/>
      <c r="CT36" s="280"/>
      <c r="CU36" s="280"/>
      <c r="CV36" s="280"/>
      <c r="CW36" s="280"/>
      <c r="CX36" s="280"/>
      <c r="CY36" s="280"/>
      <c r="CZ36" s="280"/>
      <c r="DA36" s="280"/>
      <c r="DB36" s="280"/>
      <c r="DC36" s="280"/>
      <c r="DD36" s="280"/>
      <c r="DE36" s="280"/>
      <c r="DF36" s="280"/>
      <c r="DG36" s="280"/>
      <c r="DH36" s="280"/>
      <c r="DI36" s="280"/>
      <c r="DJ36" s="280"/>
      <c r="DK36" s="280"/>
      <c r="DL36" s="280"/>
      <c r="DM36" s="280"/>
      <c r="DN36" s="280"/>
      <c r="DO36" s="280"/>
      <c r="DP36" s="280"/>
      <c r="DQ36" s="280"/>
      <c r="DR36" s="280"/>
      <c r="DS36" s="280"/>
      <c r="DT36" s="280"/>
      <c r="DU36" s="280"/>
      <c r="DV36" s="280"/>
      <c r="DW36" s="280"/>
      <c r="DX36" s="280"/>
      <c r="DY36" s="280"/>
      <c r="DZ36" s="280"/>
      <c r="EA36" s="280"/>
      <c r="EB36" s="280"/>
      <c r="EC36" s="280"/>
      <c r="ED36" s="280"/>
      <c r="EE36" s="280"/>
      <c r="EF36" s="280"/>
      <c r="EG36" s="280"/>
      <c r="EH36" s="280"/>
      <c r="EI36" s="280"/>
      <c r="EJ36" s="280"/>
      <c r="EK36" s="280"/>
      <c r="EL36" s="280"/>
      <c r="EM36" s="280"/>
      <c r="EN36" s="280"/>
      <c r="EO36" s="280"/>
      <c r="EP36" s="280"/>
      <c r="EQ36" s="280"/>
      <c r="ER36" s="280"/>
      <c r="ES36" s="280"/>
      <c r="ET36" s="280"/>
      <c r="EU36" s="280"/>
      <c r="EV36" s="280"/>
      <c r="EW36" s="280"/>
      <c r="EX36" s="280"/>
      <c r="EY36" s="280"/>
      <c r="EZ36" s="280"/>
      <c r="FA36" s="280"/>
      <c r="FB36" s="280"/>
      <c r="FC36" s="280"/>
      <c r="FD36" s="280"/>
      <c r="FE36" s="280"/>
      <c r="FF36" s="280"/>
      <c r="FG36" s="280"/>
      <c r="FH36" s="280"/>
      <c r="FI36" s="280"/>
      <c r="FJ36" s="280"/>
      <c r="FK36" s="280"/>
      <c r="FL36" s="280"/>
      <c r="FM36" s="280"/>
      <c r="FN36" s="280"/>
      <c r="FO36" s="280"/>
      <c r="FP36" s="280"/>
      <c r="FQ36" s="280"/>
      <c r="FR36" s="280"/>
      <c r="FS36" s="280"/>
      <c r="FT36" s="280"/>
      <c r="FU36" s="280"/>
      <c r="FV36" s="280"/>
      <c r="FW36" s="280"/>
      <c r="FX36" s="280"/>
      <c r="FY36" s="280"/>
      <c r="FZ36" s="280"/>
      <c r="GA36" s="280"/>
      <c r="GB36" s="280"/>
      <c r="GC36" s="280"/>
      <c r="GD36" s="280"/>
      <c r="GE36" s="280"/>
      <c r="GF36" s="280"/>
      <c r="GG36" s="280"/>
      <c r="GH36" s="280"/>
      <c r="GI36" s="280"/>
      <c r="GJ36" s="280"/>
      <c r="GK36" s="280"/>
      <c r="GL36" s="280"/>
      <c r="GM36" s="280"/>
      <c r="GN36" s="280"/>
      <c r="GO36" s="280"/>
      <c r="GP36" s="280"/>
      <c r="GQ36" s="280"/>
      <c r="GR36" s="280"/>
      <c r="GS36" s="280"/>
      <c r="GT36" s="280"/>
      <c r="GU36" s="280"/>
      <c r="GV36" s="280"/>
      <c r="GW36" s="280"/>
      <c r="GX36" s="280"/>
      <c r="GY36" s="280"/>
      <c r="GZ36" s="280"/>
      <c r="HA36" s="280"/>
      <c r="HB36" s="280"/>
      <c r="HC36" s="280"/>
      <c r="HD36" s="280"/>
      <c r="HE36" s="280"/>
      <c r="HF36" s="280"/>
      <c r="HG36" s="280"/>
      <c r="HH36" s="280"/>
      <c r="HI36" s="280"/>
      <c r="HJ36" s="280"/>
      <c r="HK36" s="280"/>
      <c r="HL36" s="280"/>
      <c r="HM36" s="280"/>
      <c r="HN36" s="280"/>
      <c r="HO36" s="280"/>
      <c r="HP36" s="280"/>
      <c r="HQ36" s="280"/>
      <c r="HR36" s="280"/>
      <c r="HS36" s="280"/>
      <c r="HT36" s="280"/>
      <c r="HU36" s="280"/>
      <c r="HV36" s="280"/>
      <c r="HW36" s="280"/>
      <c r="HX36" s="280"/>
      <c r="HY36" s="280"/>
      <c r="HZ36" s="280"/>
      <c r="IA36" s="280"/>
      <c r="IB36" s="280"/>
      <c r="IC36" s="280"/>
      <c r="ID36" s="280"/>
      <c r="IE36" s="280"/>
      <c r="IF36" s="280"/>
      <c r="IG36" s="280"/>
      <c r="IH36" s="280"/>
      <c r="II36" s="280"/>
      <c r="IJ36" s="280"/>
      <c r="IK36" s="280"/>
      <c r="IL36" s="280"/>
      <c r="IM36" s="280"/>
      <c r="IN36" s="280"/>
      <c r="IO36" s="280"/>
      <c r="IP36" s="280"/>
      <c r="IQ36" s="280"/>
      <c r="IR36" s="280"/>
      <c r="IS36" s="280"/>
      <c r="IT36" s="280"/>
      <c r="IU36" s="280"/>
    </row>
    <row r="37" s="131" customFormat="1" ht="24" customHeight="1" spans="1:255">
      <c r="A37" s="280"/>
      <c r="B37" s="281"/>
      <c r="C37" s="280"/>
      <c r="D37" s="282"/>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0"/>
      <c r="AI37" s="280"/>
      <c r="AJ37" s="280"/>
      <c r="AK37" s="280"/>
      <c r="AL37" s="280"/>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c r="BI37" s="280"/>
      <c r="BJ37" s="280"/>
      <c r="BK37" s="280"/>
      <c r="BL37" s="280"/>
      <c r="BM37" s="280"/>
      <c r="BN37" s="280"/>
      <c r="BO37" s="280"/>
      <c r="BP37" s="280"/>
      <c r="BQ37" s="280"/>
      <c r="BR37" s="280"/>
      <c r="BS37" s="280"/>
      <c r="BT37" s="280"/>
      <c r="BU37" s="280"/>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0"/>
      <c r="CR37" s="280"/>
      <c r="CS37" s="280"/>
      <c r="CT37" s="280"/>
      <c r="CU37" s="280"/>
      <c r="CV37" s="280"/>
      <c r="CW37" s="280"/>
      <c r="CX37" s="280"/>
      <c r="CY37" s="280"/>
      <c r="CZ37" s="280"/>
      <c r="DA37" s="280"/>
      <c r="DB37" s="280"/>
      <c r="DC37" s="280"/>
      <c r="DD37" s="280"/>
      <c r="DE37" s="280"/>
      <c r="DF37" s="280"/>
      <c r="DG37" s="280"/>
      <c r="DH37" s="280"/>
      <c r="DI37" s="280"/>
      <c r="DJ37" s="280"/>
      <c r="DK37" s="280"/>
      <c r="DL37" s="280"/>
      <c r="DM37" s="280"/>
      <c r="DN37" s="280"/>
      <c r="DO37" s="280"/>
      <c r="DP37" s="280"/>
      <c r="DQ37" s="280"/>
      <c r="DR37" s="280"/>
      <c r="DS37" s="280"/>
      <c r="DT37" s="280"/>
      <c r="DU37" s="280"/>
      <c r="DV37" s="280"/>
      <c r="DW37" s="280"/>
      <c r="DX37" s="280"/>
      <c r="DY37" s="280"/>
      <c r="DZ37" s="280"/>
      <c r="EA37" s="280"/>
      <c r="EB37" s="280"/>
      <c r="EC37" s="280"/>
      <c r="ED37" s="280"/>
      <c r="EE37" s="280"/>
      <c r="EF37" s="280"/>
      <c r="EG37" s="280"/>
      <c r="EH37" s="280"/>
      <c r="EI37" s="280"/>
      <c r="EJ37" s="280"/>
      <c r="EK37" s="280"/>
      <c r="EL37" s="280"/>
      <c r="EM37" s="280"/>
      <c r="EN37" s="280"/>
      <c r="EO37" s="280"/>
      <c r="EP37" s="280"/>
      <c r="EQ37" s="280"/>
      <c r="ER37" s="280"/>
      <c r="ES37" s="280"/>
      <c r="ET37" s="280"/>
      <c r="EU37" s="280"/>
      <c r="EV37" s="280"/>
      <c r="EW37" s="280"/>
      <c r="EX37" s="280"/>
      <c r="EY37" s="280"/>
      <c r="EZ37" s="280"/>
      <c r="FA37" s="280"/>
      <c r="FB37" s="280"/>
      <c r="FC37" s="280"/>
      <c r="FD37" s="280"/>
      <c r="FE37" s="280"/>
      <c r="FF37" s="280"/>
      <c r="FG37" s="280"/>
      <c r="FH37" s="280"/>
      <c r="FI37" s="280"/>
      <c r="FJ37" s="280"/>
      <c r="FK37" s="280"/>
      <c r="FL37" s="280"/>
      <c r="FM37" s="280"/>
      <c r="FN37" s="280"/>
      <c r="FO37" s="280"/>
      <c r="FP37" s="280"/>
      <c r="FQ37" s="280"/>
      <c r="FR37" s="280"/>
      <c r="FS37" s="280"/>
      <c r="FT37" s="280"/>
      <c r="FU37" s="280"/>
      <c r="FV37" s="280"/>
      <c r="FW37" s="280"/>
      <c r="FX37" s="280"/>
      <c r="FY37" s="280"/>
      <c r="FZ37" s="280"/>
      <c r="GA37" s="280"/>
      <c r="GB37" s="280"/>
      <c r="GC37" s="280"/>
      <c r="GD37" s="280"/>
      <c r="GE37" s="280"/>
      <c r="GF37" s="280"/>
      <c r="GG37" s="280"/>
      <c r="GH37" s="280"/>
      <c r="GI37" s="280"/>
      <c r="GJ37" s="280"/>
      <c r="GK37" s="280"/>
      <c r="GL37" s="280"/>
      <c r="GM37" s="280"/>
      <c r="GN37" s="280"/>
      <c r="GO37" s="280"/>
      <c r="GP37" s="280"/>
      <c r="GQ37" s="280"/>
      <c r="GR37" s="280"/>
      <c r="GS37" s="280"/>
      <c r="GT37" s="280"/>
      <c r="GU37" s="280"/>
      <c r="GV37" s="280"/>
      <c r="GW37" s="280"/>
      <c r="GX37" s="280"/>
      <c r="GY37" s="280"/>
      <c r="GZ37" s="280"/>
      <c r="HA37" s="280"/>
      <c r="HB37" s="280"/>
      <c r="HC37" s="280"/>
      <c r="HD37" s="280"/>
      <c r="HE37" s="280"/>
      <c r="HF37" s="280"/>
      <c r="HG37" s="280"/>
      <c r="HH37" s="280"/>
      <c r="HI37" s="280"/>
      <c r="HJ37" s="280"/>
      <c r="HK37" s="280"/>
      <c r="HL37" s="280"/>
      <c r="HM37" s="280"/>
      <c r="HN37" s="280"/>
      <c r="HO37" s="280"/>
      <c r="HP37" s="280"/>
      <c r="HQ37" s="280"/>
      <c r="HR37" s="280"/>
      <c r="HS37" s="280"/>
      <c r="HT37" s="280"/>
      <c r="HU37" s="280"/>
      <c r="HV37" s="280"/>
      <c r="HW37" s="280"/>
      <c r="HX37" s="280"/>
      <c r="HY37" s="280"/>
      <c r="HZ37" s="280"/>
      <c r="IA37" s="280"/>
      <c r="IB37" s="280"/>
      <c r="IC37" s="280"/>
      <c r="ID37" s="280"/>
      <c r="IE37" s="280"/>
      <c r="IF37" s="280"/>
      <c r="IG37" s="280"/>
      <c r="IH37" s="280"/>
      <c r="II37" s="280"/>
      <c r="IJ37" s="280"/>
      <c r="IK37" s="280"/>
      <c r="IL37" s="280"/>
      <c r="IM37" s="280"/>
      <c r="IN37" s="280"/>
      <c r="IO37" s="280"/>
      <c r="IP37" s="280"/>
      <c r="IQ37" s="280"/>
      <c r="IR37" s="280"/>
      <c r="IS37" s="280"/>
      <c r="IT37" s="280"/>
      <c r="IU37" s="280"/>
    </row>
    <row r="38" s="131" customFormat="1" ht="24" customHeight="1" spans="1:255">
      <c r="A38" s="280"/>
      <c r="B38" s="281"/>
      <c r="C38" s="280"/>
      <c r="D38" s="282"/>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0"/>
      <c r="BN38" s="280"/>
      <c r="BO38" s="280"/>
      <c r="BP38" s="280"/>
      <c r="BQ38" s="280"/>
      <c r="BR38" s="280"/>
      <c r="BS38" s="280"/>
      <c r="BT38" s="280"/>
      <c r="BU38" s="280"/>
      <c r="BV38" s="280"/>
      <c r="BW38" s="280"/>
      <c r="BX38" s="280"/>
      <c r="BY38" s="280"/>
      <c r="BZ38" s="280"/>
      <c r="CA38" s="280"/>
      <c r="CB38" s="280"/>
      <c r="CC38" s="280"/>
      <c r="CD38" s="280"/>
      <c r="CE38" s="280"/>
      <c r="CF38" s="280"/>
      <c r="CG38" s="280"/>
      <c r="CH38" s="280"/>
      <c r="CI38" s="280"/>
      <c r="CJ38" s="280"/>
      <c r="CK38" s="280"/>
      <c r="CL38" s="280"/>
      <c r="CM38" s="280"/>
      <c r="CN38" s="280"/>
      <c r="CO38" s="280"/>
      <c r="CP38" s="280"/>
      <c r="CQ38" s="280"/>
      <c r="CR38" s="280"/>
      <c r="CS38" s="280"/>
      <c r="CT38" s="280"/>
      <c r="CU38" s="280"/>
      <c r="CV38" s="280"/>
      <c r="CW38" s="280"/>
      <c r="CX38" s="280"/>
      <c r="CY38" s="280"/>
      <c r="CZ38" s="280"/>
      <c r="DA38" s="280"/>
      <c r="DB38" s="280"/>
      <c r="DC38" s="280"/>
      <c r="DD38" s="280"/>
      <c r="DE38" s="280"/>
      <c r="DF38" s="280"/>
      <c r="DG38" s="280"/>
      <c r="DH38" s="280"/>
      <c r="DI38" s="280"/>
      <c r="DJ38" s="280"/>
      <c r="DK38" s="280"/>
      <c r="DL38" s="280"/>
      <c r="DM38" s="280"/>
      <c r="DN38" s="280"/>
      <c r="DO38" s="280"/>
      <c r="DP38" s="280"/>
      <c r="DQ38" s="280"/>
      <c r="DR38" s="280"/>
      <c r="DS38" s="280"/>
      <c r="DT38" s="280"/>
      <c r="DU38" s="280"/>
      <c r="DV38" s="280"/>
      <c r="DW38" s="280"/>
      <c r="DX38" s="280"/>
      <c r="DY38" s="280"/>
      <c r="DZ38" s="280"/>
      <c r="EA38" s="280"/>
      <c r="EB38" s="280"/>
      <c r="EC38" s="280"/>
      <c r="ED38" s="280"/>
      <c r="EE38" s="280"/>
      <c r="EF38" s="280"/>
      <c r="EG38" s="280"/>
      <c r="EH38" s="280"/>
      <c r="EI38" s="280"/>
      <c r="EJ38" s="280"/>
      <c r="EK38" s="280"/>
      <c r="EL38" s="280"/>
      <c r="EM38" s="280"/>
      <c r="EN38" s="280"/>
      <c r="EO38" s="280"/>
      <c r="EP38" s="280"/>
      <c r="EQ38" s="280"/>
      <c r="ER38" s="280"/>
      <c r="ES38" s="280"/>
      <c r="ET38" s="280"/>
      <c r="EU38" s="280"/>
      <c r="EV38" s="280"/>
      <c r="EW38" s="280"/>
      <c r="EX38" s="280"/>
      <c r="EY38" s="280"/>
      <c r="EZ38" s="280"/>
      <c r="FA38" s="280"/>
      <c r="FB38" s="280"/>
      <c r="FC38" s="280"/>
      <c r="FD38" s="280"/>
      <c r="FE38" s="280"/>
      <c r="FF38" s="280"/>
      <c r="FG38" s="280"/>
      <c r="FH38" s="280"/>
      <c r="FI38" s="280"/>
      <c r="FJ38" s="280"/>
      <c r="FK38" s="280"/>
      <c r="FL38" s="280"/>
      <c r="FM38" s="280"/>
      <c r="FN38" s="280"/>
      <c r="FO38" s="280"/>
      <c r="FP38" s="280"/>
      <c r="FQ38" s="280"/>
      <c r="FR38" s="280"/>
      <c r="FS38" s="280"/>
      <c r="FT38" s="280"/>
      <c r="FU38" s="280"/>
      <c r="FV38" s="280"/>
      <c r="FW38" s="280"/>
      <c r="FX38" s="280"/>
      <c r="FY38" s="280"/>
      <c r="FZ38" s="280"/>
      <c r="GA38" s="280"/>
      <c r="GB38" s="280"/>
      <c r="GC38" s="280"/>
      <c r="GD38" s="280"/>
      <c r="GE38" s="280"/>
      <c r="GF38" s="280"/>
      <c r="GG38" s="280"/>
      <c r="GH38" s="280"/>
      <c r="GI38" s="280"/>
      <c r="GJ38" s="280"/>
      <c r="GK38" s="280"/>
      <c r="GL38" s="280"/>
      <c r="GM38" s="280"/>
      <c r="GN38" s="280"/>
      <c r="GO38" s="280"/>
      <c r="GP38" s="280"/>
      <c r="GQ38" s="280"/>
      <c r="GR38" s="280"/>
      <c r="GS38" s="280"/>
      <c r="GT38" s="280"/>
      <c r="GU38" s="280"/>
      <c r="GV38" s="280"/>
      <c r="GW38" s="280"/>
      <c r="GX38" s="280"/>
      <c r="GY38" s="280"/>
      <c r="GZ38" s="280"/>
      <c r="HA38" s="280"/>
      <c r="HB38" s="280"/>
      <c r="HC38" s="280"/>
      <c r="HD38" s="280"/>
      <c r="HE38" s="280"/>
      <c r="HF38" s="280"/>
      <c r="HG38" s="280"/>
      <c r="HH38" s="280"/>
      <c r="HI38" s="280"/>
      <c r="HJ38" s="280"/>
      <c r="HK38" s="280"/>
      <c r="HL38" s="280"/>
      <c r="HM38" s="280"/>
      <c r="HN38" s="280"/>
      <c r="HO38" s="280"/>
      <c r="HP38" s="280"/>
      <c r="HQ38" s="280"/>
      <c r="HR38" s="280"/>
      <c r="HS38" s="280"/>
      <c r="HT38" s="280"/>
      <c r="HU38" s="280"/>
      <c r="HV38" s="280"/>
      <c r="HW38" s="280"/>
      <c r="HX38" s="280"/>
      <c r="HY38" s="280"/>
      <c r="HZ38" s="280"/>
      <c r="IA38" s="280"/>
      <c r="IB38" s="280"/>
      <c r="IC38" s="280"/>
      <c r="ID38" s="280"/>
      <c r="IE38" s="280"/>
      <c r="IF38" s="280"/>
      <c r="IG38" s="280"/>
      <c r="IH38" s="280"/>
      <c r="II38" s="280"/>
      <c r="IJ38" s="280"/>
      <c r="IK38" s="280"/>
      <c r="IL38" s="280"/>
      <c r="IM38" s="280"/>
      <c r="IN38" s="280"/>
      <c r="IO38" s="280"/>
      <c r="IP38" s="280"/>
      <c r="IQ38" s="280"/>
      <c r="IR38" s="280"/>
      <c r="IS38" s="280"/>
      <c r="IT38" s="280"/>
      <c r="IU38" s="280"/>
    </row>
    <row r="39" s="131" customFormat="1" ht="24" customHeight="1" spans="1:255">
      <c r="A39" s="280"/>
      <c r="B39" s="281"/>
      <c r="C39" s="280"/>
      <c r="D39" s="282"/>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0"/>
      <c r="AU39" s="280"/>
      <c r="AV39" s="280"/>
      <c r="AW39" s="280"/>
      <c r="AX39" s="280"/>
      <c r="AY39" s="280"/>
      <c r="AZ39" s="280"/>
      <c r="BA39" s="280"/>
      <c r="BB39" s="280"/>
      <c r="BC39" s="280"/>
      <c r="BD39" s="280"/>
      <c r="BE39" s="280"/>
      <c r="BF39" s="280"/>
      <c r="BG39" s="280"/>
      <c r="BH39" s="280"/>
      <c r="BI39" s="280"/>
      <c r="BJ39" s="280"/>
      <c r="BK39" s="280"/>
      <c r="BL39" s="280"/>
      <c r="BM39" s="280"/>
      <c r="BN39" s="280"/>
      <c r="BO39" s="280"/>
      <c r="BP39" s="280"/>
      <c r="BQ39" s="280"/>
      <c r="BR39" s="280"/>
      <c r="BS39" s="280"/>
      <c r="BT39" s="280"/>
      <c r="BU39" s="280"/>
      <c r="BV39" s="280"/>
      <c r="BW39" s="280"/>
      <c r="BX39" s="280"/>
      <c r="BY39" s="280"/>
      <c r="BZ39" s="280"/>
      <c r="CA39" s="280"/>
      <c r="CB39" s="280"/>
      <c r="CC39" s="280"/>
      <c r="CD39" s="280"/>
      <c r="CE39" s="280"/>
      <c r="CF39" s="280"/>
      <c r="CG39" s="280"/>
      <c r="CH39" s="280"/>
      <c r="CI39" s="280"/>
      <c r="CJ39" s="280"/>
      <c r="CK39" s="280"/>
      <c r="CL39" s="280"/>
      <c r="CM39" s="280"/>
      <c r="CN39" s="280"/>
      <c r="CO39" s="280"/>
      <c r="CP39" s="280"/>
      <c r="CQ39" s="280"/>
      <c r="CR39" s="280"/>
      <c r="CS39" s="280"/>
      <c r="CT39" s="280"/>
      <c r="CU39" s="280"/>
      <c r="CV39" s="280"/>
      <c r="CW39" s="280"/>
      <c r="CX39" s="280"/>
      <c r="CY39" s="280"/>
      <c r="CZ39" s="280"/>
      <c r="DA39" s="280"/>
      <c r="DB39" s="280"/>
      <c r="DC39" s="280"/>
      <c r="DD39" s="280"/>
      <c r="DE39" s="280"/>
      <c r="DF39" s="280"/>
      <c r="DG39" s="280"/>
      <c r="DH39" s="280"/>
      <c r="DI39" s="280"/>
      <c r="DJ39" s="280"/>
      <c r="DK39" s="280"/>
      <c r="DL39" s="280"/>
      <c r="DM39" s="280"/>
      <c r="DN39" s="280"/>
      <c r="DO39" s="280"/>
      <c r="DP39" s="280"/>
      <c r="DQ39" s="280"/>
      <c r="DR39" s="280"/>
      <c r="DS39" s="280"/>
      <c r="DT39" s="280"/>
      <c r="DU39" s="280"/>
      <c r="DV39" s="280"/>
      <c r="DW39" s="280"/>
      <c r="DX39" s="280"/>
      <c r="DY39" s="280"/>
      <c r="DZ39" s="280"/>
      <c r="EA39" s="280"/>
      <c r="EB39" s="280"/>
      <c r="EC39" s="280"/>
      <c r="ED39" s="280"/>
      <c r="EE39" s="280"/>
      <c r="EF39" s="280"/>
      <c r="EG39" s="280"/>
      <c r="EH39" s="280"/>
      <c r="EI39" s="280"/>
      <c r="EJ39" s="280"/>
      <c r="EK39" s="280"/>
      <c r="EL39" s="280"/>
      <c r="EM39" s="280"/>
      <c r="EN39" s="280"/>
      <c r="EO39" s="280"/>
      <c r="EP39" s="280"/>
      <c r="EQ39" s="280"/>
      <c r="ER39" s="280"/>
      <c r="ES39" s="280"/>
      <c r="ET39" s="280"/>
      <c r="EU39" s="280"/>
      <c r="EV39" s="280"/>
      <c r="EW39" s="280"/>
      <c r="EX39" s="280"/>
      <c r="EY39" s="280"/>
      <c r="EZ39" s="280"/>
      <c r="FA39" s="280"/>
      <c r="FB39" s="280"/>
      <c r="FC39" s="280"/>
      <c r="FD39" s="280"/>
      <c r="FE39" s="280"/>
      <c r="FF39" s="280"/>
      <c r="FG39" s="280"/>
      <c r="FH39" s="280"/>
      <c r="FI39" s="280"/>
      <c r="FJ39" s="280"/>
      <c r="FK39" s="280"/>
      <c r="FL39" s="280"/>
      <c r="FM39" s="280"/>
      <c r="FN39" s="280"/>
      <c r="FO39" s="280"/>
      <c r="FP39" s="280"/>
      <c r="FQ39" s="280"/>
      <c r="FR39" s="280"/>
      <c r="FS39" s="280"/>
      <c r="FT39" s="280"/>
      <c r="FU39" s="280"/>
      <c r="FV39" s="280"/>
      <c r="FW39" s="280"/>
      <c r="FX39" s="280"/>
      <c r="FY39" s="280"/>
      <c r="FZ39" s="280"/>
      <c r="GA39" s="280"/>
      <c r="GB39" s="280"/>
      <c r="GC39" s="280"/>
      <c r="GD39" s="280"/>
      <c r="GE39" s="280"/>
      <c r="GF39" s="280"/>
      <c r="GG39" s="280"/>
      <c r="GH39" s="280"/>
      <c r="GI39" s="280"/>
      <c r="GJ39" s="280"/>
      <c r="GK39" s="280"/>
      <c r="GL39" s="280"/>
      <c r="GM39" s="280"/>
      <c r="GN39" s="280"/>
      <c r="GO39" s="280"/>
      <c r="GP39" s="280"/>
      <c r="GQ39" s="280"/>
      <c r="GR39" s="280"/>
      <c r="GS39" s="280"/>
      <c r="GT39" s="280"/>
      <c r="GU39" s="280"/>
      <c r="GV39" s="280"/>
      <c r="GW39" s="280"/>
      <c r="GX39" s="280"/>
      <c r="GY39" s="280"/>
      <c r="GZ39" s="280"/>
      <c r="HA39" s="280"/>
      <c r="HB39" s="280"/>
      <c r="HC39" s="280"/>
      <c r="HD39" s="280"/>
      <c r="HE39" s="280"/>
      <c r="HF39" s="280"/>
      <c r="HG39" s="280"/>
      <c r="HH39" s="280"/>
      <c r="HI39" s="280"/>
      <c r="HJ39" s="280"/>
      <c r="HK39" s="280"/>
      <c r="HL39" s="280"/>
      <c r="HM39" s="280"/>
      <c r="HN39" s="280"/>
      <c r="HO39" s="280"/>
      <c r="HP39" s="280"/>
      <c r="HQ39" s="280"/>
      <c r="HR39" s="280"/>
      <c r="HS39" s="280"/>
      <c r="HT39" s="280"/>
      <c r="HU39" s="280"/>
      <c r="HV39" s="280"/>
      <c r="HW39" s="280"/>
      <c r="HX39" s="280"/>
      <c r="HY39" s="280"/>
      <c r="HZ39" s="280"/>
      <c r="IA39" s="280"/>
      <c r="IB39" s="280"/>
      <c r="IC39" s="280"/>
      <c r="ID39" s="280"/>
      <c r="IE39" s="280"/>
      <c r="IF39" s="280"/>
      <c r="IG39" s="280"/>
      <c r="IH39" s="280"/>
      <c r="II39" s="280"/>
      <c r="IJ39" s="280"/>
      <c r="IK39" s="280"/>
      <c r="IL39" s="280"/>
      <c r="IM39" s="280"/>
      <c r="IN39" s="280"/>
      <c r="IO39" s="280"/>
      <c r="IP39" s="280"/>
      <c r="IQ39" s="280"/>
      <c r="IR39" s="280"/>
      <c r="IS39" s="280"/>
      <c r="IT39" s="280"/>
      <c r="IU39" s="280"/>
    </row>
    <row r="40" s="131" customFormat="1" ht="24" customHeight="1" spans="1:255">
      <c r="A40" s="280"/>
      <c r="B40" s="281"/>
      <c r="C40" s="280"/>
      <c r="D40" s="282"/>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c r="BJ40" s="280"/>
      <c r="BK40" s="280"/>
      <c r="BL40" s="280"/>
      <c r="BM40" s="280"/>
      <c r="BN40" s="280"/>
      <c r="BO40" s="280"/>
      <c r="BP40" s="280"/>
      <c r="BQ40" s="280"/>
      <c r="BR40" s="280"/>
      <c r="BS40" s="280"/>
      <c r="BT40" s="280"/>
      <c r="BU40" s="280"/>
      <c r="BV40" s="280"/>
      <c r="BW40" s="280"/>
      <c r="BX40" s="280"/>
      <c r="BY40" s="280"/>
      <c r="BZ40" s="280"/>
      <c r="CA40" s="280"/>
      <c r="CB40" s="280"/>
      <c r="CC40" s="280"/>
      <c r="CD40" s="280"/>
      <c r="CE40" s="280"/>
      <c r="CF40" s="280"/>
      <c r="CG40" s="280"/>
      <c r="CH40" s="280"/>
      <c r="CI40" s="280"/>
      <c r="CJ40" s="280"/>
      <c r="CK40" s="280"/>
      <c r="CL40" s="280"/>
      <c r="CM40" s="280"/>
      <c r="CN40" s="280"/>
      <c r="CO40" s="280"/>
      <c r="CP40" s="280"/>
      <c r="CQ40" s="280"/>
      <c r="CR40" s="280"/>
      <c r="CS40" s="280"/>
      <c r="CT40" s="280"/>
      <c r="CU40" s="280"/>
      <c r="CV40" s="280"/>
      <c r="CW40" s="280"/>
      <c r="CX40" s="280"/>
      <c r="CY40" s="280"/>
      <c r="CZ40" s="280"/>
      <c r="DA40" s="280"/>
      <c r="DB40" s="280"/>
      <c r="DC40" s="280"/>
      <c r="DD40" s="280"/>
      <c r="DE40" s="280"/>
      <c r="DF40" s="280"/>
      <c r="DG40" s="280"/>
      <c r="DH40" s="280"/>
      <c r="DI40" s="280"/>
      <c r="DJ40" s="280"/>
      <c r="DK40" s="280"/>
      <c r="DL40" s="280"/>
      <c r="DM40" s="280"/>
      <c r="DN40" s="280"/>
      <c r="DO40" s="280"/>
      <c r="DP40" s="280"/>
      <c r="DQ40" s="280"/>
      <c r="DR40" s="280"/>
      <c r="DS40" s="280"/>
      <c r="DT40" s="280"/>
      <c r="DU40" s="280"/>
      <c r="DV40" s="280"/>
      <c r="DW40" s="280"/>
      <c r="DX40" s="280"/>
      <c r="DY40" s="280"/>
      <c r="DZ40" s="280"/>
      <c r="EA40" s="280"/>
      <c r="EB40" s="280"/>
      <c r="EC40" s="280"/>
      <c r="ED40" s="280"/>
      <c r="EE40" s="280"/>
      <c r="EF40" s="280"/>
      <c r="EG40" s="280"/>
      <c r="EH40" s="280"/>
      <c r="EI40" s="280"/>
      <c r="EJ40" s="280"/>
      <c r="EK40" s="280"/>
      <c r="EL40" s="280"/>
      <c r="EM40" s="280"/>
      <c r="EN40" s="280"/>
      <c r="EO40" s="280"/>
      <c r="EP40" s="280"/>
      <c r="EQ40" s="280"/>
      <c r="ER40" s="280"/>
      <c r="ES40" s="280"/>
      <c r="ET40" s="280"/>
      <c r="EU40" s="280"/>
      <c r="EV40" s="280"/>
      <c r="EW40" s="280"/>
      <c r="EX40" s="280"/>
      <c r="EY40" s="280"/>
      <c r="EZ40" s="280"/>
      <c r="FA40" s="280"/>
      <c r="FB40" s="280"/>
      <c r="FC40" s="280"/>
      <c r="FD40" s="280"/>
      <c r="FE40" s="280"/>
      <c r="FF40" s="280"/>
      <c r="FG40" s="280"/>
      <c r="FH40" s="280"/>
      <c r="FI40" s="280"/>
      <c r="FJ40" s="280"/>
      <c r="FK40" s="280"/>
      <c r="FL40" s="280"/>
      <c r="FM40" s="280"/>
      <c r="FN40" s="280"/>
      <c r="FO40" s="280"/>
      <c r="FP40" s="280"/>
      <c r="FQ40" s="280"/>
      <c r="FR40" s="280"/>
      <c r="FS40" s="280"/>
      <c r="FT40" s="280"/>
      <c r="FU40" s="280"/>
      <c r="FV40" s="280"/>
      <c r="FW40" s="280"/>
      <c r="FX40" s="280"/>
      <c r="FY40" s="280"/>
      <c r="FZ40" s="280"/>
      <c r="GA40" s="280"/>
      <c r="GB40" s="280"/>
      <c r="GC40" s="280"/>
      <c r="GD40" s="280"/>
      <c r="GE40" s="280"/>
      <c r="GF40" s="280"/>
      <c r="GG40" s="280"/>
      <c r="GH40" s="280"/>
      <c r="GI40" s="280"/>
      <c r="GJ40" s="280"/>
      <c r="GK40" s="280"/>
      <c r="GL40" s="280"/>
      <c r="GM40" s="280"/>
      <c r="GN40" s="280"/>
      <c r="GO40" s="280"/>
      <c r="GP40" s="280"/>
      <c r="GQ40" s="280"/>
      <c r="GR40" s="280"/>
      <c r="GS40" s="280"/>
      <c r="GT40" s="280"/>
      <c r="GU40" s="280"/>
      <c r="GV40" s="280"/>
      <c r="GW40" s="280"/>
      <c r="GX40" s="280"/>
      <c r="GY40" s="280"/>
      <c r="GZ40" s="280"/>
      <c r="HA40" s="280"/>
      <c r="HB40" s="280"/>
      <c r="HC40" s="280"/>
      <c r="HD40" s="280"/>
      <c r="HE40" s="280"/>
      <c r="HF40" s="280"/>
      <c r="HG40" s="280"/>
      <c r="HH40" s="280"/>
      <c r="HI40" s="280"/>
      <c r="HJ40" s="280"/>
      <c r="HK40" s="280"/>
      <c r="HL40" s="280"/>
      <c r="HM40" s="280"/>
      <c r="HN40" s="280"/>
      <c r="HO40" s="280"/>
      <c r="HP40" s="280"/>
      <c r="HQ40" s="280"/>
      <c r="HR40" s="280"/>
      <c r="HS40" s="280"/>
      <c r="HT40" s="280"/>
      <c r="HU40" s="280"/>
      <c r="HV40" s="280"/>
      <c r="HW40" s="280"/>
      <c r="HX40" s="280"/>
      <c r="HY40" s="280"/>
      <c r="HZ40" s="280"/>
      <c r="IA40" s="280"/>
      <c r="IB40" s="280"/>
      <c r="IC40" s="280"/>
      <c r="ID40" s="280"/>
      <c r="IE40" s="280"/>
      <c r="IF40" s="280"/>
      <c r="IG40" s="280"/>
      <c r="IH40" s="280"/>
      <c r="II40" s="280"/>
      <c r="IJ40" s="280"/>
      <c r="IK40" s="280"/>
      <c r="IL40" s="280"/>
      <c r="IM40" s="280"/>
      <c r="IN40" s="280"/>
      <c r="IO40" s="280"/>
      <c r="IP40" s="280"/>
      <c r="IQ40" s="280"/>
      <c r="IR40" s="280"/>
      <c r="IS40" s="280"/>
      <c r="IT40" s="280"/>
      <c r="IU40" s="280"/>
    </row>
    <row r="41" s="131" customFormat="1" ht="24" customHeight="1" spans="1:255">
      <c r="A41" s="280"/>
      <c r="B41" s="281"/>
      <c r="C41" s="280"/>
      <c r="D41" s="282"/>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0"/>
      <c r="BN41" s="280"/>
      <c r="BO41" s="280"/>
      <c r="BP41" s="280"/>
      <c r="BQ41" s="280"/>
      <c r="BR41" s="280"/>
      <c r="BS41" s="280"/>
      <c r="BT41" s="280"/>
      <c r="BU41" s="280"/>
      <c r="BV41" s="280"/>
      <c r="BW41" s="280"/>
      <c r="BX41" s="280"/>
      <c r="BY41" s="280"/>
      <c r="BZ41" s="280"/>
      <c r="CA41" s="280"/>
      <c r="CB41" s="280"/>
      <c r="CC41" s="280"/>
      <c r="CD41" s="280"/>
      <c r="CE41" s="280"/>
      <c r="CF41" s="280"/>
      <c r="CG41" s="280"/>
      <c r="CH41" s="280"/>
      <c r="CI41" s="280"/>
      <c r="CJ41" s="280"/>
      <c r="CK41" s="280"/>
      <c r="CL41" s="280"/>
      <c r="CM41" s="280"/>
      <c r="CN41" s="280"/>
      <c r="CO41" s="280"/>
      <c r="CP41" s="280"/>
      <c r="CQ41" s="280"/>
      <c r="CR41" s="280"/>
      <c r="CS41" s="280"/>
      <c r="CT41" s="280"/>
      <c r="CU41" s="280"/>
      <c r="CV41" s="280"/>
      <c r="CW41" s="280"/>
      <c r="CX41" s="280"/>
      <c r="CY41" s="280"/>
      <c r="CZ41" s="280"/>
      <c r="DA41" s="280"/>
      <c r="DB41" s="280"/>
      <c r="DC41" s="280"/>
      <c r="DD41" s="280"/>
      <c r="DE41" s="280"/>
      <c r="DF41" s="280"/>
      <c r="DG41" s="280"/>
      <c r="DH41" s="280"/>
      <c r="DI41" s="280"/>
      <c r="DJ41" s="280"/>
      <c r="DK41" s="280"/>
      <c r="DL41" s="280"/>
      <c r="DM41" s="280"/>
      <c r="DN41" s="280"/>
      <c r="DO41" s="280"/>
      <c r="DP41" s="280"/>
      <c r="DQ41" s="280"/>
      <c r="DR41" s="280"/>
      <c r="DS41" s="280"/>
      <c r="DT41" s="280"/>
      <c r="DU41" s="280"/>
      <c r="DV41" s="280"/>
      <c r="DW41" s="280"/>
      <c r="DX41" s="280"/>
      <c r="DY41" s="280"/>
      <c r="DZ41" s="280"/>
      <c r="EA41" s="280"/>
      <c r="EB41" s="280"/>
      <c r="EC41" s="280"/>
      <c r="ED41" s="280"/>
      <c r="EE41" s="280"/>
      <c r="EF41" s="280"/>
      <c r="EG41" s="280"/>
      <c r="EH41" s="280"/>
      <c r="EI41" s="280"/>
      <c r="EJ41" s="280"/>
      <c r="EK41" s="280"/>
      <c r="EL41" s="280"/>
      <c r="EM41" s="280"/>
      <c r="EN41" s="280"/>
      <c r="EO41" s="280"/>
      <c r="EP41" s="280"/>
      <c r="EQ41" s="280"/>
      <c r="ER41" s="280"/>
      <c r="ES41" s="280"/>
      <c r="ET41" s="280"/>
      <c r="EU41" s="280"/>
      <c r="EV41" s="280"/>
      <c r="EW41" s="280"/>
      <c r="EX41" s="280"/>
      <c r="EY41" s="280"/>
      <c r="EZ41" s="280"/>
      <c r="FA41" s="280"/>
      <c r="FB41" s="280"/>
      <c r="FC41" s="280"/>
      <c r="FD41" s="280"/>
      <c r="FE41" s="280"/>
      <c r="FF41" s="280"/>
      <c r="FG41" s="280"/>
      <c r="FH41" s="280"/>
      <c r="FI41" s="280"/>
      <c r="FJ41" s="280"/>
      <c r="FK41" s="280"/>
      <c r="FL41" s="280"/>
      <c r="FM41" s="280"/>
      <c r="FN41" s="280"/>
      <c r="FO41" s="280"/>
      <c r="FP41" s="280"/>
      <c r="FQ41" s="280"/>
      <c r="FR41" s="280"/>
      <c r="FS41" s="280"/>
      <c r="FT41" s="280"/>
      <c r="FU41" s="280"/>
      <c r="FV41" s="280"/>
      <c r="FW41" s="280"/>
      <c r="FX41" s="280"/>
      <c r="FY41" s="280"/>
      <c r="FZ41" s="280"/>
      <c r="GA41" s="280"/>
      <c r="GB41" s="280"/>
      <c r="GC41" s="280"/>
      <c r="GD41" s="280"/>
      <c r="GE41" s="280"/>
      <c r="GF41" s="280"/>
      <c r="GG41" s="280"/>
      <c r="GH41" s="280"/>
      <c r="GI41" s="280"/>
      <c r="GJ41" s="280"/>
      <c r="GK41" s="280"/>
      <c r="GL41" s="280"/>
      <c r="GM41" s="280"/>
      <c r="GN41" s="280"/>
      <c r="GO41" s="280"/>
      <c r="GP41" s="280"/>
      <c r="GQ41" s="280"/>
      <c r="GR41" s="280"/>
      <c r="GS41" s="280"/>
      <c r="GT41" s="280"/>
      <c r="GU41" s="280"/>
      <c r="GV41" s="280"/>
      <c r="GW41" s="280"/>
      <c r="GX41" s="280"/>
      <c r="GY41" s="280"/>
      <c r="GZ41" s="280"/>
      <c r="HA41" s="280"/>
      <c r="HB41" s="280"/>
      <c r="HC41" s="280"/>
      <c r="HD41" s="280"/>
      <c r="HE41" s="280"/>
      <c r="HF41" s="280"/>
      <c r="HG41" s="280"/>
      <c r="HH41" s="280"/>
      <c r="HI41" s="280"/>
      <c r="HJ41" s="280"/>
      <c r="HK41" s="280"/>
      <c r="HL41" s="280"/>
      <c r="HM41" s="280"/>
      <c r="HN41" s="280"/>
      <c r="HO41" s="280"/>
      <c r="HP41" s="280"/>
      <c r="HQ41" s="280"/>
      <c r="HR41" s="280"/>
      <c r="HS41" s="280"/>
      <c r="HT41" s="280"/>
      <c r="HU41" s="280"/>
      <c r="HV41" s="280"/>
      <c r="HW41" s="280"/>
      <c r="HX41" s="280"/>
      <c r="HY41" s="280"/>
      <c r="HZ41" s="280"/>
      <c r="IA41" s="280"/>
      <c r="IB41" s="280"/>
      <c r="IC41" s="280"/>
      <c r="ID41" s="280"/>
      <c r="IE41" s="280"/>
      <c r="IF41" s="280"/>
      <c r="IG41" s="280"/>
      <c r="IH41" s="280"/>
      <c r="II41" s="280"/>
      <c r="IJ41" s="280"/>
      <c r="IK41" s="280"/>
      <c r="IL41" s="280"/>
      <c r="IM41" s="280"/>
      <c r="IN41" s="280"/>
      <c r="IO41" s="280"/>
      <c r="IP41" s="280"/>
      <c r="IQ41" s="280"/>
      <c r="IR41" s="280"/>
      <c r="IS41" s="280"/>
      <c r="IT41" s="280"/>
      <c r="IU41" s="280"/>
    </row>
    <row r="42" s="131" customFormat="1" ht="24" customHeight="1" spans="1:255">
      <c r="A42" s="280"/>
      <c r="B42" s="281"/>
      <c r="C42" s="280"/>
      <c r="D42" s="282"/>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0"/>
      <c r="BD42" s="280"/>
      <c r="BE42" s="280"/>
      <c r="BF42" s="280"/>
      <c r="BG42" s="280"/>
      <c r="BH42" s="280"/>
      <c r="BI42" s="280"/>
      <c r="BJ42" s="280"/>
      <c r="BK42" s="280"/>
      <c r="BL42" s="280"/>
      <c r="BM42" s="280"/>
      <c r="BN42" s="280"/>
      <c r="BO42" s="280"/>
      <c r="BP42" s="280"/>
      <c r="BQ42" s="280"/>
      <c r="BR42" s="280"/>
      <c r="BS42" s="280"/>
      <c r="BT42" s="280"/>
      <c r="BU42" s="280"/>
      <c r="BV42" s="280"/>
      <c r="BW42" s="280"/>
      <c r="BX42" s="280"/>
      <c r="BY42" s="280"/>
      <c r="BZ42" s="280"/>
      <c r="CA42" s="280"/>
      <c r="CB42" s="280"/>
      <c r="CC42" s="280"/>
      <c r="CD42" s="280"/>
      <c r="CE42" s="280"/>
      <c r="CF42" s="280"/>
      <c r="CG42" s="280"/>
      <c r="CH42" s="280"/>
      <c r="CI42" s="280"/>
      <c r="CJ42" s="280"/>
      <c r="CK42" s="280"/>
      <c r="CL42" s="280"/>
      <c r="CM42" s="280"/>
      <c r="CN42" s="280"/>
      <c r="CO42" s="280"/>
      <c r="CP42" s="280"/>
      <c r="CQ42" s="280"/>
      <c r="CR42" s="280"/>
      <c r="CS42" s="280"/>
      <c r="CT42" s="280"/>
      <c r="CU42" s="280"/>
      <c r="CV42" s="280"/>
      <c r="CW42" s="280"/>
      <c r="CX42" s="280"/>
      <c r="CY42" s="280"/>
      <c r="CZ42" s="280"/>
      <c r="DA42" s="280"/>
      <c r="DB42" s="280"/>
      <c r="DC42" s="280"/>
      <c r="DD42" s="280"/>
      <c r="DE42" s="280"/>
      <c r="DF42" s="280"/>
      <c r="DG42" s="280"/>
      <c r="DH42" s="280"/>
      <c r="DI42" s="280"/>
      <c r="DJ42" s="280"/>
      <c r="DK42" s="280"/>
      <c r="DL42" s="280"/>
      <c r="DM42" s="280"/>
      <c r="DN42" s="280"/>
      <c r="DO42" s="280"/>
      <c r="DP42" s="280"/>
      <c r="DQ42" s="280"/>
      <c r="DR42" s="280"/>
      <c r="DS42" s="280"/>
      <c r="DT42" s="280"/>
      <c r="DU42" s="280"/>
      <c r="DV42" s="280"/>
      <c r="DW42" s="280"/>
      <c r="DX42" s="280"/>
      <c r="DY42" s="280"/>
      <c r="DZ42" s="280"/>
      <c r="EA42" s="280"/>
      <c r="EB42" s="280"/>
      <c r="EC42" s="280"/>
      <c r="ED42" s="280"/>
      <c r="EE42" s="280"/>
      <c r="EF42" s="280"/>
      <c r="EG42" s="280"/>
      <c r="EH42" s="280"/>
      <c r="EI42" s="280"/>
      <c r="EJ42" s="280"/>
      <c r="EK42" s="280"/>
      <c r="EL42" s="280"/>
      <c r="EM42" s="280"/>
      <c r="EN42" s="280"/>
      <c r="EO42" s="280"/>
      <c r="EP42" s="280"/>
      <c r="EQ42" s="280"/>
      <c r="ER42" s="280"/>
      <c r="ES42" s="280"/>
      <c r="ET42" s="280"/>
      <c r="EU42" s="280"/>
      <c r="EV42" s="280"/>
      <c r="EW42" s="280"/>
      <c r="EX42" s="280"/>
      <c r="EY42" s="280"/>
      <c r="EZ42" s="280"/>
      <c r="FA42" s="280"/>
      <c r="FB42" s="280"/>
      <c r="FC42" s="280"/>
      <c r="FD42" s="280"/>
      <c r="FE42" s="280"/>
      <c r="FF42" s="280"/>
      <c r="FG42" s="280"/>
      <c r="FH42" s="280"/>
      <c r="FI42" s="280"/>
      <c r="FJ42" s="280"/>
      <c r="FK42" s="280"/>
      <c r="FL42" s="280"/>
      <c r="FM42" s="280"/>
      <c r="FN42" s="280"/>
      <c r="FO42" s="280"/>
      <c r="FP42" s="280"/>
      <c r="FQ42" s="280"/>
      <c r="FR42" s="280"/>
      <c r="FS42" s="280"/>
      <c r="FT42" s="280"/>
      <c r="FU42" s="280"/>
      <c r="FV42" s="280"/>
      <c r="FW42" s="280"/>
      <c r="FX42" s="280"/>
      <c r="FY42" s="280"/>
      <c r="FZ42" s="280"/>
      <c r="GA42" s="280"/>
      <c r="GB42" s="280"/>
      <c r="GC42" s="280"/>
      <c r="GD42" s="280"/>
      <c r="GE42" s="280"/>
      <c r="GF42" s="280"/>
      <c r="GG42" s="280"/>
      <c r="GH42" s="280"/>
      <c r="GI42" s="280"/>
      <c r="GJ42" s="280"/>
      <c r="GK42" s="280"/>
      <c r="GL42" s="280"/>
      <c r="GM42" s="280"/>
      <c r="GN42" s="280"/>
      <c r="GO42" s="280"/>
      <c r="GP42" s="280"/>
      <c r="GQ42" s="280"/>
      <c r="GR42" s="280"/>
      <c r="GS42" s="280"/>
      <c r="GT42" s="280"/>
      <c r="GU42" s="280"/>
      <c r="GV42" s="280"/>
      <c r="GW42" s="280"/>
      <c r="GX42" s="280"/>
      <c r="GY42" s="280"/>
      <c r="GZ42" s="280"/>
      <c r="HA42" s="280"/>
      <c r="HB42" s="280"/>
      <c r="HC42" s="280"/>
      <c r="HD42" s="280"/>
      <c r="HE42" s="280"/>
      <c r="HF42" s="280"/>
      <c r="HG42" s="280"/>
      <c r="HH42" s="280"/>
      <c r="HI42" s="280"/>
      <c r="HJ42" s="280"/>
      <c r="HK42" s="280"/>
      <c r="HL42" s="280"/>
      <c r="HM42" s="280"/>
      <c r="HN42" s="280"/>
      <c r="HO42" s="280"/>
      <c r="HP42" s="280"/>
      <c r="HQ42" s="280"/>
      <c r="HR42" s="280"/>
      <c r="HS42" s="280"/>
      <c r="HT42" s="280"/>
      <c r="HU42" s="280"/>
      <c r="HV42" s="280"/>
      <c r="HW42" s="280"/>
      <c r="HX42" s="280"/>
      <c r="HY42" s="280"/>
      <c r="HZ42" s="280"/>
      <c r="IA42" s="280"/>
      <c r="IB42" s="280"/>
      <c r="IC42" s="280"/>
      <c r="ID42" s="280"/>
      <c r="IE42" s="280"/>
      <c r="IF42" s="280"/>
      <c r="IG42" s="280"/>
      <c r="IH42" s="280"/>
      <c r="II42" s="280"/>
      <c r="IJ42" s="280"/>
      <c r="IK42" s="280"/>
      <c r="IL42" s="280"/>
      <c r="IM42" s="280"/>
      <c r="IN42" s="280"/>
      <c r="IO42" s="280"/>
      <c r="IP42" s="280"/>
      <c r="IQ42" s="280"/>
      <c r="IR42" s="280"/>
      <c r="IS42" s="280"/>
      <c r="IT42" s="280"/>
      <c r="IU42" s="280"/>
    </row>
    <row r="43" s="131" customFormat="1" ht="24" customHeight="1" spans="1:255">
      <c r="A43" s="280"/>
      <c r="B43" s="281"/>
      <c r="C43" s="280"/>
      <c r="D43" s="282"/>
      <c r="E43" s="280"/>
      <c r="F43" s="280"/>
      <c r="G43" s="280"/>
      <c r="H43" s="280"/>
      <c r="I43" s="280"/>
      <c r="J43" s="280"/>
      <c r="K43" s="280"/>
      <c r="L43" s="280"/>
      <c r="M43" s="280"/>
      <c r="N43" s="280"/>
      <c r="O43" s="280"/>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280"/>
      <c r="BL43" s="280"/>
      <c r="BM43" s="280"/>
      <c r="BN43" s="280"/>
      <c r="BO43" s="280"/>
      <c r="BP43" s="280"/>
      <c r="BQ43" s="280"/>
      <c r="BR43" s="280"/>
      <c r="BS43" s="280"/>
      <c r="BT43" s="280"/>
      <c r="BU43" s="280"/>
      <c r="BV43" s="280"/>
      <c r="BW43" s="280"/>
      <c r="BX43" s="280"/>
      <c r="BY43" s="280"/>
      <c r="BZ43" s="280"/>
      <c r="CA43" s="280"/>
      <c r="CB43" s="280"/>
      <c r="CC43" s="280"/>
      <c r="CD43" s="280"/>
      <c r="CE43" s="280"/>
      <c r="CF43" s="280"/>
      <c r="CG43" s="280"/>
      <c r="CH43" s="280"/>
      <c r="CI43" s="280"/>
      <c r="CJ43" s="280"/>
      <c r="CK43" s="280"/>
      <c r="CL43" s="280"/>
      <c r="CM43" s="280"/>
      <c r="CN43" s="280"/>
      <c r="CO43" s="280"/>
      <c r="CP43" s="280"/>
      <c r="CQ43" s="280"/>
      <c r="CR43" s="280"/>
      <c r="CS43" s="280"/>
      <c r="CT43" s="280"/>
      <c r="CU43" s="280"/>
      <c r="CV43" s="280"/>
      <c r="CW43" s="280"/>
      <c r="CX43" s="280"/>
      <c r="CY43" s="280"/>
      <c r="CZ43" s="280"/>
      <c r="DA43" s="280"/>
      <c r="DB43" s="280"/>
      <c r="DC43" s="280"/>
      <c r="DD43" s="280"/>
      <c r="DE43" s="280"/>
      <c r="DF43" s="280"/>
      <c r="DG43" s="280"/>
      <c r="DH43" s="280"/>
      <c r="DI43" s="280"/>
      <c r="DJ43" s="280"/>
      <c r="DK43" s="280"/>
      <c r="DL43" s="280"/>
      <c r="DM43" s="280"/>
      <c r="DN43" s="280"/>
      <c r="DO43" s="280"/>
      <c r="DP43" s="280"/>
      <c r="DQ43" s="280"/>
      <c r="DR43" s="280"/>
      <c r="DS43" s="280"/>
      <c r="DT43" s="280"/>
      <c r="DU43" s="280"/>
      <c r="DV43" s="280"/>
      <c r="DW43" s="280"/>
      <c r="DX43" s="280"/>
      <c r="DY43" s="280"/>
      <c r="DZ43" s="280"/>
      <c r="EA43" s="280"/>
      <c r="EB43" s="280"/>
      <c r="EC43" s="280"/>
      <c r="ED43" s="280"/>
      <c r="EE43" s="280"/>
      <c r="EF43" s="280"/>
      <c r="EG43" s="280"/>
      <c r="EH43" s="280"/>
      <c r="EI43" s="280"/>
      <c r="EJ43" s="280"/>
      <c r="EK43" s="280"/>
      <c r="EL43" s="280"/>
      <c r="EM43" s="280"/>
      <c r="EN43" s="280"/>
      <c r="EO43" s="280"/>
      <c r="EP43" s="280"/>
      <c r="EQ43" s="280"/>
      <c r="ER43" s="280"/>
      <c r="ES43" s="280"/>
      <c r="ET43" s="280"/>
      <c r="EU43" s="280"/>
      <c r="EV43" s="280"/>
      <c r="EW43" s="280"/>
      <c r="EX43" s="280"/>
      <c r="EY43" s="280"/>
      <c r="EZ43" s="280"/>
      <c r="FA43" s="280"/>
      <c r="FB43" s="280"/>
      <c r="FC43" s="280"/>
      <c r="FD43" s="280"/>
      <c r="FE43" s="280"/>
      <c r="FF43" s="280"/>
      <c r="FG43" s="280"/>
      <c r="FH43" s="280"/>
      <c r="FI43" s="280"/>
      <c r="FJ43" s="280"/>
      <c r="FK43" s="280"/>
      <c r="FL43" s="280"/>
      <c r="FM43" s="280"/>
      <c r="FN43" s="280"/>
      <c r="FO43" s="280"/>
      <c r="FP43" s="280"/>
      <c r="FQ43" s="280"/>
      <c r="FR43" s="280"/>
      <c r="FS43" s="280"/>
      <c r="FT43" s="280"/>
      <c r="FU43" s="280"/>
      <c r="FV43" s="280"/>
      <c r="FW43" s="280"/>
      <c r="FX43" s="280"/>
      <c r="FY43" s="280"/>
      <c r="FZ43" s="280"/>
      <c r="GA43" s="280"/>
      <c r="GB43" s="280"/>
      <c r="GC43" s="280"/>
      <c r="GD43" s="280"/>
      <c r="GE43" s="280"/>
      <c r="GF43" s="280"/>
      <c r="GG43" s="280"/>
      <c r="GH43" s="280"/>
      <c r="GI43" s="280"/>
      <c r="GJ43" s="280"/>
      <c r="GK43" s="280"/>
      <c r="GL43" s="280"/>
      <c r="GM43" s="280"/>
      <c r="GN43" s="280"/>
      <c r="GO43" s="280"/>
      <c r="GP43" s="280"/>
      <c r="GQ43" s="280"/>
      <c r="GR43" s="280"/>
      <c r="GS43" s="280"/>
      <c r="GT43" s="280"/>
      <c r="GU43" s="280"/>
      <c r="GV43" s="280"/>
      <c r="GW43" s="280"/>
      <c r="GX43" s="280"/>
      <c r="GY43" s="280"/>
      <c r="GZ43" s="280"/>
      <c r="HA43" s="280"/>
      <c r="HB43" s="280"/>
      <c r="HC43" s="280"/>
      <c r="HD43" s="280"/>
      <c r="HE43" s="280"/>
      <c r="HF43" s="280"/>
      <c r="HG43" s="280"/>
      <c r="HH43" s="280"/>
      <c r="HI43" s="280"/>
      <c r="HJ43" s="280"/>
      <c r="HK43" s="280"/>
      <c r="HL43" s="280"/>
      <c r="HM43" s="280"/>
      <c r="HN43" s="280"/>
      <c r="HO43" s="280"/>
      <c r="HP43" s="280"/>
      <c r="HQ43" s="280"/>
      <c r="HR43" s="280"/>
      <c r="HS43" s="280"/>
      <c r="HT43" s="280"/>
      <c r="HU43" s="280"/>
      <c r="HV43" s="280"/>
      <c r="HW43" s="280"/>
      <c r="HX43" s="280"/>
      <c r="HY43" s="280"/>
      <c r="HZ43" s="280"/>
      <c r="IA43" s="280"/>
      <c r="IB43" s="280"/>
      <c r="IC43" s="280"/>
      <c r="ID43" s="280"/>
      <c r="IE43" s="280"/>
      <c r="IF43" s="280"/>
      <c r="IG43" s="280"/>
      <c r="IH43" s="280"/>
      <c r="II43" s="280"/>
      <c r="IJ43" s="280"/>
      <c r="IK43" s="280"/>
      <c r="IL43" s="280"/>
      <c r="IM43" s="280"/>
      <c r="IN43" s="280"/>
      <c r="IO43" s="280"/>
      <c r="IP43" s="280"/>
      <c r="IQ43" s="280"/>
      <c r="IR43" s="280"/>
      <c r="IS43" s="280"/>
      <c r="IT43" s="280"/>
      <c r="IU43" s="280"/>
    </row>
    <row r="44" s="131" customFormat="1" ht="24" customHeight="1" spans="1:255">
      <c r="A44" s="280"/>
      <c r="B44" s="281"/>
      <c r="C44" s="280"/>
      <c r="D44" s="282"/>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80"/>
      <c r="AI44" s="280"/>
      <c r="AJ44" s="280"/>
      <c r="AK44" s="280"/>
      <c r="AL44" s="280"/>
      <c r="AM44" s="280"/>
      <c r="AN44" s="280"/>
      <c r="AO44" s="280"/>
      <c r="AP44" s="280"/>
      <c r="AQ44" s="280"/>
      <c r="AR44" s="280"/>
      <c r="AS44" s="280"/>
      <c r="AT44" s="280"/>
      <c r="AU44" s="280"/>
      <c r="AV44" s="280"/>
      <c r="AW44" s="280"/>
      <c r="AX44" s="280"/>
      <c r="AY44" s="280"/>
      <c r="AZ44" s="280"/>
      <c r="BA44" s="280"/>
      <c r="BB44" s="280"/>
      <c r="BC44" s="280"/>
      <c r="BD44" s="280"/>
      <c r="BE44" s="280"/>
      <c r="BF44" s="280"/>
      <c r="BG44" s="280"/>
      <c r="BH44" s="280"/>
      <c r="BI44" s="280"/>
      <c r="BJ44" s="280"/>
      <c r="BK44" s="280"/>
      <c r="BL44" s="280"/>
      <c r="BM44" s="280"/>
      <c r="BN44" s="280"/>
      <c r="BO44" s="280"/>
      <c r="BP44" s="280"/>
      <c r="BQ44" s="280"/>
      <c r="BR44" s="280"/>
      <c r="BS44" s="280"/>
      <c r="BT44" s="280"/>
      <c r="BU44" s="280"/>
      <c r="BV44" s="280"/>
      <c r="BW44" s="280"/>
      <c r="BX44" s="280"/>
      <c r="BY44" s="280"/>
      <c r="BZ44" s="280"/>
      <c r="CA44" s="280"/>
      <c r="CB44" s="280"/>
      <c r="CC44" s="280"/>
      <c r="CD44" s="280"/>
      <c r="CE44" s="280"/>
      <c r="CF44" s="280"/>
      <c r="CG44" s="280"/>
      <c r="CH44" s="280"/>
      <c r="CI44" s="280"/>
      <c r="CJ44" s="280"/>
      <c r="CK44" s="280"/>
      <c r="CL44" s="280"/>
      <c r="CM44" s="280"/>
      <c r="CN44" s="280"/>
      <c r="CO44" s="280"/>
      <c r="CP44" s="280"/>
      <c r="CQ44" s="280"/>
      <c r="CR44" s="280"/>
      <c r="CS44" s="280"/>
      <c r="CT44" s="280"/>
      <c r="CU44" s="280"/>
      <c r="CV44" s="280"/>
      <c r="CW44" s="280"/>
      <c r="CX44" s="280"/>
      <c r="CY44" s="280"/>
      <c r="CZ44" s="280"/>
      <c r="DA44" s="280"/>
      <c r="DB44" s="280"/>
      <c r="DC44" s="280"/>
      <c r="DD44" s="280"/>
      <c r="DE44" s="280"/>
      <c r="DF44" s="280"/>
      <c r="DG44" s="280"/>
      <c r="DH44" s="280"/>
      <c r="DI44" s="280"/>
      <c r="DJ44" s="280"/>
      <c r="DK44" s="280"/>
      <c r="DL44" s="280"/>
      <c r="DM44" s="280"/>
      <c r="DN44" s="280"/>
      <c r="DO44" s="280"/>
      <c r="DP44" s="280"/>
      <c r="DQ44" s="280"/>
      <c r="DR44" s="280"/>
      <c r="DS44" s="280"/>
      <c r="DT44" s="280"/>
      <c r="DU44" s="280"/>
      <c r="DV44" s="280"/>
      <c r="DW44" s="280"/>
      <c r="DX44" s="280"/>
      <c r="DY44" s="280"/>
      <c r="DZ44" s="280"/>
      <c r="EA44" s="280"/>
      <c r="EB44" s="280"/>
      <c r="EC44" s="280"/>
      <c r="ED44" s="280"/>
      <c r="EE44" s="280"/>
      <c r="EF44" s="280"/>
      <c r="EG44" s="280"/>
      <c r="EH44" s="280"/>
      <c r="EI44" s="280"/>
      <c r="EJ44" s="280"/>
      <c r="EK44" s="280"/>
      <c r="EL44" s="280"/>
      <c r="EM44" s="280"/>
      <c r="EN44" s="280"/>
      <c r="EO44" s="280"/>
      <c r="EP44" s="280"/>
      <c r="EQ44" s="280"/>
      <c r="ER44" s="280"/>
      <c r="ES44" s="280"/>
      <c r="ET44" s="280"/>
      <c r="EU44" s="280"/>
      <c r="EV44" s="280"/>
      <c r="EW44" s="280"/>
      <c r="EX44" s="280"/>
      <c r="EY44" s="280"/>
      <c r="EZ44" s="280"/>
      <c r="FA44" s="280"/>
      <c r="FB44" s="280"/>
      <c r="FC44" s="280"/>
      <c r="FD44" s="280"/>
      <c r="FE44" s="280"/>
      <c r="FF44" s="280"/>
      <c r="FG44" s="280"/>
      <c r="FH44" s="280"/>
      <c r="FI44" s="280"/>
      <c r="FJ44" s="280"/>
      <c r="FK44" s="280"/>
      <c r="FL44" s="280"/>
      <c r="FM44" s="280"/>
      <c r="FN44" s="280"/>
      <c r="FO44" s="280"/>
      <c r="FP44" s="280"/>
      <c r="FQ44" s="280"/>
      <c r="FR44" s="280"/>
      <c r="FS44" s="280"/>
      <c r="FT44" s="280"/>
      <c r="FU44" s="280"/>
      <c r="FV44" s="280"/>
      <c r="FW44" s="280"/>
      <c r="FX44" s="280"/>
      <c r="FY44" s="280"/>
      <c r="FZ44" s="280"/>
      <c r="GA44" s="280"/>
      <c r="GB44" s="280"/>
      <c r="GC44" s="280"/>
      <c r="GD44" s="280"/>
      <c r="GE44" s="280"/>
      <c r="GF44" s="280"/>
      <c r="GG44" s="280"/>
      <c r="GH44" s="280"/>
      <c r="GI44" s="280"/>
      <c r="GJ44" s="280"/>
      <c r="GK44" s="280"/>
      <c r="GL44" s="280"/>
      <c r="GM44" s="280"/>
      <c r="GN44" s="280"/>
      <c r="GO44" s="280"/>
      <c r="GP44" s="280"/>
      <c r="GQ44" s="280"/>
      <c r="GR44" s="280"/>
      <c r="GS44" s="280"/>
      <c r="GT44" s="280"/>
      <c r="GU44" s="280"/>
      <c r="GV44" s="280"/>
      <c r="GW44" s="280"/>
      <c r="GX44" s="280"/>
      <c r="GY44" s="280"/>
      <c r="GZ44" s="280"/>
      <c r="HA44" s="280"/>
      <c r="HB44" s="280"/>
      <c r="HC44" s="280"/>
      <c r="HD44" s="280"/>
      <c r="HE44" s="280"/>
      <c r="HF44" s="280"/>
      <c r="HG44" s="280"/>
      <c r="HH44" s="280"/>
      <c r="HI44" s="280"/>
      <c r="HJ44" s="280"/>
      <c r="HK44" s="280"/>
      <c r="HL44" s="280"/>
      <c r="HM44" s="280"/>
      <c r="HN44" s="280"/>
      <c r="HO44" s="280"/>
      <c r="HP44" s="280"/>
      <c r="HQ44" s="280"/>
      <c r="HR44" s="280"/>
      <c r="HS44" s="280"/>
      <c r="HT44" s="280"/>
      <c r="HU44" s="280"/>
      <c r="HV44" s="280"/>
      <c r="HW44" s="280"/>
      <c r="HX44" s="280"/>
      <c r="HY44" s="280"/>
      <c r="HZ44" s="280"/>
      <c r="IA44" s="280"/>
      <c r="IB44" s="280"/>
      <c r="IC44" s="280"/>
      <c r="ID44" s="280"/>
      <c r="IE44" s="280"/>
      <c r="IF44" s="280"/>
      <c r="IG44" s="280"/>
      <c r="IH44" s="280"/>
      <c r="II44" s="280"/>
      <c r="IJ44" s="280"/>
      <c r="IK44" s="280"/>
      <c r="IL44" s="280"/>
      <c r="IM44" s="280"/>
      <c r="IN44" s="280"/>
      <c r="IO44" s="280"/>
      <c r="IP44" s="280"/>
      <c r="IQ44" s="280"/>
      <c r="IR44" s="280"/>
      <c r="IS44" s="280"/>
      <c r="IT44" s="280"/>
      <c r="IU44" s="280"/>
    </row>
    <row r="45" s="131" customFormat="1" ht="24" customHeight="1" spans="1:255">
      <c r="A45" s="280"/>
      <c r="B45" s="281"/>
      <c r="C45" s="280"/>
      <c r="D45" s="282"/>
      <c r="E45" s="280"/>
      <c r="F45" s="280"/>
      <c r="G45" s="280"/>
      <c r="H45" s="280"/>
      <c r="I45" s="280"/>
      <c r="J45" s="280"/>
      <c r="K45" s="280"/>
      <c r="L45" s="280"/>
      <c r="M45" s="280"/>
      <c r="N45" s="280"/>
      <c r="O45" s="280"/>
      <c r="P45" s="280"/>
      <c r="Q45" s="280"/>
      <c r="R45" s="280"/>
      <c r="S45" s="280"/>
      <c r="T45" s="280"/>
      <c r="U45" s="280"/>
      <c r="V45" s="280"/>
      <c r="W45" s="280"/>
      <c r="X45" s="280"/>
      <c r="Y45" s="280"/>
      <c r="Z45" s="280"/>
      <c r="AA45" s="280"/>
      <c r="AB45" s="280"/>
      <c r="AC45" s="280"/>
      <c r="AD45" s="280"/>
      <c r="AE45" s="280"/>
      <c r="AF45" s="280"/>
      <c r="AG45" s="280"/>
      <c r="AH45" s="280"/>
      <c r="AI45" s="280"/>
      <c r="AJ45" s="280"/>
      <c r="AK45" s="280"/>
      <c r="AL45" s="280"/>
      <c r="AM45" s="280"/>
      <c r="AN45" s="280"/>
      <c r="AO45" s="280"/>
      <c r="AP45" s="280"/>
      <c r="AQ45" s="280"/>
      <c r="AR45" s="280"/>
      <c r="AS45" s="280"/>
      <c r="AT45" s="280"/>
      <c r="AU45" s="280"/>
      <c r="AV45" s="280"/>
      <c r="AW45" s="280"/>
      <c r="AX45" s="280"/>
      <c r="AY45" s="280"/>
      <c r="AZ45" s="280"/>
      <c r="BA45" s="280"/>
      <c r="BB45" s="280"/>
      <c r="BC45" s="280"/>
      <c r="BD45" s="280"/>
      <c r="BE45" s="280"/>
      <c r="BF45" s="280"/>
      <c r="BG45" s="280"/>
      <c r="BH45" s="280"/>
      <c r="BI45" s="280"/>
      <c r="BJ45" s="280"/>
      <c r="BK45" s="280"/>
      <c r="BL45" s="280"/>
      <c r="BM45" s="280"/>
      <c r="BN45" s="280"/>
      <c r="BO45" s="280"/>
      <c r="BP45" s="280"/>
      <c r="BQ45" s="280"/>
      <c r="BR45" s="280"/>
      <c r="BS45" s="280"/>
      <c r="BT45" s="280"/>
      <c r="BU45" s="280"/>
      <c r="BV45" s="280"/>
      <c r="BW45" s="280"/>
      <c r="BX45" s="280"/>
      <c r="BY45" s="280"/>
      <c r="BZ45" s="280"/>
      <c r="CA45" s="280"/>
      <c r="CB45" s="280"/>
      <c r="CC45" s="280"/>
      <c r="CD45" s="280"/>
      <c r="CE45" s="280"/>
      <c r="CF45" s="280"/>
      <c r="CG45" s="280"/>
      <c r="CH45" s="280"/>
      <c r="CI45" s="280"/>
      <c r="CJ45" s="280"/>
      <c r="CK45" s="280"/>
      <c r="CL45" s="280"/>
      <c r="CM45" s="280"/>
      <c r="CN45" s="280"/>
      <c r="CO45" s="280"/>
      <c r="CP45" s="280"/>
      <c r="CQ45" s="280"/>
      <c r="CR45" s="280"/>
      <c r="CS45" s="280"/>
      <c r="CT45" s="280"/>
      <c r="CU45" s="280"/>
      <c r="CV45" s="280"/>
      <c r="CW45" s="280"/>
      <c r="CX45" s="280"/>
      <c r="CY45" s="280"/>
      <c r="CZ45" s="280"/>
      <c r="DA45" s="280"/>
      <c r="DB45" s="280"/>
      <c r="DC45" s="280"/>
      <c r="DD45" s="280"/>
      <c r="DE45" s="280"/>
      <c r="DF45" s="280"/>
      <c r="DG45" s="280"/>
      <c r="DH45" s="280"/>
      <c r="DI45" s="280"/>
      <c r="DJ45" s="280"/>
      <c r="DK45" s="280"/>
      <c r="DL45" s="280"/>
      <c r="DM45" s="280"/>
      <c r="DN45" s="280"/>
      <c r="DO45" s="280"/>
      <c r="DP45" s="280"/>
      <c r="DQ45" s="280"/>
      <c r="DR45" s="280"/>
      <c r="DS45" s="280"/>
      <c r="DT45" s="280"/>
      <c r="DU45" s="280"/>
      <c r="DV45" s="280"/>
      <c r="DW45" s="280"/>
      <c r="DX45" s="280"/>
      <c r="DY45" s="280"/>
      <c r="DZ45" s="280"/>
      <c r="EA45" s="280"/>
      <c r="EB45" s="280"/>
      <c r="EC45" s="280"/>
      <c r="ED45" s="280"/>
      <c r="EE45" s="280"/>
      <c r="EF45" s="280"/>
      <c r="EG45" s="280"/>
      <c r="EH45" s="280"/>
      <c r="EI45" s="280"/>
      <c r="EJ45" s="280"/>
      <c r="EK45" s="280"/>
      <c r="EL45" s="280"/>
      <c r="EM45" s="280"/>
      <c r="EN45" s="280"/>
      <c r="EO45" s="280"/>
      <c r="EP45" s="280"/>
      <c r="EQ45" s="280"/>
      <c r="ER45" s="280"/>
      <c r="ES45" s="280"/>
      <c r="ET45" s="280"/>
      <c r="EU45" s="280"/>
      <c r="EV45" s="280"/>
      <c r="EW45" s="280"/>
      <c r="EX45" s="280"/>
      <c r="EY45" s="280"/>
      <c r="EZ45" s="280"/>
      <c r="FA45" s="280"/>
      <c r="FB45" s="280"/>
      <c r="FC45" s="280"/>
      <c r="FD45" s="280"/>
      <c r="FE45" s="280"/>
      <c r="FF45" s="280"/>
      <c r="FG45" s="280"/>
      <c r="FH45" s="280"/>
      <c r="FI45" s="280"/>
      <c r="FJ45" s="280"/>
      <c r="FK45" s="280"/>
      <c r="FL45" s="280"/>
      <c r="FM45" s="280"/>
      <c r="FN45" s="280"/>
      <c r="FO45" s="280"/>
      <c r="FP45" s="280"/>
      <c r="FQ45" s="280"/>
      <c r="FR45" s="280"/>
      <c r="FS45" s="280"/>
      <c r="FT45" s="280"/>
      <c r="FU45" s="280"/>
      <c r="FV45" s="280"/>
      <c r="FW45" s="280"/>
      <c r="FX45" s="280"/>
      <c r="FY45" s="280"/>
      <c r="FZ45" s="280"/>
      <c r="GA45" s="280"/>
      <c r="GB45" s="280"/>
      <c r="GC45" s="280"/>
      <c r="GD45" s="280"/>
      <c r="GE45" s="280"/>
      <c r="GF45" s="280"/>
      <c r="GG45" s="280"/>
      <c r="GH45" s="280"/>
      <c r="GI45" s="280"/>
      <c r="GJ45" s="280"/>
      <c r="GK45" s="280"/>
      <c r="GL45" s="280"/>
      <c r="GM45" s="280"/>
      <c r="GN45" s="280"/>
      <c r="GO45" s="280"/>
      <c r="GP45" s="280"/>
      <c r="GQ45" s="280"/>
      <c r="GR45" s="280"/>
      <c r="GS45" s="280"/>
      <c r="GT45" s="280"/>
      <c r="GU45" s="280"/>
      <c r="GV45" s="280"/>
      <c r="GW45" s="280"/>
      <c r="GX45" s="280"/>
      <c r="GY45" s="280"/>
      <c r="GZ45" s="280"/>
      <c r="HA45" s="280"/>
      <c r="HB45" s="280"/>
      <c r="HC45" s="280"/>
      <c r="HD45" s="280"/>
      <c r="HE45" s="280"/>
      <c r="HF45" s="280"/>
      <c r="HG45" s="280"/>
      <c r="HH45" s="280"/>
      <c r="HI45" s="280"/>
      <c r="HJ45" s="280"/>
      <c r="HK45" s="280"/>
      <c r="HL45" s="280"/>
      <c r="HM45" s="280"/>
      <c r="HN45" s="280"/>
      <c r="HO45" s="280"/>
      <c r="HP45" s="280"/>
      <c r="HQ45" s="280"/>
      <c r="HR45" s="280"/>
      <c r="HS45" s="280"/>
      <c r="HT45" s="280"/>
      <c r="HU45" s="280"/>
      <c r="HV45" s="280"/>
      <c r="HW45" s="280"/>
      <c r="HX45" s="280"/>
      <c r="HY45" s="280"/>
      <c r="HZ45" s="280"/>
      <c r="IA45" s="280"/>
      <c r="IB45" s="280"/>
      <c r="IC45" s="280"/>
      <c r="ID45" s="280"/>
      <c r="IE45" s="280"/>
      <c r="IF45" s="280"/>
      <c r="IG45" s="280"/>
      <c r="IH45" s="280"/>
      <c r="II45" s="280"/>
      <c r="IJ45" s="280"/>
      <c r="IK45" s="280"/>
      <c r="IL45" s="280"/>
      <c r="IM45" s="280"/>
      <c r="IN45" s="280"/>
      <c r="IO45" s="280"/>
      <c r="IP45" s="280"/>
      <c r="IQ45" s="280"/>
      <c r="IR45" s="280"/>
      <c r="IS45" s="280"/>
      <c r="IT45" s="280"/>
      <c r="IU45" s="280"/>
    </row>
    <row r="46" s="131" customFormat="1" ht="24" customHeight="1" spans="1:255">
      <c r="A46" s="280"/>
      <c r="B46" s="281"/>
      <c r="C46" s="280"/>
      <c r="D46" s="282"/>
      <c r="E46" s="280"/>
      <c r="F46" s="280"/>
      <c r="G46" s="280"/>
      <c r="H46" s="280"/>
      <c r="I46" s="280"/>
      <c r="J46" s="280"/>
      <c r="K46" s="280"/>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c r="BI46" s="280"/>
      <c r="BJ46" s="280"/>
      <c r="BK46" s="280"/>
      <c r="BL46" s="280"/>
      <c r="BM46" s="280"/>
      <c r="BN46" s="280"/>
      <c r="BO46" s="280"/>
      <c r="BP46" s="280"/>
      <c r="BQ46" s="280"/>
      <c r="BR46" s="280"/>
      <c r="BS46" s="280"/>
      <c r="BT46" s="280"/>
      <c r="BU46" s="280"/>
      <c r="BV46" s="280"/>
      <c r="BW46" s="280"/>
      <c r="BX46" s="280"/>
      <c r="BY46" s="280"/>
      <c r="BZ46" s="280"/>
      <c r="CA46" s="280"/>
      <c r="CB46" s="280"/>
      <c r="CC46" s="280"/>
      <c r="CD46" s="280"/>
      <c r="CE46" s="280"/>
      <c r="CF46" s="280"/>
      <c r="CG46" s="280"/>
      <c r="CH46" s="280"/>
      <c r="CI46" s="280"/>
      <c r="CJ46" s="280"/>
      <c r="CK46" s="280"/>
      <c r="CL46" s="280"/>
      <c r="CM46" s="280"/>
      <c r="CN46" s="280"/>
      <c r="CO46" s="280"/>
      <c r="CP46" s="280"/>
      <c r="CQ46" s="280"/>
      <c r="CR46" s="280"/>
      <c r="CS46" s="280"/>
      <c r="CT46" s="280"/>
      <c r="CU46" s="280"/>
      <c r="CV46" s="280"/>
      <c r="CW46" s="280"/>
      <c r="CX46" s="280"/>
      <c r="CY46" s="280"/>
      <c r="CZ46" s="280"/>
      <c r="DA46" s="280"/>
      <c r="DB46" s="280"/>
      <c r="DC46" s="280"/>
      <c r="DD46" s="280"/>
      <c r="DE46" s="280"/>
      <c r="DF46" s="280"/>
      <c r="DG46" s="280"/>
      <c r="DH46" s="280"/>
      <c r="DI46" s="280"/>
      <c r="DJ46" s="280"/>
      <c r="DK46" s="280"/>
      <c r="DL46" s="280"/>
      <c r="DM46" s="280"/>
      <c r="DN46" s="280"/>
      <c r="DO46" s="280"/>
      <c r="DP46" s="280"/>
      <c r="DQ46" s="280"/>
      <c r="DR46" s="280"/>
      <c r="DS46" s="280"/>
      <c r="DT46" s="280"/>
      <c r="DU46" s="280"/>
      <c r="DV46" s="280"/>
      <c r="DW46" s="280"/>
      <c r="DX46" s="280"/>
      <c r="DY46" s="280"/>
      <c r="DZ46" s="280"/>
      <c r="EA46" s="280"/>
      <c r="EB46" s="280"/>
      <c r="EC46" s="280"/>
      <c r="ED46" s="280"/>
      <c r="EE46" s="280"/>
      <c r="EF46" s="280"/>
      <c r="EG46" s="280"/>
      <c r="EH46" s="280"/>
      <c r="EI46" s="280"/>
      <c r="EJ46" s="280"/>
      <c r="EK46" s="280"/>
      <c r="EL46" s="280"/>
      <c r="EM46" s="280"/>
      <c r="EN46" s="280"/>
      <c r="EO46" s="280"/>
      <c r="EP46" s="280"/>
      <c r="EQ46" s="280"/>
      <c r="ER46" s="280"/>
      <c r="ES46" s="280"/>
      <c r="ET46" s="280"/>
      <c r="EU46" s="280"/>
      <c r="EV46" s="280"/>
      <c r="EW46" s="280"/>
      <c r="EX46" s="280"/>
      <c r="EY46" s="280"/>
      <c r="EZ46" s="280"/>
      <c r="FA46" s="280"/>
      <c r="FB46" s="280"/>
      <c r="FC46" s="280"/>
      <c r="FD46" s="280"/>
      <c r="FE46" s="280"/>
      <c r="FF46" s="280"/>
      <c r="FG46" s="280"/>
      <c r="FH46" s="280"/>
      <c r="FI46" s="280"/>
      <c r="FJ46" s="280"/>
      <c r="FK46" s="280"/>
      <c r="FL46" s="280"/>
      <c r="FM46" s="280"/>
      <c r="FN46" s="280"/>
      <c r="FO46" s="280"/>
      <c r="FP46" s="280"/>
      <c r="FQ46" s="280"/>
      <c r="FR46" s="280"/>
      <c r="FS46" s="280"/>
      <c r="FT46" s="280"/>
      <c r="FU46" s="280"/>
      <c r="FV46" s="280"/>
      <c r="FW46" s="280"/>
      <c r="FX46" s="280"/>
      <c r="FY46" s="280"/>
      <c r="FZ46" s="280"/>
      <c r="GA46" s="280"/>
      <c r="GB46" s="280"/>
      <c r="GC46" s="280"/>
      <c r="GD46" s="280"/>
      <c r="GE46" s="280"/>
      <c r="GF46" s="280"/>
      <c r="GG46" s="280"/>
      <c r="GH46" s="280"/>
      <c r="GI46" s="280"/>
      <c r="GJ46" s="280"/>
      <c r="GK46" s="280"/>
      <c r="GL46" s="280"/>
      <c r="GM46" s="280"/>
      <c r="GN46" s="280"/>
      <c r="GO46" s="280"/>
      <c r="GP46" s="280"/>
      <c r="GQ46" s="280"/>
      <c r="GR46" s="280"/>
      <c r="GS46" s="280"/>
      <c r="GT46" s="280"/>
      <c r="GU46" s="280"/>
      <c r="GV46" s="280"/>
      <c r="GW46" s="280"/>
      <c r="GX46" s="280"/>
      <c r="GY46" s="280"/>
      <c r="GZ46" s="280"/>
      <c r="HA46" s="280"/>
      <c r="HB46" s="280"/>
      <c r="HC46" s="280"/>
      <c r="HD46" s="280"/>
      <c r="HE46" s="280"/>
      <c r="HF46" s="280"/>
      <c r="HG46" s="280"/>
      <c r="HH46" s="280"/>
      <c r="HI46" s="280"/>
      <c r="HJ46" s="280"/>
      <c r="HK46" s="280"/>
      <c r="HL46" s="280"/>
      <c r="HM46" s="280"/>
      <c r="HN46" s="280"/>
      <c r="HO46" s="280"/>
      <c r="HP46" s="280"/>
      <c r="HQ46" s="280"/>
      <c r="HR46" s="280"/>
      <c r="HS46" s="280"/>
      <c r="HT46" s="280"/>
      <c r="HU46" s="280"/>
      <c r="HV46" s="280"/>
      <c r="HW46" s="280"/>
      <c r="HX46" s="280"/>
      <c r="HY46" s="280"/>
      <c r="HZ46" s="280"/>
      <c r="IA46" s="280"/>
      <c r="IB46" s="280"/>
      <c r="IC46" s="280"/>
      <c r="ID46" s="280"/>
      <c r="IE46" s="280"/>
      <c r="IF46" s="280"/>
      <c r="IG46" s="280"/>
      <c r="IH46" s="280"/>
      <c r="II46" s="280"/>
      <c r="IJ46" s="280"/>
      <c r="IK46" s="280"/>
      <c r="IL46" s="280"/>
      <c r="IM46" s="280"/>
      <c r="IN46" s="280"/>
      <c r="IO46" s="280"/>
      <c r="IP46" s="280"/>
      <c r="IQ46" s="280"/>
      <c r="IR46" s="280"/>
      <c r="IS46" s="280"/>
      <c r="IT46" s="280"/>
      <c r="IU46" s="280"/>
    </row>
    <row r="47" s="131" customFormat="1" ht="24" customHeight="1" spans="1:255">
      <c r="A47" s="280"/>
      <c r="B47" s="281"/>
      <c r="C47" s="280"/>
      <c r="D47" s="282"/>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H47" s="280"/>
      <c r="AI47" s="280"/>
      <c r="AJ47" s="280"/>
      <c r="AK47" s="280"/>
      <c r="AL47" s="280"/>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0"/>
      <c r="BN47" s="280"/>
      <c r="BO47" s="280"/>
      <c r="BP47" s="280"/>
      <c r="BQ47" s="280"/>
      <c r="BR47" s="280"/>
      <c r="BS47" s="280"/>
      <c r="BT47" s="280"/>
      <c r="BU47" s="280"/>
      <c r="BV47" s="280"/>
      <c r="BW47" s="280"/>
      <c r="BX47" s="280"/>
      <c r="BY47" s="280"/>
      <c r="BZ47" s="280"/>
      <c r="CA47" s="280"/>
      <c r="CB47" s="280"/>
      <c r="CC47" s="280"/>
      <c r="CD47" s="280"/>
      <c r="CE47" s="280"/>
      <c r="CF47" s="280"/>
      <c r="CG47" s="280"/>
      <c r="CH47" s="280"/>
      <c r="CI47" s="280"/>
      <c r="CJ47" s="280"/>
      <c r="CK47" s="280"/>
      <c r="CL47" s="280"/>
      <c r="CM47" s="280"/>
      <c r="CN47" s="280"/>
      <c r="CO47" s="280"/>
      <c r="CP47" s="280"/>
      <c r="CQ47" s="280"/>
      <c r="CR47" s="280"/>
      <c r="CS47" s="280"/>
      <c r="CT47" s="280"/>
      <c r="CU47" s="280"/>
      <c r="CV47" s="280"/>
      <c r="CW47" s="280"/>
      <c r="CX47" s="280"/>
      <c r="CY47" s="280"/>
      <c r="CZ47" s="280"/>
      <c r="DA47" s="280"/>
      <c r="DB47" s="280"/>
      <c r="DC47" s="280"/>
      <c r="DD47" s="280"/>
      <c r="DE47" s="280"/>
      <c r="DF47" s="280"/>
      <c r="DG47" s="280"/>
      <c r="DH47" s="280"/>
      <c r="DI47" s="280"/>
      <c r="DJ47" s="280"/>
      <c r="DK47" s="280"/>
      <c r="DL47" s="280"/>
      <c r="DM47" s="280"/>
      <c r="DN47" s="280"/>
      <c r="DO47" s="280"/>
      <c r="DP47" s="280"/>
      <c r="DQ47" s="280"/>
      <c r="DR47" s="280"/>
      <c r="DS47" s="280"/>
      <c r="DT47" s="280"/>
      <c r="DU47" s="280"/>
      <c r="DV47" s="280"/>
      <c r="DW47" s="280"/>
      <c r="DX47" s="280"/>
      <c r="DY47" s="280"/>
      <c r="DZ47" s="280"/>
      <c r="EA47" s="280"/>
      <c r="EB47" s="280"/>
      <c r="EC47" s="280"/>
      <c r="ED47" s="280"/>
      <c r="EE47" s="280"/>
      <c r="EF47" s="280"/>
      <c r="EG47" s="280"/>
      <c r="EH47" s="280"/>
      <c r="EI47" s="280"/>
      <c r="EJ47" s="280"/>
      <c r="EK47" s="280"/>
      <c r="EL47" s="280"/>
      <c r="EM47" s="280"/>
      <c r="EN47" s="280"/>
      <c r="EO47" s="280"/>
      <c r="EP47" s="280"/>
      <c r="EQ47" s="280"/>
      <c r="ER47" s="280"/>
      <c r="ES47" s="280"/>
      <c r="ET47" s="280"/>
      <c r="EU47" s="280"/>
      <c r="EV47" s="280"/>
      <c r="EW47" s="280"/>
      <c r="EX47" s="280"/>
      <c r="EY47" s="280"/>
      <c r="EZ47" s="280"/>
      <c r="FA47" s="280"/>
      <c r="FB47" s="280"/>
      <c r="FC47" s="280"/>
      <c r="FD47" s="280"/>
      <c r="FE47" s="280"/>
      <c r="FF47" s="280"/>
      <c r="FG47" s="280"/>
      <c r="FH47" s="280"/>
      <c r="FI47" s="280"/>
      <c r="FJ47" s="280"/>
      <c r="FK47" s="280"/>
      <c r="FL47" s="280"/>
      <c r="FM47" s="280"/>
      <c r="FN47" s="280"/>
      <c r="FO47" s="280"/>
      <c r="FP47" s="280"/>
      <c r="FQ47" s="280"/>
      <c r="FR47" s="280"/>
      <c r="FS47" s="280"/>
      <c r="FT47" s="280"/>
      <c r="FU47" s="280"/>
      <c r="FV47" s="280"/>
      <c r="FW47" s="280"/>
      <c r="FX47" s="280"/>
      <c r="FY47" s="280"/>
      <c r="FZ47" s="280"/>
      <c r="GA47" s="280"/>
      <c r="GB47" s="280"/>
      <c r="GC47" s="280"/>
      <c r="GD47" s="280"/>
      <c r="GE47" s="280"/>
      <c r="GF47" s="280"/>
      <c r="GG47" s="280"/>
      <c r="GH47" s="280"/>
      <c r="GI47" s="280"/>
      <c r="GJ47" s="280"/>
      <c r="GK47" s="280"/>
      <c r="GL47" s="280"/>
      <c r="GM47" s="280"/>
      <c r="GN47" s="280"/>
      <c r="GO47" s="280"/>
      <c r="GP47" s="280"/>
      <c r="GQ47" s="280"/>
      <c r="GR47" s="280"/>
      <c r="GS47" s="280"/>
      <c r="GT47" s="280"/>
      <c r="GU47" s="280"/>
      <c r="GV47" s="280"/>
      <c r="GW47" s="280"/>
      <c r="GX47" s="280"/>
      <c r="GY47" s="280"/>
      <c r="GZ47" s="280"/>
      <c r="HA47" s="280"/>
      <c r="HB47" s="280"/>
      <c r="HC47" s="280"/>
      <c r="HD47" s="280"/>
      <c r="HE47" s="280"/>
      <c r="HF47" s="280"/>
      <c r="HG47" s="280"/>
      <c r="HH47" s="280"/>
      <c r="HI47" s="280"/>
      <c r="HJ47" s="280"/>
      <c r="HK47" s="280"/>
      <c r="HL47" s="280"/>
      <c r="HM47" s="280"/>
      <c r="HN47" s="280"/>
      <c r="HO47" s="280"/>
      <c r="HP47" s="280"/>
      <c r="HQ47" s="280"/>
      <c r="HR47" s="280"/>
      <c r="HS47" s="280"/>
      <c r="HT47" s="280"/>
      <c r="HU47" s="280"/>
      <c r="HV47" s="280"/>
      <c r="HW47" s="280"/>
      <c r="HX47" s="280"/>
      <c r="HY47" s="280"/>
      <c r="HZ47" s="280"/>
      <c r="IA47" s="280"/>
      <c r="IB47" s="280"/>
      <c r="IC47" s="280"/>
      <c r="ID47" s="280"/>
      <c r="IE47" s="280"/>
      <c r="IF47" s="280"/>
      <c r="IG47" s="280"/>
      <c r="IH47" s="280"/>
      <c r="II47" s="280"/>
      <c r="IJ47" s="280"/>
      <c r="IK47" s="280"/>
      <c r="IL47" s="280"/>
      <c r="IM47" s="280"/>
      <c r="IN47" s="280"/>
      <c r="IO47" s="280"/>
      <c r="IP47" s="280"/>
      <c r="IQ47" s="280"/>
      <c r="IR47" s="280"/>
      <c r="IS47" s="280"/>
      <c r="IT47" s="280"/>
      <c r="IU47" s="280"/>
    </row>
    <row r="48" s="131" customFormat="1" ht="24" customHeight="1" spans="1:255">
      <c r="A48" s="280"/>
      <c r="B48" s="281"/>
      <c r="C48" s="280"/>
      <c r="D48" s="282"/>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0"/>
      <c r="BN48" s="280"/>
      <c r="BO48" s="280"/>
      <c r="BP48" s="280"/>
      <c r="BQ48" s="280"/>
      <c r="BR48" s="280"/>
      <c r="BS48" s="280"/>
      <c r="BT48" s="280"/>
      <c r="BU48" s="280"/>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0"/>
      <c r="CR48" s="280"/>
      <c r="CS48" s="280"/>
      <c r="CT48" s="280"/>
      <c r="CU48" s="280"/>
      <c r="CV48" s="280"/>
      <c r="CW48" s="280"/>
      <c r="CX48" s="280"/>
      <c r="CY48" s="280"/>
      <c r="CZ48" s="280"/>
      <c r="DA48" s="280"/>
      <c r="DB48" s="280"/>
      <c r="DC48" s="280"/>
      <c r="DD48" s="280"/>
      <c r="DE48" s="280"/>
      <c r="DF48" s="280"/>
      <c r="DG48" s="280"/>
      <c r="DH48" s="280"/>
      <c r="DI48" s="280"/>
      <c r="DJ48" s="280"/>
      <c r="DK48" s="280"/>
      <c r="DL48" s="280"/>
      <c r="DM48" s="280"/>
      <c r="DN48" s="280"/>
      <c r="DO48" s="280"/>
      <c r="DP48" s="280"/>
      <c r="DQ48" s="280"/>
      <c r="DR48" s="280"/>
      <c r="DS48" s="280"/>
      <c r="DT48" s="280"/>
      <c r="DU48" s="280"/>
      <c r="DV48" s="280"/>
      <c r="DW48" s="280"/>
      <c r="DX48" s="280"/>
      <c r="DY48" s="280"/>
      <c r="DZ48" s="280"/>
      <c r="EA48" s="280"/>
      <c r="EB48" s="280"/>
      <c r="EC48" s="280"/>
      <c r="ED48" s="280"/>
      <c r="EE48" s="280"/>
      <c r="EF48" s="280"/>
      <c r="EG48" s="280"/>
      <c r="EH48" s="280"/>
      <c r="EI48" s="280"/>
      <c r="EJ48" s="280"/>
      <c r="EK48" s="280"/>
      <c r="EL48" s="280"/>
      <c r="EM48" s="280"/>
      <c r="EN48" s="280"/>
      <c r="EO48" s="280"/>
      <c r="EP48" s="280"/>
      <c r="EQ48" s="280"/>
      <c r="ER48" s="280"/>
      <c r="ES48" s="280"/>
      <c r="ET48" s="280"/>
      <c r="EU48" s="280"/>
      <c r="EV48" s="280"/>
      <c r="EW48" s="280"/>
      <c r="EX48" s="280"/>
      <c r="EY48" s="280"/>
      <c r="EZ48" s="280"/>
      <c r="FA48" s="280"/>
      <c r="FB48" s="280"/>
      <c r="FC48" s="280"/>
      <c r="FD48" s="280"/>
      <c r="FE48" s="280"/>
      <c r="FF48" s="280"/>
      <c r="FG48" s="280"/>
      <c r="FH48" s="280"/>
      <c r="FI48" s="280"/>
      <c r="FJ48" s="280"/>
      <c r="FK48" s="280"/>
      <c r="FL48" s="280"/>
      <c r="FM48" s="280"/>
      <c r="FN48" s="280"/>
      <c r="FO48" s="280"/>
      <c r="FP48" s="280"/>
      <c r="FQ48" s="280"/>
      <c r="FR48" s="280"/>
      <c r="FS48" s="280"/>
      <c r="FT48" s="280"/>
      <c r="FU48" s="280"/>
      <c r="FV48" s="280"/>
      <c r="FW48" s="280"/>
      <c r="FX48" s="280"/>
      <c r="FY48" s="280"/>
      <c r="FZ48" s="280"/>
      <c r="GA48" s="280"/>
      <c r="GB48" s="280"/>
      <c r="GC48" s="280"/>
      <c r="GD48" s="280"/>
      <c r="GE48" s="280"/>
      <c r="GF48" s="280"/>
      <c r="GG48" s="280"/>
      <c r="GH48" s="280"/>
      <c r="GI48" s="280"/>
      <c r="GJ48" s="280"/>
      <c r="GK48" s="280"/>
      <c r="GL48" s="280"/>
      <c r="GM48" s="280"/>
      <c r="GN48" s="280"/>
      <c r="GO48" s="280"/>
      <c r="GP48" s="280"/>
      <c r="GQ48" s="280"/>
      <c r="GR48" s="280"/>
      <c r="GS48" s="280"/>
      <c r="GT48" s="280"/>
      <c r="GU48" s="280"/>
      <c r="GV48" s="280"/>
      <c r="GW48" s="280"/>
      <c r="GX48" s="280"/>
      <c r="GY48" s="280"/>
      <c r="GZ48" s="280"/>
      <c r="HA48" s="280"/>
      <c r="HB48" s="280"/>
      <c r="HC48" s="280"/>
      <c r="HD48" s="280"/>
      <c r="HE48" s="280"/>
      <c r="HF48" s="280"/>
      <c r="HG48" s="280"/>
      <c r="HH48" s="280"/>
      <c r="HI48" s="280"/>
      <c r="HJ48" s="280"/>
      <c r="HK48" s="280"/>
      <c r="HL48" s="280"/>
      <c r="HM48" s="280"/>
      <c r="HN48" s="280"/>
      <c r="HO48" s="280"/>
      <c r="HP48" s="280"/>
      <c r="HQ48" s="280"/>
      <c r="HR48" s="280"/>
      <c r="HS48" s="280"/>
      <c r="HT48" s="280"/>
      <c r="HU48" s="280"/>
      <c r="HV48" s="280"/>
      <c r="HW48" s="280"/>
      <c r="HX48" s="280"/>
      <c r="HY48" s="280"/>
      <c r="HZ48" s="280"/>
      <c r="IA48" s="280"/>
      <c r="IB48" s="280"/>
      <c r="IC48" s="280"/>
      <c r="ID48" s="280"/>
      <c r="IE48" s="280"/>
      <c r="IF48" s="280"/>
      <c r="IG48" s="280"/>
      <c r="IH48" s="280"/>
      <c r="II48" s="280"/>
      <c r="IJ48" s="280"/>
      <c r="IK48" s="280"/>
      <c r="IL48" s="280"/>
      <c r="IM48" s="280"/>
      <c r="IN48" s="280"/>
      <c r="IO48" s="280"/>
      <c r="IP48" s="280"/>
      <c r="IQ48" s="280"/>
      <c r="IR48" s="280"/>
      <c r="IS48" s="280"/>
      <c r="IT48" s="280"/>
      <c r="IU48" s="280"/>
    </row>
    <row r="49" s="131" customFormat="1" ht="24" customHeight="1" spans="1:255">
      <c r="A49" s="280"/>
      <c r="B49" s="281"/>
      <c r="C49" s="280"/>
      <c r="D49" s="282"/>
      <c r="E49" s="280"/>
      <c r="F49" s="280"/>
      <c r="G49" s="280"/>
      <c r="H49" s="280"/>
      <c r="I49" s="280"/>
      <c r="J49" s="280"/>
      <c r="K49" s="280"/>
      <c r="L49" s="280"/>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80"/>
      <c r="AJ49" s="280"/>
      <c r="AK49" s="280"/>
      <c r="AL49" s="280"/>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0"/>
      <c r="BJ49" s="280"/>
      <c r="BK49" s="280"/>
      <c r="BL49" s="280"/>
      <c r="BM49" s="280"/>
      <c r="BN49" s="280"/>
      <c r="BO49" s="280"/>
      <c r="BP49" s="280"/>
      <c r="BQ49" s="280"/>
      <c r="BR49" s="280"/>
      <c r="BS49" s="280"/>
      <c r="BT49" s="280"/>
      <c r="BU49" s="280"/>
      <c r="BV49" s="280"/>
      <c r="BW49" s="280"/>
      <c r="BX49" s="280"/>
      <c r="BY49" s="280"/>
      <c r="BZ49" s="280"/>
      <c r="CA49" s="280"/>
      <c r="CB49" s="280"/>
      <c r="CC49" s="280"/>
      <c r="CD49" s="280"/>
      <c r="CE49" s="280"/>
      <c r="CF49" s="280"/>
      <c r="CG49" s="280"/>
      <c r="CH49" s="280"/>
      <c r="CI49" s="280"/>
      <c r="CJ49" s="280"/>
      <c r="CK49" s="280"/>
      <c r="CL49" s="280"/>
      <c r="CM49" s="280"/>
      <c r="CN49" s="280"/>
      <c r="CO49" s="280"/>
      <c r="CP49" s="280"/>
      <c r="CQ49" s="280"/>
      <c r="CR49" s="280"/>
      <c r="CS49" s="280"/>
      <c r="CT49" s="280"/>
      <c r="CU49" s="280"/>
      <c r="CV49" s="280"/>
      <c r="CW49" s="280"/>
      <c r="CX49" s="280"/>
      <c r="CY49" s="280"/>
      <c r="CZ49" s="280"/>
      <c r="DA49" s="280"/>
      <c r="DB49" s="280"/>
      <c r="DC49" s="280"/>
      <c r="DD49" s="280"/>
      <c r="DE49" s="280"/>
      <c r="DF49" s="280"/>
      <c r="DG49" s="280"/>
      <c r="DH49" s="280"/>
      <c r="DI49" s="280"/>
      <c r="DJ49" s="280"/>
      <c r="DK49" s="280"/>
      <c r="DL49" s="280"/>
      <c r="DM49" s="280"/>
      <c r="DN49" s="280"/>
      <c r="DO49" s="280"/>
      <c r="DP49" s="280"/>
      <c r="DQ49" s="280"/>
      <c r="DR49" s="280"/>
      <c r="DS49" s="280"/>
      <c r="DT49" s="280"/>
      <c r="DU49" s="280"/>
      <c r="DV49" s="280"/>
      <c r="DW49" s="280"/>
      <c r="DX49" s="280"/>
      <c r="DY49" s="280"/>
      <c r="DZ49" s="280"/>
      <c r="EA49" s="280"/>
      <c r="EB49" s="280"/>
      <c r="EC49" s="280"/>
      <c r="ED49" s="280"/>
      <c r="EE49" s="280"/>
      <c r="EF49" s="280"/>
      <c r="EG49" s="280"/>
      <c r="EH49" s="280"/>
      <c r="EI49" s="280"/>
      <c r="EJ49" s="280"/>
      <c r="EK49" s="280"/>
      <c r="EL49" s="280"/>
      <c r="EM49" s="280"/>
      <c r="EN49" s="280"/>
      <c r="EO49" s="280"/>
      <c r="EP49" s="280"/>
      <c r="EQ49" s="280"/>
      <c r="ER49" s="280"/>
      <c r="ES49" s="280"/>
      <c r="ET49" s="280"/>
      <c r="EU49" s="280"/>
      <c r="EV49" s="280"/>
      <c r="EW49" s="280"/>
      <c r="EX49" s="280"/>
      <c r="EY49" s="280"/>
      <c r="EZ49" s="280"/>
      <c r="FA49" s="280"/>
      <c r="FB49" s="280"/>
      <c r="FC49" s="280"/>
      <c r="FD49" s="280"/>
      <c r="FE49" s="280"/>
      <c r="FF49" s="280"/>
      <c r="FG49" s="280"/>
      <c r="FH49" s="280"/>
      <c r="FI49" s="280"/>
      <c r="FJ49" s="280"/>
      <c r="FK49" s="280"/>
      <c r="FL49" s="280"/>
      <c r="FM49" s="280"/>
      <c r="FN49" s="280"/>
      <c r="FO49" s="280"/>
      <c r="FP49" s="280"/>
      <c r="FQ49" s="280"/>
      <c r="FR49" s="280"/>
      <c r="FS49" s="280"/>
      <c r="FT49" s="280"/>
      <c r="FU49" s="280"/>
      <c r="FV49" s="280"/>
      <c r="FW49" s="280"/>
      <c r="FX49" s="280"/>
      <c r="FY49" s="280"/>
      <c r="FZ49" s="280"/>
      <c r="GA49" s="280"/>
      <c r="GB49" s="280"/>
      <c r="GC49" s="280"/>
      <c r="GD49" s="280"/>
      <c r="GE49" s="280"/>
      <c r="GF49" s="280"/>
      <c r="GG49" s="280"/>
      <c r="GH49" s="280"/>
      <c r="GI49" s="280"/>
      <c r="GJ49" s="280"/>
      <c r="GK49" s="280"/>
      <c r="GL49" s="280"/>
      <c r="GM49" s="280"/>
      <c r="GN49" s="280"/>
      <c r="GO49" s="280"/>
      <c r="GP49" s="280"/>
      <c r="GQ49" s="280"/>
      <c r="GR49" s="280"/>
      <c r="GS49" s="280"/>
      <c r="GT49" s="280"/>
      <c r="GU49" s="280"/>
      <c r="GV49" s="280"/>
      <c r="GW49" s="280"/>
      <c r="GX49" s="280"/>
      <c r="GY49" s="280"/>
      <c r="GZ49" s="280"/>
      <c r="HA49" s="280"/>
      <c r="HB49" s="280"/>
      <c r="HC49" s="280"/>
      <c r="HD49" s="280"/>
      <c r="HE49" s="280"/>
      <c r="HF49" s="280"/>
      <c r="HG49" s="280"/>
      <c r="HH49" s="280"/>
      <c r="HI49" s="280"/>
      <c r="HJ49" s="280"/>
      <c r="HK49" s="280"/>
      <c r="HL49" s="280"/>
      <c r="HM49" s="280"/>
      <c r="HN49" s="280"/>
      <c r="HO49" s="280"/>
      <c r="HP49" s="280"/>
      <c r="HQ49" s="280"/>
      <c r="HR49" s="280"/>
      <c r="HS49" s="280"/>
      <c r="HT49" s="280"/>
      <c r="HU49" s="280"/>
      <c r="HV49" s="280"/>
      <c r="HW49" s="280"/>
      <c r="HX49" s="280"/>
      <c r="HY49" s="280"/>
      <c r="HZ49" s="280"/>
      <c r="IA49" s="280"/>
      <c r="IB49" s="280"/>
      <c r="IC49" s="280"/>
      <c r="ID49" s="280"/>
      <c r="IE49" s="280"/>
      <c r="IF49" s="280"/>
      <c r="IG49" s="280"/>
      <c r="IH49" s="280"/>
      <c r="II49" s="280"/>
      <c r="IJ49" s="280"/>
      <c r="IK49" s="280"/>
      <c r="IL49" s="280"/>
      <c r="IM49" s="280"/>
      <c r="IN49" s="280"/>
      <c r="IO49" s="280"/>
      <c r="IP49" s="280"/>
      <c r="IQ49" s="280"/>
      <c r="IR49" s="280"/>
      <c r="IS49" s="280"/>
      <c r="IT49" s="280"/>
      <c r="IU49" s="280"/>
    </row>
    <row r="50" s="131" customFormat="1" ht="24" customHeight="1" spans="1:255">
      <c r="A50" s="280"/>
      <c r="B50" s="281"/>
      <c r="C50" s="280"/>
      <c r="D50" s="282"/>
      <c r="E50" s="280"/>
      <c r="F50" s="280"/>
      <c r="G50" s="280"/>
      <c r="H50" s="280"/>
      <c r="I50" s="280"/>
      <c r="J50" s="280"/>
      <c r="K50" s="280"/>
      <c r="L50" s="280"/>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0"/>
      <c r="BN50" s="280"/>
      <c r="BO50" s="280"/>
      <c r="BP50" s="280"/>
      <c r="BQ50" s="280"/>
      <c r="BR50" s="280"/>
      <c r="BS50" s="280"/>
      <c r="BT50" s="280"/>
      <c r="BU50" s="280"/>
      <c r="BV50" s="280"/>
      <c r="BW50" s="280"/>
      <c r="BX50" s="280"/>
      <c r="BY50" s="280"/>
      <c r="BZ50" s="280"/>
      <c r="CA50" s="280"/>
      <c r="CB50" s="280"/>
      <c r="CC50" s="280"/>
      <c r="CD50" s="280"/>
      <c r="CE50" s="280"/>
      <c r="CF50" s="280"/>
      <c r="CG50" s="280"/>
      <c r="CH50" s="280"/>
      <c r="CI50" s="280"/>
      <c r="CJ50" s="280"/>
      <c r="CK50" s="280"/>
      <c r="CL50" s="280"/>
      <c r="CM50" s="280"/>
      <c r="CN50" s="280"/>
      <c r="CO50" s="280"/>
      <c r="CP50" s="280"/>
      <c r="CQ50" s="280"/>
      <c r="CR50" s="280"/>
      <c r="CS50" s="280"/>
      <c r="CT50" s="280"/>
      <c r="CU50" s="280"/>
      <c r="CV50" s="280"/>
      <c r="CW50" s="280"/>
      <c r="CX50" s="280"/>
      <c r="CY50" s="280"/>
      <c r="CZ50" s="280"/>
      <c r="DA50" s="280"/>
      <c r="DB50" s="280"/>
      <c r="DC50" s="280"/>
      <c r="DD50" s="280"/>
      <c r="DE50" s="280"/>
      <c r="DF50" s="280"/>
      <c r="DG50" s="280"/>
      <c r="DH50" s="280"/>
      <c r="DI50" s="280"/>
      <c r="DJ50" s="280"/>
      <c r="DK50" s="280"/>
      <c r="DL50" s="280"/>
      <c r="DM50" s="280"/>
      <c r="DN50" s="280"/>
      <c r="DO50" s="280"/>
      <c r="DP50" s="280"/>
      <c r="DQ50" s="280"/>
      <c r="DR50" s="280"/>
      <c r="DS50" s="280"/>
      <c r="DT50" s="280"/>
      <c r="DU50" s="280"/>
      <c r="DV50" s="280"/>
      <c r="DW50" s="280"/>
      <c r="DX50" s="280"/>
      <c r="DY50" s="280"/>
      <c r="DZ50" s="280"/>
      <c r="EA50" s="280"/>
      <c r="EB50" s="280"/>
      <c r="EC50" s="280"/>
      <c r="ED50" s="280"/>
      <c r="EE50" s="280"/>
      <c r="EF50" s="280"/>
      <c r="EG50" s="280"/>
      <c r="EH50" s="280"/>
      <c r="EI50" s="280"/>
      <c r="EJ50" s="280"/>
      <c r="EK50" s="280"/>
      <c r="EL50" s="280"/>
      <c r="EM50" s="280"/>
      <c r="EN50" s="280"/>
      <c r="EO50" s="280"/>
      <c r="EP50" s="280"/>
      <c r="EQ50" s="280"/>
      <c r="ER50" s="280"/>
      <c r="ES50" s="280"/>
      <c r="ET50" s="280"/>
      <c r="EU50" s="280"/>
      <c r="EV50" s="280"/>
      <c r="EW50" s="280"/>
      <c r="EX50" s="280"/>
      <c r="EY50" s="280"/>
      <c r="EZ50" s="280"/>
      <c r="FA50" s="280"/>
      <c r="FB50" s="280"/>
      <c r="FC50" s="280"/>
      <c r="FD50" s="280"/>
      <c r="FE50" s="280"/>
      <c r="FF50" s="280"/>
      <c r="FG50" s="280"/>
      <c r="FH50" s="280"/>
      <c r="FI50" s="280"/>
      <c r="FJ50" s="280"/>
      <c r="FK50" s="280"/>
      <c r="FL50" s="280"/>
      <c r="FM50" s="280"/>
      <c r="FN50" s="280"/>
      <c r="FO50" s="280"/>
      <c r="FP50" s="280"/>
      <c r="FQ50" s="280"/>
      <c r="FR50" s="280"/>
      <c r="FS50" s="280"/>
      <c r="FT50" s="280"/>
      <c r="FU50" s="280"/>
      <c r="FV50" s="280"/>
      <c r="FW50" s="280"/>
      <c r="FX50" s="280"/>
      <c r="FY50" s="280"/>
      <c r="FZ50" s="280"/>
      <c r="GA50" s="280"/>
      <c r="GB50" s="280"/>
      <c r="GC50" s="280"/>
      <c r="GD50" s="280"/>
      <c r="GE50" s="280"/>
      <c r="GF50" s="280"/>
      <c r="GG50" s="280"/>
      <c r="GH50" s="280"/>
      <c r="GI50" s="280"/>
      <c r="GJ50" s="280"/>
      <c r="GK50" s="280"/>
      <c r="GL50" s="280"/>
      <c r="GM50" s="280"/>
      <c r="GN50" s="280"/>
      <c r="GO50" s="280"/>
      <c r="GP50" s="280"/>
      <c r="GQ50" s="280"/>
      <c r="GR50" s="280"/>
      <c r="GS50" s="280"/>
      <c r="GT50" s="280"/>
      <c r="GU50" s="280"/>
      <c r="GV50" s="280"/>
      <c r="GW50" s="280"/>
      <c r="GX50" s="280"/>
      <c r="GY50" s="280"/>
      <c r="GZ50" s="280"/>
      <c r="HA50" s="280"/>
      <c r="HB50" s="280"/>
      <c r="HC50" s="280"/>
      <c r="HD50" s="280"/>
      <c r="HE50" s="280"/>
      <c r="HF50" s="280"/>
      <c r="HG50" s="280"/>
      <c r="HH50" s="280"/>
      <c r="HI50" s="280"/>
      <c r="HJ50" s="280"/>
      <c r="HK50" s="280"/>
      <c r="HL50" s="280"/>
      <c r="HM50" s="280"/>
      <c r="HN50" s="280"/>
      <c r="HO50" s="280"/>
      <c r="HP50" s="280"/>
      <c r="HQ50" s="280"/>
      <c r="HR50" s="280"/>
      <c r="HS50" s="280"/>
      <c r="HT50" s="280"/>
      <c r="HU50" s="280"/>
      <c r="HV50" s="280"/>
      <c r="HW50" s="280"/>
      <c r="HX50" s="280"/>
      <c r="HY50" s="280"/>
      <c r="HZ50" s="280"/>
      <c r="IA50" s="280"/>
      <c r="IB50" s="280"/>
      <c r="IC50" s="280"/>
      <c r="ID50" s="280"/>
      <c r="IE50" s="280"/>
      <c r="IF50" s="280"/>
      <c r="IG50" s="280"/>
      <c r="IH50" s="280"/>
      <c r="II50" s="280"/>
      <c r="IJ50" s="280"/>
      <c r="IK50" s="280"/>
      <c r="IL50" s="280"/>
      <c r="IM50" s="280"/>
      <c r="IN50" s="280"/>
      <c r="IO50" s="280"/>
      <c r="IP50" s="280"/>
      <c r="IQ50" s="280"/>
      <c r="IR50" s="280"/>
      <c r="IS50" s="280"/>
      <c r="IT50" s="280"/>
      <c r="IU50" s="280"/>
    </row>
    <row r="51" s="131" customFormat="1" ht="24" customHeight="1" spans="1:255">
      <c r="A51" s="280"/>
      <c r="B51" s="281"/>
      <c r="C51" s="280"/>
      <c r="D51" s="282"/>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0"/>
      <c r="AD51" s="280"/>
      <c r="AE51" s="280"/>
      <c r="AF51" s="280"/>
      <c r="AG51" s="280"/>
      <c r="AH51" s="280"/>
      <c r="AI51" s="280"/>
      <c r="AJ51" s="280"/>
      <c r="AK51" s="280"/>
      <c r="AL51" s="280"/>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c r="BO51" s="280"/>
      <c r="BP51" s="280"/>
      <c r="BQ51" s="280"/>
      <c r="BR51" s="280"/>
      <c r="BS51" s="280"/>
      <c r="BT51" s="280"/>
      <c r="BU51" s="280"/>
      <c r="BV51" s="280"/>
      <c r="BW51" s="280"/>
      <c r="BX51" s="280"/>
      <c r="BY51" s="280"/>
      <c r="BZ51" s="280"/>
      <c r="CA51" s="280"/>
      <c r="CB51" s="280"/>
      <c r="CC51" s="280"/>
      <c r="CD51" s="280"/>
      <c r="CE51" s="280"/>
      <c r="CF51" s="280"/>
      <c r="CG51" s="280"/>
      <c r="CH51" s="280"/>
      <c r="CI51" s="280"/>
      <c r="CJ51" s="280"/>
      <c r="CK51" s="280"/>
      <c r="CL51" s="280"/>
      <c r="CM51" s="280"/>
      <c r="CN51" s="280"/>
      <c r="CO51" s="280"/>
      <c r="CP51" s="280"/>
      <c r="CQ51" s="280"/>
      <c r="CR51" s="280"/>
      <c r="CS51" s="280"/>
      <c r="CT51" s="280"/>
      <c r="CU51" s="280"/>
      <c r="CV51" s="280"/>
      <c r="CW51" s="280"/>
      <c r="CX51" s="280"/>
      <c r="CY51" s="280"/>
      <c r="CZ51" s="280"/>
      <c r="DA51" s="280"/>
      <c r="DB51" s="280"/>
      <c r="DC51" s="280"/>
      <c r="DD51" s="280"/>
      <c r="DE51" s="280"/>
      <c r="DF51" s="280"/>
      <c r="DG51" s="280"/>
      <c r="DH51" s="280"/>
      <c r="DI51" s="280"/>
      <c r="DJ51" s="280"/>
      <c r="DK51" s="280"/>
      <c r="DL51" s="280"/>
      <c r="DM51" s="280"/>
      <c r="DN51" s="280"/>
      <c r="DO51" s="280"/>
      <c r="DP51" s="280"/>
      <c r="DQ51" s="280"/>
      <c r="DR51" s="280"/>
      <c r="DS51" s="280"/>
      <c r="DT51" s="280"/>
      <c r="DU51" s="280"/>
      <c r="DV51" s="280"/>
      <c r="DW51" s="280"/>
      <c r="DX51" s="280"/>
      <c r="DY51" s="280"/>
      <c r="DZ51" s="280"/>
      <c r="EA51" s="280"/>
      <c r="EB51" s="280"/>
      <c r="EC51" s="280"/>
      <c r="ED51" s="280"/>
      <c r="EE51" s="280"/>
      <c r="EF51" s="280"/>
      <c r="EG51" s="280"/>
      <c r="EH51" s="280"/>
      <c r="EI51" s="280"/>
      <c r="EJ51" s="280"/>
      <c r="EK51" s="280"/>
      <c r="EL51" s="280"/>
      <c r="EM51" s="280"/>
      <c r="EN51" s="280"/>
      <c r="EO51" s="280"/>
      <c r="EP51" s="280"/>
      <c r="EQ51" s="280"/>
      <c r="ER51" s="280"/>
      <c r="ES51" s="280"/>
      <c r="ET51" s="280"/>
      <c r="EU51" s="280"/>
      <c r="EV51" s="280"/>
      <c r="EW51" s="280"/>
      <c r="EX51" s="280"/>
      <c r="EY51" s="280"/>
      <c r="EZ51" s="280"/>
      <c r="FA51" s="280"/>
      <c r="FB51" s="280"/>
      <c r="FC51" s="280"/>
      <c r="FD51" s="280"/>
      <c r="FE51" s="280"/>
      <c r="FF51" s="280"/>
      <c r="FG51" s="280"/>
      <c r="FH51" s="280"/>
      <c r="FI51" s="280"/>
      <c r="FJ51" s="280"/>
      <c r="FK51" s="280"/>
      <c r="FL51" s="280"/>
      <c r="FM51" s="280"/>
      <c r="FN51" s="280"/>
      <c r="FO51" s="280"/>
      <c r="FP51" s="280"/>
      <c r="FQ51" s="280"/>
      <c r="FR51" s="280"/>
      <c r="FS51" s="280"/>
      <c r="FT51" s="280"/>
      <c r="FU51" s="280"/>
      <c r="FV51" s="280"/>
      <c r="FW51" s="280"/>
      <c r="FX51" s="280"/>
      <c r="FY51" s="280"/>
      <c r="FZ51" s="280"/>
      <c r="GA51" s="280"/>
      <c r="GB51" s="280"/>
      <c r="GC51" s="280"/>
      <c r="GD51" s="280"/>
      <c r="GE51" s="280"/>
      <c r="GF51" s="280"/>
      <c r="GG51" s="280"/>
      <c r="GH51" s="280"/>
      <c r="GI51" s="280"/>
      <c r="GJ51" s="280"/>
      <c r="GK51" s="280"/>
      <c r="GL51" s="280"/>
      <c r="GM51" s="280"/>
      <c r="GN51" s="280"/>
      <c r="GO51" s="280"/>
      <c r="GP51" s="280"/>
      <c r="GQ51" s="280"/>
      <c r="GR51" s="280"/>
      <c r="GS51" s="280"/>
      <c r="GT51" s="280"/>
      <c r="GU51" s="280"/>
      <c r="GV51" s="280"/>
      <c r="GW51" s="280"/>
      <c r="GX51" s="280"/>
      <c r="GY51" s="280"/>
      <c r="GZ51" s="280"/>
      <c r="HA51" s="280"/>
      <c r="HB51" s="280"/>
      <c r="HC51" s="280"/>
      <c r="HD51" s="280"/>
      <c r="HE51" s="280"/>
      <c r="HF51" s="280"/>
      <c r="HG51" s="280"/>
      <c r="HH51" s="280"/>
      <c r="HI51" s="280"/>
      <c r="HJ51" s="280"/>
      <c r="HK51" s="280"/>
      <c r="HL51" s="280"/>
      <c r="HM51" s="280"/>
      <c r="HN51" s="280"/>
      <c r="HO51" s="280"/>
      <c r="HP51" s="280"/>
      <c r="HQ51" s="280"/>
      <c r="HR51" s="280"/>
      <c r="HS51" s="280"/>
      <c r="HT51" s="280"/>
      <c r="HU51" s="280"/>
      <c r="HV51" s="280"/>
      <c r="HW51" s="280"/>
      <c r="HX51" s="280"/>
      <c r="HY51" s="280"/>
      <c r="HZ51" s="280"/>
      <c r="IA51" s="280"/>
      <c r="IB51" s="280"/>
      <c r="IC51" s="280"/>
      <c r="ID51" s="280"/>
      <c r="IE51" s="280"/>
      <c r="IF51" s="280"/>
      <c r="IG51" s="280"/>
      <c r="IH51" s="280"/>
      <c r="II51" s="280"/>
      <c r="IJ51" s="280"/>
      <c r="IK51" s="280"/>
      <c r="IL51" s="280"/>
      <c r="IM51" s="280"/>
      <c r="IN51" s="280"/>
      <c r="IO51" s="280"/>
      <c r="IP51" s="280"/>
      <c r="IQ51" s="280"/>
      <c r="IR51" s="280"/>
      <c r="IS51" s="280"/>
      <c r="IT51" s="280"/>
      <c r="IU51" s="280"/>
    </row>
    <row r="52" s="131" customFormat="1" ht="24" customHeight="1" spans="1:255">
      <c r="A52" s="280"/>
      <c r="B52" s="281"/>
      <c r="C52" s="280"/>
      <c r="D52" s="282"/>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c r="BI52" s="280"/>
      <c r="BJ52" s="280"/>
      <c r="BK52" s="280"/>
      <c r="BL52" s="280"/>
      <c r="BM52" s="280"/>
      <c r="BN52" s="280"/>
      <c r="BO52" s="280"/>
      <c r="BP52" s="280"/>
      <c r="BQ52" s="280"/>
      <c r="BR52" s="280"/>
      <c r="BS52" s="280"/>
      <c r="BT52" s="280"/>
      <c r="BU52" s="280"/>
      <c r="BV52" s="280"/>
      <c r="BW52" s="280"/>
      <c r="BX52" s="280"/>
      <c r="BY52" s="280"/>
      <c r="BZ52" s="280"/>
      <c r="CA52" s="280"/>
      <c r="CB52" s="280"/>
      <c r="CC52" s="280"/>
      <c r="CD52" s="280"/>
      <c r="CE52" s="280"/>
      <c r="CF52" s="280"/>
      <c r="CG52" s="280"/>
      <c r="CH52" s="280"/>
      <c r="CI52" s="280"/>
      <c r="CJ52" s="280"/>
      <c r="CK52" s="280"/>
      <c r="CL52" s="280"/>
      <c r="CM52" s="280"/>
      <c r="CN52" s="280"/>
      <c r="CO52" s="280"/>
      <c r="CP52" s="280"/>
      <c r="CQ52" s="280"/>
      <c r="CR52" s="280"/>
      <c r="CS52" s="280"/>
      <c r="CT52" s="280"/>
      <c r="CU52" s="280"/>
      <c r="CV52" s="280"/>
      <c r="CW52" s="280"/>
      <c r="CX52" s="280"/>
      <c r="CY52" s="280"/>
      <c r="CZ52" s="280"/>
      <c r="DA52" s="280"/>
      <c r="DB52" s="280"/>
      <c r="DC52" s="280"/>
      <c r="DD52" s="280"/>
      <c r="DE52" s="280"/>
      <c r="DF52" s="280"/>
      <c r="DG52" s="280"/>
      <c r="DH52" s="280"/>
      <c r="DI52" s="280"/>
      <c r="DJ52" s="280"/>
      <c r="DK52" s="280"/>
      <c r="DL52" s="280"/>
      <c r="DM52" s="280"/>
      <c r="DN52" s="280"/>
      <c r="DO52" s="280"/>
      <c r="DP52" s="280"/>
      <c r="DQ52" s="280"/>
      <c r="DR52" s="280"/>
      <c r="DS52" s="280"/>
      <c r="DT52" s="280"/>
      <c r="DU52" s="280"/>
      <c r="DV52" s="280"/>
      <c r="DW52" s="280"/>
      <c r="DX52" s="280"/>
      <c r="DY52" s="280"/>
      <c r="DZ52" s="280"/>
      <c r="EA52" s="280"/>
      <c r="EB52" s="280"/>
      <c r="EC52" s="280"/>
      <c r="ED52" s="280"/>
      <c r="EE52" s="280"/>
      <c r="EF52" s="280"/>
      <c r="EG52" s="280"/>
      <c r="EH52" s="280"/>
      <c r="EI52" s="280"/>
      <c r="EJ52" s="280"/>
      <c r="EK52" s="280"/>
      <c r="EL52" s="280"/>
      <c r="EM52" s="280"/>
      <c r="EN52" s="280"/>
      <c r="EO52" s="280"/>
      <c r="EP52" s="280"/>
      <c r="EQ52" s="280"/>
      <c r="ER52" s="280"/>
      <c r="ES52" s="280"/>
      <c r="ET52" s="280"/>
      <c r="EU52" s="280"/>
      <c r="EV52" s="280"/>
      <c r="EW52" s="280"/>
      <c r="EX52" s="280"/>
      <c r="EY52" s="280"/>
      <c r="EZ52" s="280"/>
      <c r="FA52" s="280"/>
      <c r="FB52" s="280"/>
      <c r="FC52" s="280"/>
      <c r="FD52" s="280"/>
      <c r="FE52" s="280"/>
      <c r="FF52" s="280"/>
      <c r="FG52" s="280"/>
      <c r="FH52" s="280"/>
      <c r="FI52" s="280"/>
      <c r="FJ52" s="280"/>
      <c r="FK52" s="280"/>
      <c r="FL52" s="280"/>
      <c r="FM52" s="280"/>
      <c r="FN52" s="280"/>
      <c r="FO52" s="280"/>
      <c r="FP52" s="280"/>
      <c r="FQ52" s="280"/>
      <c r="FR52" s="280"/>
      <c r="FS52" s="280"/>
      <c r="FT52" s="280"/>
      <c r="FU52" s="280"/>
      <c r="FV52" s="280"/>
      <c r="FW52" s="280"/>
      <c r="FX52" s="280"/>
      <c r="FY52" s="280"/>
      <c r="FZ52" s="280"/>
      <c r="GA52" s="280"/>
      <c r="GB52" s="280"/>
      <c r="GC52" s="280"/>
      <c r="GD52" s="280"/>
      <c r="GE52" s="280"/>
      <c r="GF52" s="280"/>
      <c r="GG52" s="280"/>
      <c r="GH52" s="280"/>
      <c r="GI52" s="280"/>
      <c r="GJ52" s="280"/>
      <c r="GK52" s="280"/>
      <c r="GL52" s="280"/>
      <c r="GM52" s="280"/>
      <c r="GN52" s="280"/>
      <c r="GO52" s="280"/>
      <c r="GP52" s="280"/>
      <c r="GQ52" s="280"/>
      <c r="GR52" s="280"/>
      <c r="GS52" s="280"/>
      <c r="GT52" s="280"/>
      <c r="GU52" s="280"/>
      <c r="GV52" s="280"/>
      <c r="GW52" s="280"/>
      <c r="GX52" s="280"/>
      <c r="GY52" s="280"/>
      <c r="GZ52" s="280"/>
      <c r="HA52" s="280"/>
      <c r="HB52" s="280"/>
      <c r="HC52" s="280"/>
      <c r="HD52" s="280"/>
      <c r="HE52" s="280"/>
      <c r="HF52" s="280"/>
      <c r="HG52" s="280"/>
      <c r="HH52" s="280"/>
      <c r="HI52" s="280"/>
      <c r="HJ52" s="280"/>
      <c r="HK52" s="280"/>
      <c r="HL52" s="280"/>
      <c r="HM52" s="280"/>
      <c r="HN52" s="280"/>
      <c r="HO52" s="280"/>
      <c r="HP52" s="280"/>
      <c r="HQ52" s="280"/>
      <c r="HR52" s="280"/>
      <c r="HS52" s="280"/>
      <c r="HT52" s="280"/>
      <c r="HU52" s="280"/>
      <c r="HV52" s="280"/>
      <c r="HW52" s="280"/>
      <c r="HX52" s="280"/>
      <c r="HY52" s="280"/>
      <c r="HZ52" s="280"/>
      <c r="IA52" s="280"/>
      <c r="IB52" s="280"/>
      <c r="IC52" s="280"/>
      <c r="ID52" s="280"/>
      <c r="IE52" s="280"/>
      <c r="IF52" s="280"/>
      <c r="IG52" s="280"/>
      <c r="IH52" s="280"/>
      <c r="II52" s="280"/>
      <c r="IJ52" s="280"/>
      <c r="IK52" s="280"/>
      <c r="IL52" s="280"/>
      <c r="IM52" s="280"/>
      <c r="IN52" s="280"/>
      <c r="IO52" s="280"/>
      <c r="IP52" s="280"/>
      <c r="IQ52" s="280"/>
      <c r="IR52" s="280"/>
      <c r="IS52" s="280"/>
      <c r="IT52" s="280"/>
      <c r="IU52" s="280"/>
    </row>
    <row r="53" s="131" customFormat="1" ht="24" customHeight="1" spans="1:255">
      <c r="A53" s="280"/>
      <c r="B53" s="281"/>
      <c r="C53" s="280"/>
      <c r="D53" s="282"/>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280"/>
      <c r="AM53" s="280"/>
      <c r="AN53" s="280"/>
      <c r="AO53" s="280"/>
      <c r="AP53" s="280"/>
      <c r="AQ53" s="280"/>
      <c r="AR53" s="280"/>
      <c r="AS53" s="280"/>
      <c r="AT53" s="280"/>
      <c r="AU53" s="280"/>
      <c r="AV53" s="280"/>
      <c r="AW53" s="280"/>
      <c r="AX53" s="280"/>
      <c r="AY53" s="280"/>
      <c r="AZ53" s="280"/>
      <c r="BA53" s="280"/>
      <c r="BB53" s="280"/>
      <c r="BC53" s="280"/>
      <c r="BD53" s="280"/>
      <c r="BE53" s="280"/>
      <c r="BF53" s="280"/>
      <c r="BG53" s="280"/>
      <c r="BH53" s="280"/>
      <c r="BI53" s="280"/>
      <c r="BJ53" s="280"/>
      <c r="BK53" s="280"/>
      <c r="BL53" s="280"/>
      <c r="BM53" s="280"/>
      <c r="BN53" s="280"/>
      <c r="BO53" s="280"/>
      <c r="BP53" s="280"/>
      <c r="BQ53" s="280"/>
      <c r="BR53" s="280"/>
      <c r="BS53" s="280"/>
      <c r="BT53" s="280"/>
      <c r="BU53" s="280"/>
      <c r="BV53" s="280"/>
      <c r="BW53" s="280"/>
      <c r="BX53" s="280"/>
      <c r="BY53" s="280"/>
      <c r="BZ53" s="280"/>
      <c r="CA53" s="280"/>
      <c r="CB53" s="280"/>
      <c r="CC53" s="280"/>
      <c r="CD53" s="280"/>
      <c r="CE53" s="280"/>
      <c r="CF53" s="280"/>
      <c r="CG53" s="280"/>
      <c r="CH53" s="280"/>
      <c r="CI53" s="280"/>
      <c r="CJ53" s="280"/>
      <c r="CK53" s="280"/>
      <c r="CL53" s="280"/>
      <c r="CM53" s="280"/>
      <c r="CN53" s="280"/>
      <c r="CO53" s="280"/>
      <c r="CP53" s="280"/>
      <c r="CQ53" s="280"/>
      <c r="CR53" s="280"/>
      <c r="CS53" s="280"/>
      <c r="CT53" s="280"/>
      <c r="CU53" s="280"/>
      <c r="CV53" s="280"/>
      <c r="CW53" s="280"/>
      <c r="CX53" s="280"/>
      <c r="CY53" s="280"/>
      <c r="CZ53" s="280"/>
      <c r="DA53" s="280"/>
      <c r="DB53" s="280"/>
      <c r="DC53" s="280"/>
      <c r="DD53" s="280"/>
      <c r="DE53" s="280"/>
      <c r="DF53" s="280"/>
      <c r="DG53" s="280"/>
      <c r="DH53" s="280"/>
      <c r="DI53" s="280"/>
      <c r="DJ53" s="280"/>
      <c r="DK53" s="280"/>
      <c r="DL53" s="280"/>
      <c r="DM53" s="280"/>
      <c r="DN53" s="280"/>
      <c r="DO53" s="280"/>
      <c r="DP53" s="280"/>
      <c r="DQ53" s="280"/>
      <c r="DR53" s="280"/>
      <c r="DS53" s="280"/>
      <c r="DT53" s="280"/>
      <c r="DU53" s="280"/>
      <c r="DV53" s="280"/>
      <c r="DW53" s="280"/>
      <c r="DX53" s="280"/>
      <c r="DY53" s="280"/>
      <c r="DZ53" s="280"/>
      <c r="EA53" s="280"/>
      <c r="EB53" s="280"/>
      <c r="EC53" s="280"/>
      <c r="ED53" s="280"/>
      <c r="EE53" s="280"/>
      <c r="EF53" s="280"/>
      <c r="EG53" s="280"/>
      <c r="EH53" s="280"/>
      <c r="EI53" s="280"/>
      <c r="EJ53" s="280"/>
      <c r="EK53" s="280"/>
      <c r="EL53" s="280"/>
      <c r="EM53" s="280"/>
      <c r="EN53" s="280"/>
      <c r="EO53" s="280"/>
      <c r="EP53" s="280"/>
      <c r="EQ53" s="280"/>
      <c r="ER53" s="280"/>
      <c r="ES53" s="280"/>
      <c r="ET53" s="280"/>
      <c r="EU53" s="280"/>
      <c r="EV53" s="280"/>
      <c r="EW53" s="280"/>
      <c r="EX53" s="280"/>
      <c r="EY53" s="280"/>
      <c r="EZ53" s="280"/>
      <c r="FA53" s="280"/>
      <c r="FB53" s="280"/>
      <c r="FC53" s="280"/>
      <c r="FD53" s="280"/>
      <c r="FE53" s="280"/>
      <c r="FF53" s="280"/>
      <c r="FG53" s="280"/>
      <c r="FH53" s="280"/>
      <c r="FI53" s="280"/>
      <c r="FJ53" s="280"/>
      <c r="FK53" s="280"/>
      <c r="FL53" s="280"/>
      <c r="FM53" s="280"/>
      <c r="FN53" s="280"/>
      <c r="FO53" s="280"/>
      <c r="FP53" s="280"/>
      <c r="FQ53" s="280"/>
      <c r="FR53" s="280"/>
      <c r="FS53" s="280"/>
      <c r="FT53" s="280"/>
      <c r="FU53" s="280"/>
      <c r="FV53" s="280"/>
      <c r="FW53" s="280"/>
      <c r="FX53" s="280"/>
      <c r="FY53" s="280"/>
      <c r="FZ53" s="280"/>
      <c r="GA53" s="280"/>
      <c r="GB53" s="280"/>
      <c r="GC53" s="280"/>
      <c r="GD53" s="280"/>
      <c r="GE53" s="280"/>
      <c r="GF53" s="280"/>
      <c r="GG53" s="280"/>
      <c r="GH53" s="280"/>
      <c r="GI53" s="280"/>
      <c r="GJ53" s="280"/>
      <c r="GK53" s="280"/>
      <c r="GL53" s="280"/>
      <c r="GM53" s="280"/>
      <c r="GN53" s="280"/>
      <c r="GO53" s="280"/>
      <c r="GP53" s="280"/>
      <c r="GQ53" s="280"/>
      <c r="GR53" s="280"/>
      <c r="GS53" s="280"/>
      <c r="GT53" s="280"/>
      <c r="GU53" s="280"/>
      <c r="GV53" s="280"/>
      <c r="GW53" s="280"/>
      <c r="GX53" s="280"/>
      <c r="GY53" s="280"/>
      <c r="GZ53" s="280"/>
      <c r="HA53" s="280"/>
      <c r="HB53" s="280"/>
      <c r="HC53" s="280"/>
      <c r="HD53" s="280"/>
      <c r="HE53" s="280"/>
      <c r="HF53" s="280"/>
      <c r="HG53" s="280"/>
      <c r="HH53" s="280"/>
      <c r="HI53" s="280"/>
      <c r="HJ53" s="280"/>
      <c r="HK53" s="280"/>
      <c r="HL53" s="280"/>
      <c r="HM53" s="280"/>
      <c r="HN53" s="280"/>
      <c r="HO53" s="280"/>
      <c r="HP53" s="280"/>
      <c r="HQ53" s="280"/>
      <c r="HR53" s="280"/>
      <c r="HS53" s="280"/>
      <c r="HT53" s="280"/>
      <c r="HU53" s="280"/>
      <c r="HV53" s="280"/>
      <c r="HW53" s="280"/>
      <c r="HX53" s="280"/>
      <c r="HY53" s="280"/>
      <c r="HZ53" s="280"/>
      <c r="IA53" s="280"/>
      <c r="IB53" s="280"/>
      <c r="IC53" s="280"/>
      <c r="ID53" s="280"/>
      <c r="IE53" s="280"/>
      <c r="IF53" s="280"/>
      <c r="IG53" s="280"/>
      <c r="IH53" s="280"/>
      <c r="II53" s="280"/>
      <c r="IJ53" s="280"/>
      <c r="IK53" s="280"/>
      <c r="IL53" s="280"/>
      <c r="IM53" s="280"/>
      <c r="IN53" s="280"/>
      <c r="IO53" s="280"/>
      <c r="IP53" s="280"/>
      <c r="IQ53" s="280"/>
      <c r="IR53" s="280"/>
      <c r="IS53" s="280"/>
      <c r="IT53" s="280"/>
      <c r="IU53" s="280"/>
    </row>
    <row r="54" s="131" customFormat="1" ht="24" customHeight="1" spans="1:255">
      <c r="A54" s="280"/>
      <c r="B54" s="281"/>
      <c r="C54" s="280"/>
      <c r="D54" s="282"/>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0"/>
      <c r="AD54" s="280"/>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0"/>
      <c r="BD54" s="280"/>
      <c r="BE54" s="280"/>
      <c r="BF54" s="280"/>
      <c r="BG54" s="280"/>
      <c r="BH54" s="280"/>
      <c r="BI54" s="280"/>
      <c r="BJ54" s="280"/>
      <c r="BK54" s="280"/>
      <c r="BL54" s="280"/>
      <c r="BM54" s="280"/>
      <c r="BN54" s="280"/>
      <c r="BO54" s="280"/>
      <c r="BP54" s="280"/>
      <c r="BQ54" s="280"/>
      <c r="BR54" s="280"/>
      <c r="BS54" s="280"/>
      <c r="BT54" s="280"/>
      <c r="BU54" s="280"/>
      <c r="BV54" s="280"/>
      <c r="BW54" s="280"/>
      <c r="BX54" s="280"/>
      <c r="BY54" s="280"/>
      <c r="BZ54" s="280"/>
      <c r="CA54" s="280"/>
      <c r="CB54" s="280"/>
      <c r="CC54" s="280"/>
      <c r="CD54" s="280"/>
      <c r="CE54" s="280"/>
      <c r="CF54" s="280"/>
      <c r="CG54" s="280"/>
      <c r="CH54" s="280"/>
      <c r="CI54" s="280"/>
      <c r="CJ54" s="280"/>
      <c r="CK54" s="280"/>
      <c r="CL54" s="280"/>
      <c r="CM54" s="280"/>
      <c r="CN54" s="280"/>
      <c r="CO54" s="280"/>
      <c r="CP54" s="280"/>
      <c r="CQ54" s="280"/>
      <c r="CR54" s="280"/>
      <c r="CS54" s="280"/>
      <c r="CT54" s="280"/>
      <c r="CU54" s="280"/>
      <c r="CV54" s="280"/>
      <c r="CW54" s="280"/>
      <c r="CX54" s="280"/>
      <c r="CY54" s="280"/>
      <c r="CZ54" s="280"/>
      <c r="DA54" s="280"/>
      <c r="DB54" s="280"/>
      <c r="DC54" s="280"/>
      <c r="DD54" s="280"/>
      <c r="DE54" s="280"/>
      <c r="DF54" s="280"/>
      <c r="DG54" s="280"/>
      <c r="DH54" s="280"/>
      <c r="DI54" s="280"/>
      <c r="DJ54" s="280"/>
      <c r="DK54" s="280"/>
      <c r="DL54" s="280"/>
      <c r="DM54" s="280"/>
      <c r="DN54" s="280"/>
      <c r="DO54" s="280"/>
      <c r="DP54" s="280"/>
      <c r="DQ54" s="280"/>
      <c r="DR54" s="280"/>
      <c r="DS54" s="280"/>
      <c r="DT54" s="280"/>
      <c r="DU54" s="280"/>
      <c r="DV54" s="280"/>
      <c r="DW54" s="280"/>
      <c r="DX54" s="280"/>
      <c r="DY54" s="280"/>
      <c r="DZ54" s="280"/>
      <c r="EA54" s="280"/>
      <c r="EB54" s="280"/>
      <c r="EC54" s="280"/>
      <c r="ED54" s="280"/>
      <c r="EE54" s="280"/>
      <c r="EF54" s="280"/>
      <c r="EG54" s="280"/>
      <c r="EH54" s="280"/>
      <c r="EI54" s="280"/>
      <c r="EJ54" s="280"/>
      <c r="EK54" s="280"/>
      <c r="EL54" s="280"/>
      <c r="EM54" s="280"/>
      <c r="EN54" s="280"/>
      <c r="EO54" s="280"/>
      <c r="EP54" s="280"/>
      <c r="EQ54" s="280"/>
      <c r="ER54" s="280"/>
      <c r="ES54" s="280"/>
      <c r="ET54" s="280"/>
      <c r="EU54" s="280"/>
      <c r="EV54" s="280"/>
      <c r="EW54" s="280"/>
      <c r="EX54" s="280"/>
      <c r="EY54" s="280"/>
      <c r="EZ54" s="280"/>
      <c r="FA54" s="280"/>
      <c r="FB54" s="280"/>
      <c r="FC54" s="280"/>
      <c r="FD54" s="280"/>
      <c r="FE54" s="280"/>
      <c r="FF54" s="280"/>
      <c r="FG54" s="280"/>
      <c r="FH54" s="280"/>
      <c r="FI54" s="280"/>
      <c r="FJ54" s="280"/>
      <c r="FK54" s="280"/>
      <c r="FL54" s="280"/>
      <c r="FM54" s="280"/>
      <c r="FN54" s="280"/>
      <c r="FO54" s="280"/>
      <c r="FP54" s="280"/>
      <c r="FQ54" s="280"/>
      <c r="FR54" s="280"/>
      <c r="FS54" s="280"/>
      <c r="FT54" s="280"/>
      <c r="FU54" s="280"/>
      <c r="FV54" s="280"/>
      <c r="FW54" s="280"/>
      <c r="FX54" s="280"/>
      <c r="FY54" s="280"/>
      <c r="FZ54" s="280"/>
      <c r="GA54" s="280"/>
      <c r="GB54" s="280"/>
      <c r="GC54" s="280"/>
      <c r="GD54" s="280"/>
      <c r="GE54" s="280"/>
      <c r="GF54" s="280"/>
      <c r="GG54" s="280"/>
      <c r="GH54" s="280"/>
      <c r="GI54" s="280"/>
      <c r="GJ54" s="280"/>
      <c r="GK54" s="280"/>
      <c r="GL54" s="280"/>
      <c r="GM54" s="280"/>
      <c r="GN54" s="280"/>
      <c r="GO54" s="280"/>
      <c r="GP54" s="280"/>
      <c r="GQ54" s="280"/>
      <c r="GR54" s="280"/>
      <c r="GS54" s="280"/>
      <c r="GT54" s="280"/>
      <c r="GU54" s="280"/>
      <c r="GV54" s="280"/>
      <c r="GW54" s="280"/>
      <c r="GX54" s="280"/>
      <c r="GY54" s="280"/>
      <c r="GZ54" s="280"/>
      <c r="HA54" s="280"/>
      <c r="HB54" s="280"/>
      <c r="HC54" s="280"/>
      <c r="HD54" s="280"/>
      <c r="HE54" s="280"/>
      <c r="HF54" s="280"/>
      <c r="HG54" s="280"/>
      <c r="HH54" s="280"/>
      <c r="HI54" s="280"/>
      <c r="HJ54" s="280"/>
      <c r="HK54" s="280"/>
      <c r="HL54" s="280"/>
      <c r="HM54" s="280"/>
      <c r="HN54" s="280"/>
      <c r="HO54" s="280"/>
      <c r="HP54" s="280"/>
      <c r="HQ54" s="280"/>
      <c r="HR54" s="280"/>
      <c r="HS54" s="280"/>
      <c r="HT54" s="280"/>
      <c r="HU54" s="280"/>
      <c r="HV54" s="280"/>
      <c r="HW54" s="280"/>
      <c r="HX54" s="280"/>
      <c r="HY54" s="280"/>
      <c r="HZ54" s="280"/>
      <c r="IA54" s="280"/>
      <c r="IB54" s="280"/>
      <c r="IC54" s="280"/>
      <c r="ID54" s="280"/>
      <c r="IE54" s="280"/>
      <c r="IF54" s="280"/>
      <c r="IG54" s="280"/>
      <c r="IH54" s="280"/>
      <c r="II54" s="280"/>
      <c r="IJ54" s="280"/>
      <c r="IK54" s="280"/>
      <c r="IL54" s="280"/>
      <c r="IM54" s="280"/>
      <c r="IN54" s="280"/>
      <c r="IO54" s="280"/>
      <c r="IP54" s="280"/>
      <c r="IQ54" s="280"/>
      <c r="IR54" s="280"/>
      <c r="IS54" s="280"/>
      <c r="IT54" s="280"/>
      <c r="IU54" s="280"/>
    </row>
    <row r="55" s="131" customFormat="1" ht="24" customHeight="1" spans="1:255">
      <c r="A55" s="280"/>
      <c r="B55" s="281"/>
      <c r="C55" s="280"/>
      <c r="D55" s="282"/>
      <c r="E55" s="280"/>
      <c r="F55" s="280"/>
      <c r="G55" s="280"/>
      <c r="H55" s="280"/>
      <c r="I55" s="280"/>
      <c r="J55" s="280"/>
      <c r="K55" s="280"/>
      <c r="L55" s="280"/>
      <c r="M55" s="280"/>
      <c r="N55" s="280"/>
      <c r="O55" s="280"/>
      <c r="P55" s="280"/>
      <c r="Q55" s="280"/>
      <c r="R55" s="280"/>
      <c r="S55" s="280"/>
      <c r="T55" s="280"/>
      <c r="U55" s="280"/>
      <c r="V55" s="280"/>
      <c r="W55" s="280"/>
      <c r="X55" s="280"/>
      <c r="Y55" s="280"/>
      <c r="Z55" s="280"/>
      <c r="AA55" s="280"/>
      <c r="AB55" s="280"/>
      <c r="AC55" s="280"/>
      <c r="AD55" s="280"/>
      <c r="AE55" s="280"/>
      <c r="AF55" s="280"/>
      <c r="AG55" s="280"/>
      <c r="AH55" s="280"/>
      <c r="AI55" s="280"/>
      <c r="AJ55" s="280"/>
      <c r="AK55" s="280"/>
      <c r="AL55" s="280"/>
      <c r="AM55" s="280"/>
      <c r="AN55" s="280"/>
      <c r="AO55" s="280"/>
      <c r="AP55" s="280"/>
      <c r="AQ55" s="280"/>
      <c r="AR55" s="280"/>
      <c r="AS55" s="280"/>
      <c r="AT55" s="280"/>
      <c r="AU55" s="280"/>
      <c r="AV55" s="280"/>
      <c r="AW55" s="280"/>
      <c r="AX55" s="280"/>
      <c r="AY55" s="280"/>
      <c r="AZ55" s="280"/>
      <c r="BA55" s="280"/>
      <c r="BB55" s="280"/>
      <c r="BC55" s="280"/>
      <c r="BD55" s="280"/>
      <c r="BE55" s="280"/>
      <c r="BF55" s="280"/>
      <c r="BG55" s="280"/>
      <c r="BH55" s="280"/>
      <c r="BI55" s="280"/>
      <c r="BJ55" s="280"/>
      <c r="BK55" s="280"/>
      <c r="BL55" s="280"/>
      <c r="BM55" s="280"/>
      <c r="BN55" s="280"/>
      <c r="BO55" s="280"/>
      <c r="BP55" s="280"/>
      <c r="BQ55" s="280"/>
      <c r="BR55" s="280"/>
      <c r="BS55" s="280"/>
      <c r="BT55" s="280"/>
      <c r="BU55" s="280"/>
      <c r="BV55" s="280"/>
      <c r="BW55" s="280"/>
      <c r="BX55" s="280"/>
      <c r="BY55" s="280"/>
      <c r="BZ55" s="280"/>
      <c r="CA55" s="280"/>
      <c r="CB55" s="280"/>
      <c r="CC55" s="280"/>
      <c r="CD55" s="280"/>
      <c r="CE55" s="280"/>
      <c r="CF55" s="280"/>
      <c r="CG55" s="280"/>
      <c r="CH55" s="280"/>
      <c r="CI55" s="280"/>
      <c r="CJ55" s="280"/>
      <c r="CK55" s="280"/>
      <c r="CL55" s="280"/>
      <c r="CM55" s="280"/>
      <c r="CN55" s="280"/>
      <c r="CO55" s="280"/>
      <c r="CP55" s="280"/>
      <c r="CQ55" s="280"/>
      <c r="CR55" s="280"/>
      <c r="CS55" s="280"/>
      <c r="CT55" s="280"/>
      <c r="CU55" s="280"/>
      <c r="CV55" s="280"/>
      <c r="CW55" s="280"/>
      <c r="CX55" s="280"/>
      <c r="CY55" s="280"/>
      <c r="CZ55" s="280"/>
      <c r="DA55" s="280"/>
      <c r="DB55" s="280"/>
      <c r="DC55" s="280"/>
      <c r="DD55" s="280"/>
      <c r="DE55" s="280"/>
      <c r="DF55" s="280"/>
      <c r="DG55" s="280"/>
      <c r="DH55" s="280"/>
      <c r="DI55" s="280"/>
      <c r="DJ55" s="280"/>
      <c r="DK55" s="280"/>
      <c r="DL55" s="280"/>
      <c r="DM55" s="280"/>
      <c r="DN55" s="280"/>
      <c r="DO55" s="280"/>
      <c r="DP55" s="280"/>
      <c r="DQ55" s="280"/>
      <c r="DR55" s="280"/>
      <c r="DS55" s="280"/>
      <c r="DT55" s="280"/>
      <c r="DU55" s="280"/>
      <c r="DV55" s="280"/>
      <c r="DW55" s="280"/>
      <c r="DX55" s="280"/>
      <c r="DY55" s="280"/>
      <c r="DZ55" s="280"/>
      <c r="EA55" s="280"/>
      <c r="EB55" s="280"/>
      <c r="EC55" s="280"/>
      <c r="ED55" s="280"/>
      <c r="EE55" s="280"/>
      <c r="EF55" s="280"/>
      <c r="EG55" s="280"/>
      <c r="EH55" s="280"/>
      <c r="EI55" s="280"/>
      <c r="EJ55" s="280"/>
      <c r="EK55" s="280"/>
      <c r="EL55" s="280"/>
      <c r="EM55" s="280"/>
      <c r="EN55" s="280"/>
      <c r="EO55" s="280"/>
      <c r="EP55" s="280"/>
      <c r="EQ55" s="280"/>
      <c r="ER55" s="280"/>
      <c r="ES55" s="280"/>
      <c r="ET55" s="280"/>
      <c r="EU55" s="280"/>
      <c r="EV55" s="280"/>
      <c r="EW55" s="280"/>
      <c r="EX55" s="280"/>
      <c r="EY55" s="280"/>
      <c r="EZ55" s="280"/>
      <c r="FA55" s="280"/>
      <c r="FB55" s="280"/>
      <c r="FC55" s="280"/>
      <c r="FD55" s="280"/>
      <c r="FE55" s="280"/>
      <c r="FF55" s="280"/>
      <c r="FG55" s="280"/>
      <c r="FH55" s="280"/>
      <c r="FI55" s="280"/>
      <c r="FJ55" s="280"/>
      <c r="FK55" s="280"/>
      <c r="FL55" s="280"/>
      <c r="FM55" s="280"/>
      <c r="FN55" s="280"/>
      <c r="FO55" s="280"/>
      <c r="FP55" s="280"/>
      <c r="FQ55" s="280"/>
      <c r="FR55" s="280"/>
      <c r="FS55" s="280"/>
      <c r="FT55" s="280"/>
      <c r="FU55" s="280"/>
      <c r="FV55" s="280"/>
      <c r="FW55" s="280"/>
      <c r="FX55" s="280"/>
      <c r="FY55" s="280"/>
      <c r="FZ55" s="280"/>
      <c r="GA55" s="280"/>
      <c r="GB55" s="280"/>
      <c r="GC55" s="280"/>
      <c r="GD55" s="280"/>
      <c r="GE55" s="280"/>
      <c r="GF55" s="280"/>
      <c r="GG55" s="280"/>
      <c r="GH55" s="280"/>
      <c r="GI55" s="280"/>
      <c r="GJ55" s="280"/>
      <c r="GK55" s="280"/>
      <c r="GL55" s="280"/>
      <c r="GM55" s="280"/>
      <c r="GN55" s="280"/>
      <c r="GO55" s="280"/>
      <c r="GP55" s="280"/>
      <c r="GQ55" s="280"/>
      <c r="GR55" s="280"/>
      <c r="GS55" s="280"/>
      <c r="GT55" s="280"/>
      <c r="GU55" s="280"/>
      <c r="GV55" s="280"/>
      <c r="GW55" s="280"/>
      <c r="GX55" s="280"/>
      <c r="GY55" s="280"/>
      <c r="GZ55" s="280"/>
      <c r="HA55" s="280"/>
      <c r="HB55" s="280"/>
      <c r="HC55" s="280"/>
      <c r="HD55" s="280"/>
      <c r="HE55" s="280"/>
      <c r="HF55" s="280"/>
      <c r="HG55" s="280"/>
      <c r="HH55" s="280"/>
      <c r="HI55" s="280"/>
      <c r="HJ55" s="280"/>
      <c r="HK55" s="280"/>
      <c r="HL55" s="280"/>
      <c r="HM55" s="280"/>
      <c r="HN55" s="280"/>
      <c r="HO55" s="280"/>
      <c r="HP55" s="280"/>
      <c r="HQ55" s="280"/>
      <c r="HR55" s="280"/>
      <c r="HS55" s="280"/>
      <c r="HT55" s="280"/>
      <c r="HU55" s="280"/>
      <c r="HV55" s="280"/>
      <c r="HW55" s="280"/>
      <c r="HX55" s="280"/>
      <c r="HY55" s="280"/>
      <c r="HZ55" s="280"/>
      <c r="IA55" s="280"/>
      <c r="IB55" s="280"/>
      <c r="IC55" s="280"/>
      <c r="ID55" s="280"/>
      <c r="IE55" s="280"/>
      <c r="IF55" s="280"/>
      <c r="IG55" s="280"/>
      <c r="IH55" s="280"/>
      <c r="II55" s="280"/>
      <c r="IJ55" s="280"/>
      <c r="IK55" s="280"/>
      <c r="IL55" s="280"/>
      <c r="IM55" s="280"/>
      <c r="IN55" s="280"/>
      <c r="IO55" s="280"/>
      <c r="IP55" s="280"/>
      <c r="IQ55" s="280"/>
      <c r="IR55" s="280"/>
      <c r="IS55" s="280"/>
      <c r="IT55" s="280"/>
      <c r="IU55" s="280"/>
    </row>
    <row r="56" s="131" customFormat="1" ht="24" customHeight="1" spans="1:255">
      <c r="A56" s="280"/>
      <c r="B56" s="281"/>
      <c r="C56" s="280"/>
      <c r="D56" s="282"/>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0"/>
      <c r="AD56" s="280"/>
      <c r="AE56" s="280"/>
      <c r="AF56" s="280"/>
      <c r="AG56" s="280"/>
      <c r="AH56" s="280"/>
      <c r="AI56" s="280"/>
      <c r="AJ56" s="280"/>
      <c r="AK56" s="280"/>
      <c r="AL56" s="280"/>
      <c r="AM56" s="280"/>
      <c r="AN56" s="280"/>
      <c r="AO56" s="280"/>
      <c r="AP56" s="280"/>
      <c r="AQ56" s="280"/>
      <c r="AR56" s="280"/>
      <c r="AS56" s="280"/>
      <c r="AT56" s="280"/>
      <c r="AU56" s="280"/>
      <c r="AV56" s="280"/>
      <c r="AW56" s="280"/>
      <c r="AX56" s="280"/>
      <c r="AY56" s="280"/>
      <c r="AZ56" s="280"/>
      <c r="BA56" s="280"/>
      <c r="BB56" s="280"/>
      <c r="BC56" s="280"/>
      <c r="BD56" s="280"/>
      <c r="BE56" s="280"/>
      <c r="BF56" s="280"/>
      <c r="BG56" s="280"/>
      <c r="BH56" s="280"/>
      <c r="BI56" s="280"/>
      <c r="BJ56" s="280"/>
      <c r="BK56" s="280"/>
      <c r="BL56" s="280"/>
      <c r="BM56" s="280"/>
      <c r="BN56" s="280"/>
      <c r="BO56" s="280"/>
      <c r="BP56" s="280"/>
      <c r="BQ56" s="280"/>
      <c r="BR56" s="280"/>
      <c r="BS56" s="280"/>
      <c r="BT56" s="280"/>
      <c r="BU56" s="280"/>
      <c r="BV56" s="280"/>
      <c r="BW56" s="280"/>
      <c r="BX56" s="280"/>
      <c r="BY56" s="280"/>
      <c r="BZ56" s="280"/>
      <c r="CA56" s="280"/>
      <c r="CB56" s="280"/>
      <c r="CC56" s="280"/>
      <c r="CD56" s="280"/>
      <c r="CE56" s="280"/>
      <c r="CF56" s="280"/>
      <c r="CG56" s="280"/>
      <c r="CH56" s="280"/>
      <c r="CI56" s="280"/>
      <c r="CJ56" s="280"/>
      <c r="CK56" s="280"/>
      <c r="CL56" s="280"/>
      <c r="CM56" s="280"/>
      <c r="CN56" s="280"/>
      <c r="CO56" s="280"/>
      <c r="CP56" s="280"/>
      <c r="CQ56" s="280"/>
      <c r="CR56" s="280"/>
      <c r="CS56" s="280"/>
      <c r="CT56" s="280"/>
      <c r="CU56" s="280"/>
      <c r="CV56" s="280"/>
      <c r="CW56" s="280"/>
      <c r="CX56" s="280"/>
      <c r="CY56" s="280"/>
      <c r="CZ56" s="280"/>
      <c r="DA56" s="280"/>
      <c r="DB56" s="280"/>
      <c r="DC56" s="280"/>
      <c r="DD56" s="280"/>
      <c r="DE56" s="280"/>
      <c r="DF56" s="280"/>
      <c r="DG56" s="280"/>
      <c r="DH56" s="280"/>
      <c r="DI56" s="280"/>
      <c r="DJ56" s="280"/>
      <c r="DK56" s="280"/>
      <c r="DL56" s="280"/>
      <c r="DM56" s="280"/>
      <c r="DN56" s="280"/>
      <c r="DO56" s="280"/>
      <c r="DP56" s="280"/>
      <c r="DQ56" s="280"/>
      <c r="DR56" s="280"/>
      <c r="DS56" s="280"/>
      <c r="DT56" s="280"/>
      <c r="DU56" s="280"/>
      <c r="DV56" s="280"/>
      <c r="DW56" s="280"/>
      <c r="DX56" s="280"/>
      <c r="DY56" s="280"/>
      <c r="DZ56" s="280"/>
      <c r="EA56" s="280"/>
      <c r="EB56" s="280"/>
      <c r="EC56" s="280"/>
      <c r="ED56" s="280"/>
      <c r="EE56" s="280"/>
      <c r="EF56" s="280"/>
      <c r="EG56" s="280"/>
      <c r="EH56" s="280"/>
      <c r="EI56" s="280"/>
      <c r="EJ56" s="280"/>
      <c r="EK56" s="280"/>
      <c r="EL56" s="280"/>
      <c r="EM56" s="280"/>
      <c r="EN56" s="280"/>
      <c r="EO56" s="280"/>
      <c r="EP56" s="280"/>
      <c r="EQ56" s="280"/>
      <c r="ER56" s="280"/>
      <c r="ES56" s="280"/>
      <c r="ET56" s="280"/>
      <c r="EU56" s="280"/>
      <c r="EV56" s="280"/>
      <c r="EW56" s="280"/>
      <c r="EX56" s="280"/>
      <c r="EY56" s="280"/>
      <c r="EZ56" s="280"/>
      <c r="FA56" s="280"/>
      <c r="FB56" s="280"/>
      <c r="FC56" s="280"/>
      <c r="FD56" s="280"/>
      <c r="FE56" s="280"/>
      <c r="FF56" s="280"/>
      <c r="FG56" s="280"/>
      <c r="FH56" s="280"/>
      <c r="FI56" s="280"/>
      <c r="FJ56" s="280"/>
      <c r="FK56" s="280"/>
      <c r="FL56" s="280"/>
      <c r="FM56" s="280"/>
      <c r="FN56" s="280"/>
      <c r="FO56" s="280"/>
      <c r="FP56" s="280"/>
      <c r="FQ56" s="280"/>
      <c r="FR56" s="280"/>
      <c r="FS56" s="280"/>
      <c r="FT56" s="280"/>
      <c r="FU56" s="280"/>
      <c r="FV56" s="280"/>
      <c r="FW56" s="280"/>
      <c r="FX56" s="280"/>
      <c r="FY56" s="280"/>
      <c r="FZ56" s="280"/>
      <c r="GA56" s="280"/>
      <c r="GB56" s="280"/>
      <c r="GC56" s="280"/>
      <c r="GD56" s="280"/>
      <c r="GE56" s="280"/>
      <c r="GF56" s="280"/>
      <c r="GG56" s="280"/>
      <c r="GH56" s="280"/>
      <c r="GI56" s="280"/>
      <c r="GJ56" s="280"/>
      <c r="GK56" s="280"/>
      <c r="GL56" s="280"/>
      <c r="GM56" s="280"/>
      <c r="GN56" s="280"/>
      <c r="GO56" s="280"/>
      <c r="GP56" s="280"/>
      <c r="GQ56" s="280"/>
      <c r="GR56" s="280"/>
      <c r="GS56" s="280"/>
      <c r="GT56" s="280"/>
      <c r="GU56" s="280"/>
      <c r="GV56" s="280"/>
      <c r="GW56" s="280"/>
      <c r="GX56" s="280"/>
      <c r="GY56" s="280"/>
      <c r="GZ56" s="280"/>
      <c r="HA56" s="280"/>
      <c r="HB56" s="280"/>
      <c r="HC56" s="280"/>
      <c r="HD56" s="280"/>
      <c r="HE56" s="280"/>
      <c r="HF56" s="280"/>
      <c r="HG56" s="280"/>
      <c r="HH56" s="280"/>
      <c r="HI56" s="280"/>
      <c r="HJ56" s="280"/>
      <c r="HK56" s="280"/>
      <c r="HL56" s="280"/>
      <c r="HM56" s="280"/>
      <c r="HN56" s="280"/>
      <c r="HO56" s="280"/>
      <c r="HP56" s="280"/>
      <c r="HQ56" s="280"/>
      <c r="HR56" s="280"/>
      <c r="HS56" s="280"/>
      <c r="HT56" s="280"/>
      <c r="HU56" s="280"/>
      <c r="HV56" s="280"/>
      <c r="HW56" s="280"/>
      <c r="HX56" s="280"/>
      <c r="HY56" s="280"/>
      <c r="HZ56" s="280"/>
      <c r="IA56" s="280"/>
      <c r="IB56" s="280"/>
      <c r="IC56" s="280"/>
      <c r="ID56" s="280"/>
      <c r="IE56" s="280"/>
      <c r="IF56" s="280"/>
      <c r="IG56" s="280"/>
      <c r="IH56" s="280"/>
      <c r="II56" s="280"/>
      <c r="IJ56" s="280"/>
      <c r="IK56" s="280"/>
      <c r="IL56" s="280"/>
      <c r="IM56" s="280"/>
      <c r="IN56" s="280"/>
      <c r="IO56" s="280"/>
      <c r="IP56" s="280"/>
      <c r="IQ56" s="280"/>
      <c r="IR56" s="280"/>
      <c r="IS56" s="280"/>
      <c r="IT56" s="280"/>
      <c r="IU56" s="280"/>
    </row>
    <row r="57" s="131" customFormat="1" ht="24" customHeight="1" spans="1:255">
      <c r="A57" s="280"/>
      <c r="B57" s="281"/>
      <c r="C57" s="280"/>
      <c r="D57" s="282"/>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c r="AC57" s="280"/>
      <c r="AD57" s="280"/>
      <c r="AE57" s="280"/>
      <c r="AF57" s="280"/>
      <c r="AG57" s="280"/>
      <c r="AH57" s="280"/>
      <c r="AI57" s="280"/>
      <c r="AJ57" s="280"/>
      <c r="AK57" s="280"/>
      <c r="AL57" s="280"/>
      <c r="AM57" s="280"/>
      <c r="AN57" s="280"/>
      <c r="AO57" s="280"/>
      <c r="AP57" s="280"/>
      <c r="AQ57" s="280"/>
      <c r="AR57" s="280"/>
      <c r="AS57" s="280"/>
      <c r="AT57" s="280"/>
      <c r="AU57" s="280"/>
      <c r="AV57" s="280"/>
      <c r="AW57" s="280"/>
      <c r="AX57" s="280"/>
      <c r="AY57" s="280"/>
      <c r="AZ57" s="280"/>
      <c r="BA57" s="280"/>
      <c r="BB57" s="280"/>
      <c r="BC57" s="280"/>
      <c r="BD57" s="280"/>
      <c r="BE57" s="280"/>
      <c r="BF57" s="280"/>
      <c r="BG57" s="280"/>
      <c r="BH57" s="280"/>
      <c r="BI57" s="280"/>
      <c r="BJ57" s="280"/>
      <c r="BK57" s="280"/>
      <c r="BL57" s="280"/>
      <c r="BM57" s="280"/>
      <c r="BN57" s="280"/>
      <c r="BO57" s="280"/>
      <c r="BP57" s="280"/>
      <c r="BQ57" s="280"/>
      <c r="BR57" s="280"/>
      <c r="BS57" s="280"/>
      <c r="BT57" s="280"/>
      <c r="BU57" s="280"/>
      <c r="BV57" s="280"/>
      <c r="BW57" s="280"/>
      <c r="BX57" s="280"/>
      <c r="BY57" s="280"/>
      <c r="BZ57" s="280"/>
      <c r="CA57" s="280"/>
      <c r="CB57" s="280"/>
      <c r="CC57" s="280"/>
      <c r="CD57" s="280"/>
      <c r="CE57" s="280"/>
      <c r="CF57" s="280"/>
      <c r="CG57" s="280"/>
      <c r="CH57" s="280"/>
      <c r="CI57" s="280"/>
      <c r="CJ57" s="280"/>
      <c r="CK57" s="280"/>
      <c r="CL57" s="280"/>
      <c r="CM57" s="280"/>
      <c r="CN57" s="280"/>
      <c r="CO57" s="280"/>
      <c r="CP57" s="280"/>
      <c r="CQ57" s="280"/>
      <c r="CR57" s="280"/>
      <c r="CS57" s="280"/>
      <c r="CT57" s="280"/>
      <c r="CU57" s="280"/>
      <c r="CV57" s="280"/>
      <c r="CW57" s="280"/>
      <c r="CX57" s="280"/>
      <c r="CY57" s="280"/>
      <c r="CZ57" s="280"/>
      <c r="DA57" s="280"/>
      <c r="DB57" s="280"/>
      <c r="DC57" s="280"/>
      <c r="DD57" s="280"/>
      <c r="DE57" s="280"/>
      <c r="DF57" s="280"/>
      <c r="DG57" s="280"/>
      <c r="DH57" s="280"/>
      <c r="DI57" s="280"/>
      <c r="DJ57" s="280"/>
      <c r="DK57" s="280"/>
      <c r="DL57" s="280"/>
      <c r="DM57" s="280"/>
      <c r="DN57" s="280"/>
      <c r="DO57" s="280"/>
      <c r="DP57" s="280"/>
      <c r="DQ57" s="280"/>
      <c r="DR57" s="280"/>
      <c r="DS57" s="280"/>
      <c r="DT57" s="280"/>
      <c r="DU57" s="280"/>
      <c r="DV57" s="280"/>
      <c r="DW57" s="280"/>
      <c r="DX57" s="280"/>
      <c r="DY57" s="280"/>
      <c r="DZ57" s="280"/>
      <c r="EA57" s="280"/>
      <c r="EB57" s="280"/>
      <c r="EC57" s="280"/>
      <c r="ED57" s="280"/>
      <c r="EE57" s="280"/>
      <c r="EF57" s="280"/>
      <c r="EG57" s="280"/>
      <c r="EH57" s="280"/>
      <c r="EI57" s="280"/>
      <c r="EJ57" s="280"/>
      <c r="EK57" s="280"/>
      <c r="EL57" s="280"/>
      <c r="EM57" s="280"/>
      <c r="EN57" s="280"/>
      <c r="EO57" s="280"/>
      <c r="EP57" s="280"/>
      <c r="EQ57" s="280"/>
      <c r="ER57" s="280"/>
      <c r="ES57" s="280"/>
      <c r="ET57" s="280"/>
      <c r="EU57" s="280"/>
      <c r="EV57" s="280"/>
      <c r="EW57" s="280"/>
      <c r="EX57" s="280"/>
      <c r="EY57" s="280"/>
      <c r="EZ57" s="280"/>
      <c r="FA57" s="280"/>
      <c r="FB57" s="280"/>
      <c r="FC57" s="280"/>
      <c r="FD57" s="280"/>
      <c r="FE57" s="280"/>
      <c r="FF57" s="280"/>
      <c r="FG57" s="280"/>
      <c r="FH57" s="280"/>
      <c r="FI57" s="280"/>
      <c r="FJ57" s="280"/>
      <c r="FK57" s="280"/>
      <c r="FL57" s="280"/>
      <c r="FM57" s="280"/>
      <c r="FN57" s="280"/>
      <c r="FO57" s="280"/>
      <c r="FP57" s="280"/>
      <c r="FQ57" s="280"/>
      <c r="FR57" s="280"/>
      <c r="FS57" s="280"/>
      <c r="FT57" s="280"/>
      <c r="FU57" s="280"/>
      <c r="FV57" s="280"/>
      <c r="FW57" s="280"/>
      <c r="FX57" s="280"/>
      <c r="FY57" s="280"/>
      <c r="FZ57" s="280"/>
      <c r="GA57" s="280"/>
      <c r="GB57" s="280"/>
      <c r="GC57" s="280"/>
      <c r="GD57" s="280"/>
      <c r="GE57" s="280"/>
      <c r="GF57" s="280"/>
      <c r="GG57" s="280"/>
      <c r="GH57" s="280"/>
      <c r="GI57" s="280"/>
      <c r="GJ57" s="280"/>
      <c r="GK57" s="280"/>
      <c r="GL57" s="280"/>
      <c r="GM57" s="280"/>
      <c r="GN57" s="280"/>
      <c r="GO57" s="280"/>
      <c r="GP57" s="280"/>
      <c r="GQ57" s="280"/>
      <c r="GR57" s="280"/>
      <c r="GS57" s="280"/>
      <c r="GT57" s="280"/>
      <c r="GU57" s="280"/>
      <c r="GV57" s="280"/>
      <c r="GW57" s="280"/>
      <c r="GX57" s="280"/>
      <c r="GY57" s="280"/>
      <c r="GZ57" s="280"/>
      <c r="HA57" s="280"/>
      <c r="HB57" s="280"/>
      <c r="HC57" s="280"/>
      <c r="HD57" s="280"/>
      <c r="HE57" s="280"/>
      <c r="HF57" s="280"/>
      <c r="HG57" s="280"/>
      <c r="HH57" s="280"/>
      <c r="HI57" s="280"/>
      <c r="HJ57" s="280"/>
      <c r="HK57" s="280"/>
      <c r="HL57" s="280"/>
      <c r="HM57" s="280"/>
      <c r="HN57" s="280"/>
      <c r="HO57" s="280"/>
      <c r="HP57" s="280"/>
      <c r="HQ57" s="280"/>
      <c r="HR57" s="280"/>
      <c r="HS57" s="280"/>
      <c r="HT57" s="280"/>
      <c r="HU57" s="280"/>
      <c r="HV57" s="280"/>
      <c r="HW57" s="280"/>
      <c r="HX57" s="280"/>
      <c r="HY57" s="280"/>
      <c r="HZ57" s="280"/>
      <c r="IA57" s="280"/>
      <c r="IB57" s="280"/>
      <c r="IC57" s="280"/>
      <c r="ID57" s="280"/>
      <c r="IE57" s="280"/>
      <c r="IF57" s="280"/>
      <c r="IG57" s="280"/>
      <c r="IH57" s="280"/>
      <c r="II57" s="280"/>
      <c r="IJ57" s="280"/>
      <c r="IK57" s="280"/>
      <c r="IL57" s="280"/>
      <c r="IM57" s="280"/>
      <c r="IN57" s="280"/>
      <c r="IO57" s="280"/>
      <c r="IP57" s="280"/>
      <c r="IQ57" s="280"/>
      <c r="IR57" s="280"/>
      <c r="IS57" s="280"/>
      <c r="IT57" s="280"/>
      <c r="IU57" s="280"/>
    </row>
    <row r="58" s="131" customFormat="1" ht="24" customHeight="1" spans="1:255">
      <c r="A58" s="280"/>
      <c r="B58" s="281"/>
      <c r="C58" s="280"/>
      <c r="D58" s="282"/>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280"/>
      <c r="AJ58" s="280"/>
      <c r="AK58" s="280"/>
      <c r="AL58" s="280"/>
      <c r="AM58" s="280"/>
      <c r="AN58" s="280"/>
      <c r="AO58" s="280"/>
      <c r="AP58" s="280"/>
      <c r="AQ58" s="280"/>
      <c r="AR58" s="280"/>
      <c r="AS58" s="280"/>
      <c r="AT58" s="280"/>
      <c r="AU58" s="280"/>
      <c r="AV58" s="280"/>
      <c r="AW58" s="280"/>
      <c r="AX58" s="280"/>
      <c r="AY58" s="280"/>
      <c r="AZ58" s="280"/>
      <c r="BA58" s="280"/>
      <c r="BB58" s="280"/>
      <c r="BC58" s="280"/>
      <c r="BD58" s="280"/>
      <c r="BE58" s="280"/>
      <c r="BF58" s="280"/>
      <c r="BG58" s="280"/>
      <c r="BH58" s="280"/>
      <c r="BI58" s="280"/>
      <c r="BJ58" s="280"/>
      <c r="BK58" s="280"/>
      <c r="BL58" s="280"/>
      <c r="BM58" s="280"/>
      <c r="BN58" s="280"/>
      <c r="BO58" s="280"/>
      <c r="BP58" s="280"/>
      <c r="BQ58" s="280"/>
      <c r="BR58" s="280"/>
      <c r="BS58" s="280"/>
      <c r="BT58" s="280"/>
      <c r="BU58" s="280"/>
      <c r="BV58" s="280"/>
      <c r="BW58" s="280"/>
      <c r="BX58" s="280"/>
      <c r="BY58" s="280"/>
      <c r="BZ58" s="280"/>
      <c r="CA58" s="280"/>
      <c r="CB58" s="280"/>
      <c r="CC58" s="280"/>
      <c r="CD58" s="280"/>
      <c r="CE58" s="280"/>
      <c r="CF58" s="280"/>
      <c r="CG58" s="280"/>
      <c r="CH58" s="280"/>
      <c r="CI58" s="280"/>
      <c r="CJ58" s="280"/>
      <c r="CK58" s="280"/>
      <c r="CL58" s="280"/>
      <c r="CM58" s="280"/>
      <c r="CN58" s="280"/>
      <c r="CO58" s="280"/>
      <c r="CP58" s="280"/>
      <c r="CQ58" s="280"/>
      <c r="CR58" s="280"/>
      <c r="CS58" s="280"/>
      <c r="CT58" s="280"/>
      <c r="CU58" s="280"/>
      <c r="CV58" s="280"/>
      <c r="CW58" s="280"/>
      <c r="CX58" s="280"/>
      <c r="CY58" s="280"/>
      <c r="CZ58" s="280"/>
      <c r="DA58" s="280"/>
      <c r="DB58" s="280"/>
      <c r="DC58" s="280"/>
      <c r="DD58" s="280"/>
      <c r="DE58" s="280"/>
      <c r="DF58" s="280"/>
      <c r="DG58" s="280"/>
      <c r="DH58" s="280"/>
      <c r="DI58" s="280"/>
      <c r="DJ58" s="280"/>
      <c r="DK58" s="280"/>
      <c r="DL58" s="280"/>
      <c r="DM58" s="280"/>
      <c r="DN58" s="280"/>
      <c r="DO58" s="280"/>
      <c r="DP58" s="280"/>
      <c r="DQ58" s="280"/>
      <c r="DR58" s="280"/>
      <c r="DS58" s="280"/>
      <c r="DT58" s="280"/>
      <c r="DU58" s="280"/>
      <c r="DV58" s="280"/>
      <c r="DW58" s="280"/>
      <c r="DX58" s="280"/>
      <c r="DY58" s="280"/>
      <c r="DZ58" s="280"/>
      <c r="EA58" s="280"/>
      <c r="EB58" s="280"/>
      <c r="EC58" s="280"/>
      <c r="ED58" s="280"/>
      <c r="EE58" s="280"/>
      <c r="EF58" s="280"/>
      <c r="EG58" s="280"/>
      <c r="EH58" s="280"/>
      <c r="EI58" s="280"/>
      <c r="EJ58" s="280"/>
      <c r="EK58" s="280"/>
      <c r="EL58" s="280"/>
      <c r="EM58" s="280"/>
      <c r="EN58" s="280"/>
      <c r="EO58" s="280"/>
      <c r="EP58" s="280"/>
      <c r="EQ58" s="280"/>
      <c r="ER58" s="280"/>
      <c r="ES58" s="280"/>
      <c r="ET58" s="280"/>
      <c r="EU58" s="280"/>
      <c r="EV58" s="280"/>
      <c r="EW58" s="280"/>
      <c r="EX58" s="280"/>
      <c r="EY58" s="280"/>
      <c r="EZ58" s="280"/>
      <c r="FA58" s="280"/>
      <c r="FB58" s="280"/>
      <c r="FC58" s="280"/>
      <c r="FD58" s="280"/>
      <c r="FE58" s="280"/>
      <c r="FF58" s="280"/>
      <c r="FG58" s="280"/>
      <c r="FH58" s="280"/>
      <c r="FI58" s="280"/>
      <c r="FJ58" s="280"/>
      <c r="FK58" s="280"/>
      <c r="FL58" s="280"/>
      <c r="FM58" s="280"/>
      <c r="FN58" s="280"/>
      <c r="FO58" s="280"/>
      <c r="FP58" s="280"/>
      <c r="FQ58" s="280"/>
      <c r="FR58" s="280"/>
      <c r="FS58" s="280"/>
      <c r="FT58" s="280"/>
      <c r="FU58" s="280"/>
      <c r="FV58" s="280"/>
      <c r="FW58" s="280"/>
      <c r="FX58" s="280"/>
      <c r="FY58" s="280"/>
      <c r="FZ58" s="280"/>
      <c r="GA58" s="280"/>
      <c r="GB58" s="280"/>
      <c r="GC58" s="280"/>
      <c r="GD58" s="280"/>
      <c r="GE58" s="280"/>
      <c r="GF58" s="280"/>
      <c r="GG58" s="280"/>
      <c r="GH58" s="280"/>
      <c r="GI58" s="280"/>
      <c r="GJ58" s="280"/>
      <c r="GK58" s="280"/>
      <c r="GL58" s="280"/>
      <c r="GM58" s="280"/>
      <c r="GN58" s="280"/>
      <c r="GO58" s="280"/>
      <c r="GP58" s="280"/>
      <c r="GQ58" s="280"/>
      <c r="GR58" s="280"/>
      <c r="GS58" s="280"/>
      <c r="GT58" s="280"/>
      <c r="GU58" s="280"/>
      <c r="GV58" s="280"/>
      <c r="GW58" s="280"/>
      <c r="GX58" s="280"/>
      <c r="GY58" s="280"/>
      <c r="GZ58" s="280"/>
      <c r="HA58" s="280"/>
      <c r="HB58" s="280"/>
      <c r="HC58" s="280"/>
      <c r="HD58" s="280"/>
      <c r="HE58" s="280"/>
      <c r="HF58" s="280"/>
      <c r="HG58" s="280"/>
      <c r="HH58" s="280"/>
      <c r="HI58" s="280"/>
      <c r="HJ58" s="280"/>
      <c r="HK58" s="280"/>
      <c r="HL58" s="280"/>
      <c r="HM58" s="280"/>
      <c r="HN58" s="280"/>
      <c r="HO58" s="280"/>
      <c r="HP58" s="280"/>
      <c r="HQ58" s="280"/>
      <c r="HR58" s="280"/>
      <c r="HS58" s="280"/>
      <c r="HT58" s="280"/>
      <c r="HU58" s="280"/>
      <c r="HV58" s="280"/>
      <c r="HW58" s="280"/>
      <c r="HX58" s="280"/>
      <c r="HY58" s="280"/>
      <c r="HZ58" s="280"/>
      <c r="IA58" s="280"/>
      <c r="IB58" s="280"/>
      <c r="IC58" s="280"/>
      <c r="ID58" s="280"/>
      <c r="IE58" s="280"/>
      <c r="IF58" s="280"/>
      <c r="IG58" s="280"/>
      <c r="IH58" s="280"/>
      <c r="II58" s="280"/>
      <c r="IJ58" s="280"/>
      <c r="IK58" s="280"/>
      <c r="IL58" s="280"/>
      <c r="IM58" s="280"/>
      <c r="IN58" s="280"/>
      <c r="IO58" s="280"/>
      <c r="IP58" s="280"/>
      <c r="IQ58" s="280"/>
      <c r="IR58" s="280"/>
      <c r="IS58" s="280"/>
      <c r="IT58" s="280"/>
      <c r="IU58" s="280"/>
    </row>
    <row r="59" s="131" customFormat="1" ht="24" customHeight="1" spans="1:255">
      <c r="A59" s="280"/>
      <c r="B59" s="281"/>
      <c r="C59" s="280"/>
      <c r="D59" s="282"/>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80"/>
      <c r="AO59" s="280"/>
      <c r="AP59" s="280"/>
      <c r="AQ59" s="280"/>
      <c r="AR59" s="280"/>
      <c r="AS59" s="280"/>
      <c r="AT59" s="280"/>
      <c r="AU59" s="280"/>
      <c r="AV59" s="280"/>
      <c r="AW59" s="280"/>
      <c r="AX59" s="280"/>
      <c r="AY59" s="280"/>
      <c r="AZ59" s="280"/>
      <c r="BA59" s="280"/>
      <c r="BB59" s="280"/>
      <c r="BC59" s="280"/>
      <c r="BD59" s="280"/>
      <c r="BE59" s="280"/>
      <c r="BF59" s="280"/>
      <c r="BG59" s="280"/>
      <c r="BH59" s="280"/>
      <c r="BI59" s="280"/>
      <c r="BJ59" s="280"/>
      <c r="BK59" s="280"/>
      <c r="BL59" s="280"/>
      <c r="BM59" s="280"/>
      <c r="BN59" s="280"/>
      <c r="BO59" s="280"/>
      <c r="BP59" s="280"/>
      <c r="BQ59" s="280"/>
      <c r="BR59" s="280"/>
      <c r="BS59" s="280"/>
      <c r="BT59" s="280"/>
      <c r="BU59" s="280"/>
      <c r="BV59" s="280"/>
      <c r="BW59" s="280"/>
      <c r="BX59" s="280"/>
      <c r="BY59" s="280"/>
      <c r="BZ59" s="280"/>
      <c r="CA59" s="280"/>
      <c r="CB59" s="280"/>
      <c r="CC59" s="280"/>
      <c r="CD59" s="280"/>
      <c r="CE59" s="280"/>
      <c r="CF59" s="280"/>
      <c r="CG59" s="280"/>
      <c r="CH59" s="280"/>
      <c r="CI59" s="280"/>
      <c r="CJ59" s="280"/>
      <c r="CK59" s="280"/>
      <c r="CL59" s="280"/>
      <c r="CM59" s="280"/>
      <c r="CN59" s="280"/>
      <c r="CO59" s="280"/>
      <c r="CP59" s="280"/>
      <c r="CQ59" s="280"/>
      <c r="CR59" s="280"/>
      <c r="CS59" s="280"/>
      <c r="CT59" s="280"/>
      <c r="CU59" s="280"/>
      <c r="CV59" s="280"/>
      <c r="CW59" s="280"/>
      <c r="CX59" s="280"/>
      <c r="CY59" s="280"/>
      <c r="CZ59" s="280"/>
      <c r="DA59" s="280"/>
      <c r="DB59" s="280"/>
      <c r="DC59" s="280"/>
      <c r="DD59" s="280"/>
      <c r="DE59" s="280"/>
      <c r="DF59" s="280"/>
      <c r="DG59" s="280"/>
      <c r="DH59" s="280"/>
      <c r="DI59" s="280"/>
      <c r="DJ59" s="280"/>
      <c r="DK59" s="280"/>
      <c r="DL59" s="280"/>
      <c r="DM59" s="280"/>
      <c r="DN59" s="280"/>
      <c r="DO59" s="280"/>
      <c r="DP59" s="280"/>
      <c r="DQ59" s="280"/>
      <c r="DR59" s="280"/>
      <c r="DS59" s="280"/>
      <c r="DT59" s="280"/>
      <c r="DU59" s="280"/>
      <c r="DV59" s="280"/>
      <c r="DW59" s="280"/>
      <c r="DX59" s="280"/>
      <c r="DY59" s="280"/>
      <c r="DZ59" s="280"/>
      <c r="EA59" s="280"/>
      <c r="EB59" s="280"/>
      <c r="EC59" s="280"/>
      <c r="ED59" s="280"/>
      <c r="EE59" s="280"/>
      <c r="EF59" s="280"/>
      <c r="EG59" s="280"/>
      <c r="EH59" s="280"/>
      <c r="EI59" s="280"/>
      <c r="EJ59" s="280"/>
      <c r="EK59" s="280"/>
      <c r="EL59" s="280"/>
      <c r="EM59" s="280"/>
      <c r="EN59" s="280"/>
      <c r="EO59" s="280"/>
      <c r="EP59" s="280"/>
      <c r="EQ59" s="280"/>
      <c r="ER59" s="280"/>
      <c r="ES59" s="280"/>
      <c r="ET59" s="280"/>
      <c r="EU59" s="280"/>
      <c r="EV59" s="280"/>
      <c r="EW59" s="280"/>
      <c r="EX59" s="280"/>
      <c r="EY59" s="280"/>
      <c r="EZ59" s="280"/>
      <c r="FA59" s="280"/>
      <c r="FB59" s="280"/>
      <c r="FC59" s="280"/>
      <c r="FD59" s="280"/>
      <c r="FE59" s="280"/>
      <c r="FF59" s="280"/>
      <c r="FG59" s="280"/>
      <c r="FH59" s="280"/>
      <c r="FI59" s="280"/>
      <c r="FJ59" s="280"/>
      <c r="FK59" s="280"/>
      <c r="FL59" s="280"/>
      <c r="FM59" s="280"/>
      <c r="FN59" s="280"/>
      <c r="FO59" s="280"/>
      <c r="FP59" s="280"/>
      <c r="FQ59" s="280"/>
      <c r="FR59" s="280"/>
      <c r="FS59" s="280"/>
      <c r="FT59" s="280"/>
      <c r="FU59" s="280"/>
      <c r="FV59" s="280"/>
      <c r="FW59" s="280"/>
      <c r="FX59" s="280"/>
      <c r="FY59" s="280"/>
      <c r="FZ59" s="280"/>
      <c r="GA59" s="280"/>
      <c r="GB59" s="280"/>
      <c r="GC59" s="280"/>
      <c r="GD59" s="280"/>
      <c r="GE59" s="280"/>
      <c r="GF59" s="280"/>
      <c r="GG59" s="280"/>
      <c r="GH59" s="280"/>
      <c r="GI59" s="280"/>
      <c r="GJ59" s="280"/>
      <c r="GK59" s="280"/>
      <c r="GL59" s="280"/>
      <c r="GM59" s="280"/>
      <c r="GN59" s="280"/>
      <c r="GO59" s="280"/>
      <c r="GP59" s="280"/>
      <c r="GQ59" s="280"/>
      <c r="GR59" s="280"/>
      <c r="GS59" s="280"/>
      <c r="GT59" s="280"/>
      <c r="GU59" s="280"/>
      <c r="GV59" s="280"/>
      <c r="GW59" s="280"/>
      <c r="GX59" s="280"/>
      <c r="GY59" s="280"/>
      <c r="GZ59" s="280"/>
      <c r="HA59" s="280"/>
      <c r="HB59" s="280"/>
      <c r="HC59" s="280"/>
      <c r="HD59" s="280"/>
      <c r="HE59" s="280"/>
      <c r="HF59" s="280"/>
      <c r="HG59" s="280"/>
      <c r="HH59" s="280"/>
      <c r="HI59" s="280"/>
      <c r="HJ59" s="280"/>
      <c r="HK59" s="280"/>
      <c r="HL59" s="280"/>
      <c r="HM59" s="280"/>
      <c r="HN59" s="280"/>
      <c r="HO59" s="280"/>
      <c r="HP59" s="280"/>
      <c r="HQ59" s="280"/>
      <c r="HR59" s="280"/>
      <c r="HS59" s="280"/>
      <c r="HT59" s="280"/>
      <c r="HU59" s="280"/>
      <c r="HV59" s="280"/>
      <c r="HW59" s="280"/>
      <c r="HX59" s="280"/>
      <c r="HY59" s="280"/>
      <c r="HZ59" s="280"/>
      <c r="IA59" s="280"/>
      <c r="IB59" s="280"/>
      <c r="IC59" s="280"/>
      <c r="ID59" s="280"/>
      <c r="IE59" s="280"/>
      <c r="IF59" s="280"/>
      <c r="IG59" s="280"/>
      <c r="IH59" s="280"/>
      <c r="II59" s="280"/>
      <c r="IJ59" s="280"/>
      <c r="IK59" s="280"/>
      <c r="IL59" s="280"/>
      <c r="IM59" s="280"/>
      <c r="IN59" s="280"/>
      <c r="IO59" s="280"/>
      <c r="IP59" s="280"/>
      <c r="IQ59" s="280"/>
      <c r="IR59" s="280"/>
      <c r="IS59" s="280"/>
      <c r="IT59" s="280"/>
      <c r="IU59" s="280"/>
    </row>
    <row r="60" s="131" customFormat="1" ht="24" customHeight="1" spans="1:255">
      <c r="A60" s="280"/>
      <c r="B60" s="281"/>
      <c r="C60" s="280"/>
      <c r="D60" s="282"/>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c r="BC60" s="280"/>
      <c r="BD60" s="280"/>
      <c r="BE60" s="280"/>
      <c r="BF60" s="280"/>
      <c r="BG60" s="280"/>
      <c r="BH60" s="280"/>
      <c r="BI60" s="280"/>
      <c r="BJ60" s="280"/>
      <c r="BK60" s="280"/>
      <c r="BL60" s="280"/>
      <c r="BM60" s="280"/>
      <c r="BN60" s="280"/>
      <c r="BO60" s="280"/>
      <c r="BP60" s="280"/>
      <c r="BQ60" s="280"/>
      <c r="BR60" s="280"/>
      <c r="BS60" s="280"/>
      <c r="BT60" s="280"/>
      <c r="BU60" s="280"/>
      <c r="BV60" s="280"/>
      <c r="BW60" s="280"/>
      <c r="BX60" s="280"/>
      <c r="BY60" s="280"/>
      <c r="BZ60" s="280"/>
      <c r="CA60" s="280"/>
      <c r="CB60" s="280"/>
      <c r="CC60" s="280"/>
      <c r="CD60" s="280"/>
      <c r="CE60" s="280"/>
      <c r="CF60" s="280"/>
      <c r="CG60" s="280"/>
      <c r="CH60" s="280"/>
      <c r="CI60" s="280"/>
      <c r="CJ60" s="280"/>
      <c r="CK60" s="280"/>
      <c r="CL60" s="280"/>
      <c r="CM60" s="280"/>
      <c r="CN60" s="280"/>
      <c r="CO60" s="280"/>
      <c r="CP60" s="280"/>
      <c r="CQ60" s="280"/>
      <c r="CR60" s="280"/>
      <c r="CS60" s="280"/>
      <c r="CT60" s="280"/>
      <c r="CU60" s="280"/>
      <c r="CV60" s="280"/>
      <c r="CW60" s="280"/>
      <c r="CX60" s="280"/>
      <c r="CY60" s="280"/>
      <c r="CZ60" s="280"/>
      <c r="DA60" s="280"/>
      <c r="DB60" s="280"/>
      <c r="DC60" s="280"/>
      <c r="DD60" s="280"/>
      <c r="DE60" s="280"/>
      <c r="DF60" s="280"/>
      <c r="DG60" s="280"/>
      <c r="DH60" s="280"/>
      <c r="DI60" s="280"/>
      <c r="DJ60" s="280"/>
      <c r="DK60" s="280"/>
      <c r="DL60" s="280"/>
      <c r="DM60" s="280"/>
      <c r="DN60" s="280"/>
      <c r="DO60" s="280"/>
      <c r="DP60" s="280"/>
      <c r="DQ60" s="280"/>
      <c r="DR60" s="280"/>
      <c r="DS60" s="280"/>
      <c r="DT60" s="280"/>
      <c r="DU60" s="280"/>
      <c r="DV60" s="280"/>
      <c r="DW60" s="280"/>
      <c r="DX60" s="280"/>
      <c r="DY60" s="280"/>
      <c r="DZ60" s="280"/>
      <c r="EA60" s="280"/>
      <c r="EB60" s="280"/>
      <c r="EC60" s="280"/>
      <c r="ED60" s="280"/>
      <c r="EE60" s="280"/>
      <c r="EF60" s="280"/>
      <c r="EG60" s="280"/>
      <c r="EH60" s="280"/>
      <c r="EI60" s="280"/>
      <c r="EJ60" s="280"/>
      <c r="EK60" s="280"/>
      <c r="EL60" s="280"/>
      <c r="EM60" s="280"/>
      <c r="EN60" s="280"/>
      <c r="EO60" s="280"/>
      <c r="EP60" s="280"/>
      <c r="EQ60" s="280"/>
      <c r="ER60" s="280"/>
      <c r="ES60" s="280"/>
      <c r="ET60" s="280"/>
      <c r="EU60" s="280"/>
      <c r="EV60" s="280"/>
      <c r="EW60" s="280"/>
      <c r="EX60" s="280"/>
      <c r="EY60" s="280"/>
      <c r="EZ60" s="280"/>
      <c r="FA60" s="280"/>
      <c r="FB60" s="280"/>
      <c r="FC60" s="280"/>
      <c r="FD60" s="280"/>
      <c r="FE60" s="280"/>
      <c r="FF60" s="280"/>
      <c r="FG60" s="280"/>
      <c r="FH60" s="280"/>
      <c r="FI60" s="280"/>
      <c r="FJ60" s="280"/>
      <c r="FK60" s="280"/>
      <c r="FL60" s="280"/>
      <c r="FM60" s="280"/>
      <c r="FN60" s="280"/>
      <c r="FO60" s="280"/>
      <c r="FP60" s="280"/>
      <c r="FQ60" s="280"/>
      <c r="FR60" s="280"/>
      <c r="FS60" s="280"/>
      <c r="FT60" s="280"/>
      <c r="FU60" s="280"/>
      <c r="FV60" s="280"/>
      <c r="FW60" s="280"/>
      <c r="FX60" s="280"/>
      <c r="FY60" s="280"/>
      <c r="FZ60" s="280"/>
      <c r="GA60" s="280"/>
      <c r="GB60" s="280"/>
      <c r="GC60" s="280"/>
      <c r="GD60" s="280"/>
      <c r="GE60" s="280"/>
      <c r="GF60" s="280"/>
      <c r="GG60" s="280"/>
      <c r="GH60" s="280"/>
      <c r="GI60" s="280"/>
      <c r="GJ60" s="280"/>
      <c r="GK60" s="280"/>
      <c r="GL60" s="280"/>
      <c r="GM60" s="280"/>
      <c r="GN60" s="280"/>
      <c r="GO60" s="280"/>
      <c r="GP60" s="280"/>
      <c r="GQ60" s="280"/>
      <c r="GR60" s="280"/>
      <c r="GS60" s="280"/>
      <c r="GT60" s="280"/>
      <c r="GU60" s="280"/>
      <c r="GV60" s="280"/>
      <c r="GW60" s="280"/>
      <c r="GX60" s="280"/>
      <c r="GY60" s="280"/>
      <c r="GZ60" s="280"/>
      <c r="HA60" s="280"/>
      <c r="HB60" s="280"/>
      <c r="HC60" s="280"/>
      <c r="HD60" s="280"/>
      <c r="HE60" s="280"/>
      <c r="HF60" s="280"/>
      <c r="HG60" s="280"/>
      <c r="HH60" s="280"/>
      <c r="HI60" s="280"/>
      <c r="HJ60" s="280"/>
      <c r="HK60" s="280"/>
      <c r="HL60" s="280"/>
      <c r="HM60" s="280"/>
      <c r="HN60" s="280"/>
      <c r="HO60" s="280"/>
      <c r="HP60" s="280"/>
      <c r="HQ60" s="280"/>
      <c r="HR60" s="280"/>
      <c r="HS60" s="280"/>
      <c r="HT60" s="280"/>
      <c r="HU60" s="280"/>
      <c r="HV60" s="280"/>
      <c r="HW60" s="280"/>
      <c r="HX60" s="280"/>
      <c r="HY60" s="280"/>
      <c r="HZ60" s="280"/>
      <c r="IA60" s="280"/>
      <c r="IB60" s="280"/>
      <c r="IC60" s="280"/>
      <c r="ID60" s="280"/>
      <c r="IE60" s="280"/>
      <c r="IF60" s="280"/>
      <c r="IG60" s="280"/>
      <c r="IH60" s="280"/>
      <c r="II60" s="280"/>
      <c r="IJ60" s="280"/>
      <c r="IK60" s="280"/>
      <c r="IL60" s="280"/>
      <c r="IM60" s="280"/>
      <c r="IN60" s="280"/>
      <c r="IO60" s="280"/>
      <c r="IP60" s="280"/>
      <c r="IQ60" s="280"/>
      <c r="IR60" s="280"/>
      <c r="IS60" s="280"/>
      <c r="IT60" s="280"/>
      <c r="IU60" s="280"/>
    </row>
    <row r="61" s="131" customFormat="1" ht="24" customHeight="1" spans="1:255">
      <c r="A61" s="280"/>
      <c r="B61" s="281"/>
      <c r="C61" s="280"/>
      <c r="D61" s="282"/>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c r="AN61" s="280"/>
      <c r="AO61" s="280"/>
      <c r="AP61" s="280"/>
      <c r="AQ61" s="280"/>
      <c r="AR61" s="280"/>
      <c r="AS61" s="280"/>
      <c r="AT61" s="280"/>
      <c r="AU61" s="280"/>
      <c r="AV61" s="280"/>
      <c r="AW61" s="280"/>
      <c r="AX61" s="280"/>
      <c r="AY61" s="280"/>
      <c r="AZ61" s="280"/>
      <c r="BA61" s="280"/>
      <c r="BB61" s="280"/>
      <c r="BC61" s="280"/>
      <c r="BD61" s="280"/>
      <c r="BE61" s="280"/>
      <c r="BF61" s="280"/>
      <c r="BG61" s="280"/>
      <c r="BH61" s="280"/>
      <c r="BI61" s="280"/>
      <c r="BJ61" s="280"/>
      <c r="BK61" s="280"/>
      <c r="BL61" s="280"/>
      <c r="BM61" s="280"/>
      <c r="BN61" s="280"/>
      <c r="BO61" s="280"/>
      <c r="BP61" s="280"/>
      <c r="BQ61" s="280"/>
      <c r="BR61" s="280"/>
      <c r="BS61" s="280"/>
      <c r="BT61" s="280"/>
      <c r="BU61" s="280"/>
      <c r="BV61" s="280"/>
      <c r="BW61" s="280"/>
      <c r="BX61" s="280"/>
      <c r="BY61" s="280"/>
      <c r="BZ61" s="280"/>
      <c r="CA61" s="280"/>
      <c r="CB61" s="280"/>
      <c r="CC61" s="280"/>
      <c r="CD61" s="280"/>
      <c r="CE61" s="280"/>
      <c r="CF61" s="280"/>
      <c r="CG61" s="280"/>
      <c r="CH61" s="280"/>
      <c r="CI61" s="280"/>
      <c r="CJ61" s="280"/>
      <c r="CK61" s="280"/>
      <c r="CL61" s="280"/>
      <c r="CM61" s="280"/>
      <c r="CN61" s="280"/>
      <c r="CO61" s="280"/>
      <c r="CP61" s="280"/>
      <c r="CQ61" s="280"/>
      <c r="CR61" s="280"/>
      <c r="CS61" s="280"/>
      <c r="CT61" s="280"/>
      <c r="CU61" s="280"/>
      <c r="CV61" s="280"/>
      <c r="CW61" s="280"/>
      <c r="CX61" s="280"/>
      <c r="CY61" s="280"/>
      <c r="CZ61" s="280"/>
      <c r="DA61" s="280"/>
      <c r="DB61" s="280"/>
      <c r="DC61" s="280"/>
      <c r="DD61" s="280"/>
      <c r="DE61" s="280"/>
      <c r="DF61" s="280"/>
      <c r="DG61" s="280"/>
      <c r="DH61" s="280"/>
      <c r="DI61" s="280"/>
      <c r="DJ61" s="280"/>
      <c r="DK61" s="280"/>
      <c r="DL61" s="280"/>
      <c r="DM61" s="280"/>
      <c r="DN61" s="280"/>
      <c r="DO61" s="280"/>
      <c r="DP61" s="280"/>
      <c r="DQ61" s="280"/>
      <c r="DR61" s="280"/>
      <c r="DS61" s="280"/>
      <c r="DT61" s="280"/>
      <c r="DU61" s="280"/>
      <c r="DV61" s="280"/>
      <c r="DW61" s="280"/>
      <c r="DX61" s="280"/>
      <c r="DY61" s="280"/>
      <c r="DZ61" s="280"/>
      <c r="EA61" s="280"/>
      <c r="EB61" s="280"/>
      <c r="EC61" s="280"/>
      <c r="ED61" s="280"/>
      <c r="EE61" s="280"/>
      <c r="EF61" s="280"/>
      <c r="EG61" s="280"/>
      <c r="EH61" s="280"/>
      <c r="EI61" s="280"/>
      <c r="EJ61" s="280"/>
      <c r="EK61" s="280"/>
      <c r="EL61" s="280"/>
      <c r="EM61" s="280"/>
      <c r="EN61" s="280"/>
      <c r="EO61" s="280"/>
      <c r="EP61" s="280"/>
      <c r="EQ61" s="280"/>
      <c r="ER61" s="280"/>
      <c r="ES61" s="280"/>
      <c r="ET61" s="280"/>
      <c r="EU61" s="280"/>
      <c r="EV61" s="280"/>
      <c r="EW61" s="280"/>
      <c r="EX61" s="280"/>
      <c r="EY61" s="280"/>
      <c r="EZ61" s="280"/>
      <c r="FA61" s="280"/>
      <c r="FB61" s="280"/>
      <c r="FC61" s="280"/>
      <c r="FD61" s="280"/>
      <c r="FE61" s="280"/>
      <c r="FF61" s="280"/>
      <c r="FG61" s="280"/>
      <c r="FH61" s="280"/>
      <c r="FI61" s="280"/>
      <c r="FJ61" s="280"/>
      <c r="FK61" s="280"/>
      <c r="FL61" s="280"/>
      <c r="FM61" s="280"/>
      <c r="FN61" s="280"/>
      <c r="FO61" s="280"/>
      <c r="FP61" s="280"/>
      <c r="FQ61" s="280"/>
      <c r="FR61" s="280"/>
      <c r="FS61" s="280"/>
      <c r="FT61" s="280"/>
      <c r="FU61" s="280"/>
      <c r="FV61" s="280"/>
      <c r="FW61" s="280"/>
      <c r="FX61" s="280"/>
      <c r="FY61" s="280"/>
      <c r="FZ61" s="280"/>
      <c r="GA61" s="280"/>
      <c r="GB61" s="280"/>
      <c r="GC61" s="280"/>
      <c r="GD61" s="280"/>
      <c r="GE61" s="280"/>
      <c r="GF61" s="280"/>
      <c r="GG61" s="280"/>
      <c r="GH61" s="280"/>
      <c r="GI61" s="280"/>
      <c r="GJ61" s="280"/>
      <c r="GK61" s="280"/>
      <c r="GL61" s="280"/>
      <c r="GM61" s="280"/>
      <c r="GN61" s="280"/>
      <c r="GO61" s="280"/>
      <c r="GP61" s="280"/>
      <c r="GQ61" s="280"/>
      <c r="GR61" s="280"/>
      <c r="GS61" s="280"/>
      <c r="GT61" s="280"/>
      <c r="GU61" s="280"/>
      <c r="GV61" s="280"/>
      <c r="GW61" s="280"/>
      <c r="GX61" s="280"/>
      <c r="GY61" s="280"/>
      <c r="GZ61" s="280"/>
      <c r="HA61" s="280"/>
      <c r="HB61" s="280"/>
      <c r="HC61" s="280"/>
      <c r="HD61" s="280"/>
      <c r="HE61" s="280"/>
      <c r="HF61" s="280"/>
      <c r="HG61" s="280"/>
      <c r="HH61" s="280"/>
      <c r="HI61" s="280"/>
      <c r="HJ61" s="280"/>
      <c r="HK61" s="280"/>
      <c r="HL61" s="280"/>
      <c r="HM61" s="280"/>
      <c r="HN61" s="280"/>
      <c r="HO61" s="280"/>
      <c r="HP61" s="280"/>
      <c r="HQ61" s="280"/>
      <c r="HR61" s="280"/>
      <c r="HS61" s="280"/>
      <c r="HT61" s="280"/>
      <c r="HU61" s="280"/>
      <c r="HV61" s="280"/>
      <c r="HW61" s="280"/>
      <c r="HX61" s="280"/>
      <c r="HY61" s="280"/>
      <c r="HZ61" s="280"/>
      <c r="IA61" s="280"/>
      <c r="IB61" s="280"/>
      <c r="IC61" s="280"/>
      <c r="ID61" s="280"/>
      <c r="IE61" s="280"/>
      <c r="IF61" s="280"/>
      <c r="IG61" s="280"/>
      <c r="IH61" s="280"/>
      <c r="II61" s="280"/>
      <c r="IJ61" s="280"/>
      <c r="IK61" s="280"/>
      <c r="IL61" s="280"/>
      <c r="IM61" s="280"/>
      <c r="IN61" s="280"/>
      <c r="IO61" s="280"/>
      <c r="IP61" s="280"/>
      <c r="IQ61" s="280"/>
      <c r="IR61" s="280"/>
      <c r="IS61" s="280"/>
      <c r="IT61" s="280"/>
      <c r="IU61" s="280"/>
    </row>
    <row r="62" s="131" customFormat="1" ht="24" customHeight="1" spans="1:255">
      <c r="A62" s="280"/>
      <c r="B62" s="281"/>
      <c r="C62" s="280"/>
      <c r="D62" s="282"/>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0"/>
      <c r="AD62" s="280"/>
      <c r="AE62" s="280"/>
      <c r="AF62" s="280"/>
      <c r="AG62" s="280"/>
      <c r="AH62" s="280"/>
      <c r="AI62" s="280"/>
      <c r="AJ62" s="280"/>
      <c r="AK62" s="280"/>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c r="BJ62" s="280"/>
      <c r="BK62" s="280"/>
      <c r="BL62" s="280"/>
      <c r="BM62" s="280"/>
      <c r="BN62" s="280"/>
      <c r="BO62" s="280"/>
      <c r="BP62" s="280"/>
      <c r="BQ62" s="280"/>
      <c r="BR62" s="280"/>
      <c r="BS62" s="280"/>
      <c r="BT62" s="280"/>
      <c r="BU62" s="280"/>
      <c r="BV62" s="280"/>
      <c r="BW62" s="280"/>
      <c r="BX62" s="280"/>
      <c r="BY62" s="280"/>
      <c r="BZ62" s="280"/>
      <c r="CA62" s="280"/>
      <c r="CB62" s="280"/>
      <c r="CC62" s="280"/>
      <c r="CD62" s="280"/>
      <c r="CE62" s="280"/>
      <c r="CF62" s="280"/>
      <c r="CG62" s="280"/>
      <c r="CH62" s="280"/>
      <c r="CI62" s="280"/>
      <c r="CJ62" s="280"/>
      <c r="CK62" s="280"/>
      <c r="CL62" s="280"/>
      <c r="CM62" s="280"/>
      <c r="CN62" s="280"/>
      <c r="CO62" s="280"/>
      <c r="CP62" s="280"/>
      <c r="CQ62" s="280"/>
      <c r="CR62" s="280"/>
      <c r="CS62" s="280"/>
      <c r="CT62" s="280"/>
      <c r="CU62" s="280"/>
      <c r="CV62" s="280"/>
      <c r="CW62" s="280"/>
      <c r="CX62" s="280"/>
      <c r="CY62" s="280"/>
      <c r="CZ62" s="280"/>
      <c r="DA62" s="280"/>
      <c r="DB62" s="280"/>
      <c r="DC62" s="280"/>
      <c r="DD62" s="280"/>
      <c r="DE62" s="280"/>
      <c r="DF62" s="280"/>
      <c r="DG62" s="280"/>
      <c r="DH62" s="280"/>
      <c r="DI62" s="280"/>
      <c r="DJ62" s="280"/>
      <c r="DK62" s="280"/>
      <c r="DL62" s="280"/>
      <c r="DM62" s="280"/>
      <c r="DN62" s="280"/>
      <c r="DO62" s="280"/>
      <c r="DP62" s="280"/>
      <c r="DQ62" s="280"/>
      <c r="DR62" s="280"/>
      <c r="DS62" s="280"/>
      <c r="DT62" s="280"/>
      <c r="DU62" s="280"/>
      <c r="DV62" s="280"/>
      <c r="DW62" s="280"/>
      <c r="DX62" s="280"/>
      <c r="DY62" s="280"/>
      <c r="DZ62" s="280"/>
      <c r="EA62" s="280"/>
      <c r="EB62" s="280"/>
      <c r="EC62" s="280"/>
      <c r="ED62" s="280"/>
      <c r="EE62" s="280"/>
      <c r="EF62" s="280"/>
      <c r="EG62" s="280"/>
      <c r="EH62" s="280"/>
      <c r="EI62" s="280"/>
      <c r="EJ62" s="280"/>
      <c r="EK62" s="280"/>
      <c r="EL62" s="280"/>
      <c r="EM62" s="280"/>
      <c r="EN62" s="280"/>
      <c r="EO62" s="280"/>
      <c r="EP62" s="280"/>
      <c r="EQ62" s="280"/>
      <c r="ER62" s="280"/>
      <c r="ES62" s="280"/>
      <c r="ET62" s="280"/>
      <c r="EU62" s="280"/>
      <c r="EV62" s="280"/>
      <c r="EW62" s="280"/>
      <c r="EX62" s="280"/>
      <c r="EY62" s="280"/>
      <c r="EZ62" s="280"/>
      <c r="FA62" s="280"/>
      <c r="FB62" s="280"/>
      <c r="FC62" s="280"/>
      <c r="FD62" s="280"/>
      <c r="FE62" s="280"/>
      <c r="FF62" s="280"/>
      <c r="FG62" s="280"/>
      <c r="FH62" s="280"/>
      <c r="FI62" s="280"/>
      <c r="FJ62" s="280"/>
      <c r="FK62" s="280"/>
      <c r="FL62" s="280"/>
      <c r="FM62" s="280"/>
      <c r="FN62" s="280"/>
      <c r="FO62" s="280"/>
      <c r="FP62" s="280"/>
      <c r="FQ62" s="280"/>
      <c r="FR62" s="280"/>
      <c r="FS62" s="280"/>
      <c r="FT62" s="280"/>
      <c r="FU62" s="280"/>
      <c r="FV62" s="280"/>
      <c r="FW62" s="280"/>
      <c r="FX62" s="280"/>
      <c r="FY62" s="280"/>
      <c r="FZ62" s="280"/>
      <c r="GA62" s="280"/>
      <c r="GB62" s="280"/>
      <c r="GC62" s="280"/>
      <c r="GD62" s="280"/>
      <c r="GE62" s="280"/>
      <c r="GF62" s="280"/>
      <c r="GG62" s="280"/>
      <c r="GH62" s="280"/>
      <c r="GI62" s="280"/>
      <c r="GJ62" s="280"/>
      <c r="GK62" s="280"/>
      <c r="GL62" s="280"/>
      <c r="GM62" s="280"/>
      <c r="GN62" s="280"/>
      <c r="GO62" s="280"/>
      <c r="GP62" s="280"/>
      <c r="GQ62" s="280"/>
      <c r="GR62" s="280"/>
      <c r="GS62" s="280"/>
      <c r="GT62" s="280"/>
      <c r="GU62" s="280"/>
      <c r="GV62" s="280"/>
      <c r="GW62" s="280"/>
      <c r="GX62" s="280"/>
      <c r="GY62" s="280"/>
      <c r="GZ62" s="280"/>
      <c r="HA62" s="280"/>
      <c r="HB62" s="280"/>
      <c r="HC62" s="280"/>
      <c r="HD62" s="280"/>
      <c r="HE62" s="280"/>
      <c r="HF62" s="280"/>
      <c r="HG62" s="280"/>
      <c r="HH62" s="280"/>
      <c r="HI62" s="280"/>
      <c r="HJ62" s="280"/>
      <c r="HK62" s="280"/>
      <c r="HL62" s="280"/>
      <c r="HM62" s="280"/>
      <c r="HN62" s="280"/>
      <c r="HO62" s="280"/>
      <c r="HP62" s="280"/>
      <c r="HQ62" s="280"/>
      <c r="HR62" s="280"/>
      <c r="HS62" s="280"/>
      <c r="HT62" s="280"/>
      <c r="HU62" s="280"/>
      <c r="HV62" s="280"/>
      <c r="HW62" s="280"/>
      <c r="HX62" s="280"/>
      <c r="HY62" s="280"/>
      <c r="HZ62" s="280"/>
      <c r="IA62" s="280"/>
      <c r="IB62" s="280"/>
      <c r="IC62" s="280"/>
      <c r="ID62" s="280"/>
      <c r="IE62" s="280"/>
      <c r="IF62" s="280"/>
      <c r="IG62" s="280"/>
      <c r="IH62" s="280"/>
      <c r="II62" s="280"/>
      <c r="IJ62" s="280"/>
      <c r="IK62" s="280"/>
      <c r="IL62" s="280"/>
      <c r="IM62" s="280"/>
      <c r="IN62" s="280"/>
      <c r="IO62" s="280"/>
      <c r="IP62" s="280"/>
      <c r="IQ62" s="280"/>
      <c r="IR62" s="280"/>
      <c r="IS62" s="280"/>
      <c r="IT62" s="280"/>
      <c r="IU62" s="280"/>
    </row>
    <row r="63" s="131" customFormat="1" ht="24" customHeight="1" spans="1:255">
      <c r="A63" s="280"/>
      <c r="B63" s="281"/>
      <c r="C63" s="280"/>
      <c r="D63" s="282"/>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0"/>
      <c r="AD63" s="280"/>
      <c r="AE63" s="280"/>
      <c r="AF63" s="280"/>
      <c r="AG63" s="280"/>
      <c r="AH63" s="280"/>
      <c r="AI63" s="280"/>
      <c r="AJ63" s="280"/>
      <c r="AK63" s="280"/>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c r="BI63" s="280"/>
      <c r="BJ63" s="280"/>
      <c r="BK63" s="280"/>
      <c r="BL63" s="280"/>
      <c r="BM63" s="280"/>
      <c r="BN63" s="280"/>
      <c r="BO63" s="280"/>
      <c r="BP63" s="280"/>
      <c r="BQ63" s="280"/>
      <c r="BR63" s="280"/>
      <c r="BS63" s="280"/>
      <c r="BT63" s="280"/>
      <c r="BU63" s="280"/>
      <c r="BV63" s="280"/>
      <c r="BW63" s="280"/>
      <c r="BX63" s="280"/>
      <c r="BY63" s="280"/>
      <c r="BZ63" s="280"/>
      <c r="CA63" s="280"/>
      <c r="CB63" s="280"/>
      <c r="CC63" s="280"/>
      <c r="CD63" s="280"/>
      <c r="CE63" s="280"/>
      <c r="CF63" s="280"/>
      <c r="CG63" s="280"/>
      <c r="CH63" s="280"/>
      <c r="CI63" s="280"/>
      <c r="CJ63" s="280"/>
      <c r="CK63" s="280"/>
      <c r="CL63" s="280"/>
      <c r="CM63" s="280"/>
      <c r="CN63" s="280"/>
      <c r="CO63" s="280"/>
      <c r="CP63" s="280"/>
      <c r="CQ63" s="280"/>
      <c r="CR63" s="280"/>
      <c r="CS63" s="280"/>
      <c r="CT63" s="280"/>
      <c r="CU63" s="280"/>
      <c r="CV63" s="280"/>
      <c r="CW63" s="280"/>
      <c r="CX63" s="280"/>
      <c r="CY63" s="280"/>
      <c r="CZ63" s="280"/>
      <c r="DA63" s="280"/>
      <c r="DB63" s="280"/>
      <c r="DC63" s="280"/>
      <c r="DD63" s="280"/>
      <c r="DE63" s="280"/>
      <c r="DF63" s="280"/>
      <c r="DG63" s="280"/>
      <c r="DH63" s="280"/>
      <c r="DI63" s="280"/>
      <c r="DJ63" s="280"/>
      <c r="DK63" s="280"/>
      <c r="DL63" s="280"/>
      <c r="DM63" s="280"/>
      <c r="DN63" s="280"/>
      <c r="DO63" s="280"/>
      <c r="DP63" s="280"/>
      <c r="DQ63" s="280"/>
      <c r="DR63" s="280"/>
      <c r="DS63" s="280"/>
      <c r="DT63" s="280"/>
      <c r="DU63" s="280"/>
      <c r="DV63" s="280"/>
      <c r="DW63" s="280"/>
      <c r="DX63" s="280"/>
      <c r="DY63" s="280"/>
      <c r="DZ63" s="280"/>
      <c r="EA63" s="280"/>
      <c r="EB63" s="280"/>
      <c r="EC63" s="280"/>
      <c r="ED63" s="280"/>
      <c r="EE63" s="280"/>
      <c r="EF63" s="280"/>
      <c r="EG63" s="280"/>
      <c r="EH63" s="280"/>
      <c r="EI63" s="280"/>
      <c r="EJ63" s="280"/>
      <c r="EK63" s="280"/>
      <c r="EL63" s="280"/>
      <c r="EM63" s="280"/>
      <c r="EN63" s="280"/>
      <c r="EO63" s="280"/>
      <c r="EP63" s="280"/>
      <c r="EQ63" s="280"/>
      <c r="ER63" s="280"/>
      <c r="ES63" s="280"/>
      <c r="ET63" s="280"/>
      <c r="EU63" s="280"/>
      <c r="EV63" s="280"/>
      <c r="EW63" s="280"/>
      <c r="EX63" s="280"/>
      <c r="EY63" s="280"/>
      <c r="EZ63" s="280"/>
      <c r="FA63" s="280"/>
      <c r="FB63" s="280"/>
      <c r="FC63" s="280"/>
      <c r="FD63" s="280"/>
      <c r="FE63" s="280"/>
      <c r="FF63" s="280"/>
      <c r="FG63" s="280"/>
      <c r="FH63" s="280"/>
      <c r="FI63" s="280"/>
      <c r="FJ63" s="280"/>
      <c r="FK63" s="280"/>
      <c r="FL63" s="280"/>
      <c r="FM63" s="280"/>
      <c r="FN63" s="280"/>
      <c r="FO63" s="280"/>
      <c r="FP63" s="280"/>
      <c r="FQ63" s="280"/>
      <c r="FR63" s="280"/>
      <c r="FS63" s="280"/>
      <c r="FT63" s="280"/>
      <c r="FU63" s="280"/>
      <c r="FV63" s="280"/>
      <c r="FW63" s="280"/>
      <c r="FX63" s="280"/>
      <c r="FY63" s="280"/>
      <c r="FZ63" s="280"/>
      <c r="GA63" s="280"/>
      <c r="GB63" s="280"/>
      <c r="GC63" s="280"/>
      <c r="GD63" s="280"/>
      <c r="GE63" s="280"/>
      <c r="GF63" s="280"/>
      <c r="GG63" s="280"/>
      <c r="GH63" s="280"/>
      <c r="GI63" s="280"/>
      <c r="GJ63" s="280"/>
      <c r="GK63" s="280"/>
      <c r="GL63" s="280"/>
      <c r="GM63" s="280"/>
      <c r="GN63" s="280"/>
      <c r="GO63" s="280"/>
      <c r="GP63" s="280"/>
      <c r="GQ63" s="280"/>
      <c r="GR63" s="280"/>
      <c r="GS63" s="280"/>
      <c r="GT63" s="280"/>
      <c r="GU63" s="280"/>
      <c r="GV63" s="280"/>
      <c r="GW63" s="280"/>
      <c r="GX63" s="280"/>
      <c r="GY63" s="280"/>
      <c r="GZ63" s="280"/>
      <c r="HA63" s="280"/>
      <c r="HB63" s="280"/>
      <c r="HC63" s="280"/>
      <c r="HD63" s="280"/>
      <c r="HE63" s="280"/>
      <c r="HF63" s="280"/>
      <c r="HG63" s="280"/>
      <c r="HH63" s="280"/>
      <c r="HI63" s="280"/>
      <c r="HJ63" s="280"/>
      <c r="HK63" s="280"/>
      <c r="HL63" s="280"/>
      <c r="HM63" s="280"/>
      <c r="HN63" s="280"/>
      <c r="HO63" s="280"/>
      <c r="HP63" s="280"/>
      <c r="HQ63" s="280"/>
      <c r="HR63" s="280"/>
      <c r="HS63" s="280"/>
      <c r="HT63" s="280"/>
      <c r="HU63" s="280"/>
      <c r="HV63" s="280"/>
      <c r="HW63" s="280"/>
      <c r="HX63" s="280"/>
      <c r="HY63" s="280"/>
      <c r="HZ63" s="280"/>
      <c r="IA63" s="280"/>
      <c r="IB63" s="280"/>
      <c r="IC63" s="280"/>
      <c r="ID63" s="280"/>
      <c r="IE63" s="280"/>
      <c r="IF63" s="280"/>
      <c r="IG63" s="280"/>
      <c r="IH63" s="280"/>
      <c r="II63" s="280"/>
      <c r="IJ63" s="280"/>
      <c r="IK63" s="280"/>
      <c r="IL63" s="280"/>
      <c r="IM63" s="280"/>
      <c r="IN63" s="280"/>
      <c r="IO63" s="280"/>
      <c r="IP63" s="280"/>
      <c r="IQ63" s="280"/>
      <c r="IR63" s="280"/>
      <c r="IS63" s="280"/>
      <c r="IT63" s="280"/>
      <c r="IU63" s="280"/>
    </row>
    <row r="64" s="131" customFormat="1" ht="24" customHeight="1" spans="1:255">
      <c r="A64" s="280"/>
      <c r="B64" s="281"/>
      <c r="C64" s="280"/>
      <c r="D64" s="282"/>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0"/>
      <c r="AD64" s="280"/>
      <c r="AE64" s="280"/>
      <c r="AF64" s="280"/>
      <c r="AG64" s="280"/>
      <c r="AH64" s="280"/>
      <c r="AI64" s="280"/>
      <c r="AJ64" s="280"/>
      <c r="AK64" s="280"/>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c r="BO64" s="280"/>
      <c r="BP64" s="280"/>
      <c r="BQ64" s="280"/>
      <c r="BR64" s="280"/>
      <c r="BS64" s="280"/>
      <c r="BT64" s="280"/>
      <c r="BU64" s="280"/>
      <c r="BV64" s="280"/>
      <c r="BW64" s="280"/>
      <c r="BX64" s="280"/>
      <c r="BY64" s="280"/>
      <c r="BZ64" s="280"/>
      <c r="CA64" s="280"/>
      <c r="CB64" s="280"/>
      <c r="CC64" s="280"/>
      <c r="CD64" s="280"/>
      <c r="CE64" s="280"/>
      <c r="CF64" s="280"/>
      <c r="CG64" s="280"/>
      <c r="CH64" s="280"/>
      <c r="CI64" s="280"/>
      <c r="CJ64" s="280"/>
      <c r="CK64" s="280"/>
      <c r="CL64" s="280"/>
      <c r="CM64" s="280"/>
      <c r="CN64" s="280"/>
      <c r="CO64" s="280"/>
      <c r="CP64" s="280"/>
      <c r="CQ64" s="280"/>
      <c r="CR64" s="280"/>
      <c r="CS64" s="280"/>
      <c r="CT64" s="280"/>
      <c r="CU64" s="280"/>
      <c r="CV64" s="280"/>
      <c r="CW64" s="280"/>
      <c r="CX64" s="280"/>
      <c r="CY64" s="280"/>
      <c r="CZ64" s="280"/>
      <c r="DA64" s="280"/>
      <c r="DB64" s="280"/>
      <c r="DC64" s="280"/>
      <c r="DD64" s="280"/>
      <c r="DE64" s="280"/>
      <c r="DF64" s="280"/>
      <c r="DG64" s="280"/>
      <c r="DH64" s="280"/>
      <c r="DI64" s="280"/>
      <c r="DJ64" s="280"/>
      <c r="DK64" s="280"/>
      <c r="DL64" s="280"/>
      <c r="DM64" s="280"/>
      <c r="DN64" s="280"/>
      <c r="DO64" s="280"/>
      <c r="DP64" s="280"/>
      <c r="DQ64" s="280"/>
      <c r="DR64" s="280"/>
      <c r="DS64" s="280"/>
      <c r="DT64" s="280"/>
      <c r="DU64" s="280"/>
      <c r="DV64" s="280"/>
      <c r="DW64" s="280"/>
      <c r="DX64" s="280"/>
      <c r="DY64" s="280"/>
      <c r="DZ64" s="280"/>
      <c r="EA64" s="280"/>
      <c r="EB64" s="280"/>
      <c r="EC64" s="280"/>
      <c r="ED64" s="280"/>
      <c r="EE64" s="280"/>
      <c r="EF64" s="280"/>
      <c r="EG64" s="280"/>
      <c r="EH64" s="280"/>
      <c r="EI64" s="280"/>
      <c r="EJ64" s="280"/>
      <c r="EK64" s="280"/>
      <c r="EL64" s="280"/>
      <c r="EM64" s="280"/>
      <c r="EN64" s="280"/>
      <c r="EO64" s="280"/>
      <c r="EP64" s="280"/>
      <c r="EQ64" s="280"/>
      <c r="ER64" s="280"/>
      <c r="ES64" s="280"/>
      <c r="ET64" s="280"/>
      <c r="EU64" s="280"/>
      <c r="EV64" s="280"/>
      <c r="EW64" s="280"/>
      <c r="EX64" s="280"/>
      <c r="EY64" s="280"/>
      <c r="EZ64" s="280"/>
      <c r="FA64" s="280"/>
      <c r="FB64" s="280"/>
      <c r="FC64" s="280"/>
      <c r="FD64" s="280"/>
      <c r="FE64" s="280"/>
      <c r="FF64" s="280"/>
      <c r="FG64" s="280"/>
      <c r="FH64" s="280"/>
      <c r="FI64" s="280"/>
      <c r="FJ64" s="280"/>
      <c r="FK64" s="280"/>
      <c r="FL64" s="280"/>
      <c r="FM64" s="280"/>
      <c r="FN64" s="280"/>
      <c r="FO64" s="280"/>
      <c r="FP64" s="280"/>
      <c r="FQ64" s="280"/>
      <c r="FR64" s="280"/>
      <c r="FS64" s="280"/>
      <c r="FT64" s="280"/>
      <c r="FU64" s="280"/>
      <c r="FV64" s="280"/>
      <c r="FW64" s="280"/>
      <c r="FX64" s="280"/>
      <c r="FY64" s="280"/>
      <c r="FZ64" s="280"/>
      <c r="GA64" s="280"/>
      <c r="GB64" s="280"/>
      <c r="GC64" s="280"/>
      <c r="GD64" s="280"/>
      <c r="GE64" s="280"/>
      <c r="GF64" s="280"/>
      <c r="GG64" s="280"/>
      <c r="GH64" s="280"/>
      <c r="GI64" s="280"/>
      <c r="GJ64" s="280"/>
      <c r="GK64" s="280"/>
      <c r="GL64" s="280"/>
      <c r="GM64" s="280"/>
      <c r="GN64" s="280"/>
      <c r="GO64" s="280"/>
      <c r="GP64" s="280"/>
      <c r="GQ64" s="280"/>
      <c r="GR64" s="280"/>
      <c r="GS64" s="280"/>
      <c r="GT64" s="280"/>
      <c r="GU64" s="280"/>
      <c r="GV64" s="280"/>
      <c r="GW64" s="280"/>
      <c r="GX64" s="280"/>
      <c r="GY64" s="280"/>
      <c r="GZ64" s="280"/>
      <c r="HA64" s="280"/>
      <c r="HB64" s="280"/>
      <c r="HC64" s="280"/>
      <c r="HD64" s="280"/>
      <c r="HE64" s="280"/>
      <c r="HF64" s="280"/>
      <c r="HG64" s="280"/>
      <c r="HH64" s="280"/>
      <c r="HI64" s="280"/>
      <c r="HJ64" s="280"/>
      <c r="HK64" s="280"/>
      <c r="HL64" s="280"/>
      <c r="HM64" s="280"/>
      <c r="HN64" s="280"/>
      <c r="HO64" s="280"/>
      <c r="HP64" s="280"/>
      <c r="HQ64" s="280"/>
      <c r="HR64" s="280"/>
      <c r="HS64" s="280"/>
      <c r="HT64" s="280"/>
      <c r="HU64" s="280"/>
      <c r="HV64" s="280"/>
      <c r="HW64" s="280"/>
      <c r="HX64" s="280"/>
      <c r="HY64" s="280"/>
      <c r="HZ64" s="280"/>
      <c r="IA64" s="280"/>
      <c r="IB64" s="280"/>
      <c r="IC64" s="280"/>
      <c r="ID64" s="280"/>
      <c r="IE64" s="280"/>
      <c r="IF64" s="280"/>
      <c r="IG64" s="280"/>
      <c r="IH64" s="280"/>
      <c r="II64" s="280"/>
      <c r="IJ64" s="280"/>
      <c r="IK64" s="280"/>
      <c r="IL64" s="280"/>
      <c r="IM64" s="280"/>
      <c r="IN64" s="280"/>
      <c r="IO64" s="280"/>
      <c r="IP64" s="280"/>
      <c r="IQ64" s="280"/>
      <c r="IR64" s="280"/>
      <c r="IS64" s="280"/>
      <c r="IT64" s="280"/>
      <c r="IU64" s="280"/>
    </row>
    <row r="65" s="131" customFormat="1" ht="24" customHeight="1" spans="1:255">
      <c r="A65" s="280"/>
      <c r="B65" s="281"/>
      <c r="C65" s="280"/>
      <c r="D65" s="282"/>
      <c r="E65" s="280"/>
      <c r="F65" s="280"/>
      <c r="G65" s="280"/>
      <c r="H65" s="280"/>
      <c r="I65" s="280"/>
      <c r="J65" s="280"/>
      <c r="K65" s="280"/>
      <c r="L65" s="280"/>
      <c r="M65" s="280"/>
      <c r="N65" s="280"/>
      <c r="O65" s="280"/>
      <c r="P65" s="280"/>
      <c r="Q65" s="280"/>
      <c r="R65" s="280"/>
      <c r="S65" s="280"/>
      <c r="T65" s="280"/>
      <c r="U65" s="280"/>
      <c r="V65" s="280"/>
      <c r="W65" s="280"/>
      <c r="X65" s="280"/>
      <c r="Y65" s="280"/>
      <c r="Z65" s="280"/>
      <c r="AA65" s="280"/>
      <c r="AB65" s="280"/>
      <c r="AC65" s="280"/>
      <c r="AD65" s="280"/>
      <c r="AE65" s="280"/>
      <c r="AF65" s="280"/>
      <c r="AG65" s="280"/>
      <c r="AH65" s="280"/>
      <c r="AI65" s="280"/>
      <c r="AJ65" s="280"/>
      <c r="AK65" s="280"/>
      <c r="AL65" s="280"/>
      <c r="AM65" s="280"/>
      <c r="AN65" s="280"/>
      <c r="AO65" s="280"/>
      <c r="AP65" s="280"/>
      <c r="AQ65" s="280"/>
      <c r="AR65" s="280"/>
      <c r="AS65" s="280"/>
      <c r="AT65" s="280"/>
      <c r="AU65" s="280"/>
      <c r="AV65" s="280"/>
      <c r="AW65" s="280"/>
      <c r="AX65" s="280"/>
      <c r="AY65" s="280"/>
      <c r="AZ65" s="280"/>
      <c r="BA65" s="280"/>
      <c r="BB65" s="280"/>
      <c r="BC65" s="280"/>
      <c r="BD65" s="280"/>
      <c r="BE65" s="280"/>
      <c r="BF65" s="280"/>
      <c r="BG65" s="280"/>
      <c r="BH65" s="280"/>
      <c r="BI65" s="280"/>
      <c r="BJ65" s="280"/>
      <c r="BK65" s="280"/>
      <c r="BL65" s="280"/>
      <c r="BM65" s="280"/>
      <c r="BN65" s="280"/>
      <c r="BO65" s="280"/>
      <c r="BP65" s="280"/>
      <c r="BQ65" s="280"/>
      <c r="BR65" s="280"/>
      <c r="BS65" s="280"/>
      <c r="BT65" s="280"/>
      <c r="BU65" s="280"/>
      <c r="BV65" s="280"/>
      <c r="BW65" s="280"/>
      <c r="BX65" s="280"/>
      <c r="BY65" s="280"/>
      <c r="BZ65" s="280"/>
      <c r="CA65" s="280"/>
      <c r="CB65" s="280"/>
      <c r="CC65" s="280"/>
      <c r="CD65" s="280"/>
      <c r="CE65" s="280"/>
      <c r="CF65" s="280"/>
      <c r="CG65" s="280"/>
      <c r="CH65" s="280"/>
      <c r="CI65" s="280"/>
      <c r="CJ65" s="280"/>
      <c r="CK65" s="280"/>
      <c r="CL65" s="280"/>
      <c r="CM65" s="280"/>
      <c r="CN65" s="280"/>
      <c r="CO65" s="280"/>
      <c r="CP65" s="280"/>
      <c r="CQ65" s="280"/>
      <c r="CR65" s="280"/>
      <c r="CS65" s="280"/>
      <c r="CT65" s="280"/>
      <c r="CU65" s="280"/>
      <c r="CV65" s="280"/>
      <c r="CW65" s="280"/>
      <c r="CX65" s="280"/>
      <c r="CY65" s="280"/>
      <c r="CZ65" s="280"/>
      <c r="DA65" s="280"/>
      <c r="DB65" s="280"/>
      <c r="DC65" s="280"/>
      <c r="DD65" s="280"/>
      <c r="DE65" s="280"/>
      <c r="DF65" s="280"/>
      <c r="DG65" s="280"/>
      <c r="DH65" s="280"/>
      <c r="DI65" s="280"/>
      <c r="DJ65" s="280"/>
      <c r="DK65" s="280"/>
      <c r="DL65" s="280"/>
      <c r="DM65" s="280"/>
      <c r="DN65" s="280"/>
      <c r="DO65" s="280"/>
      <c r="DP65" s="280"/>
      <c r="DQ65" s="280"/>
      <c r="DR65" s="280"/>
      <c r="DS65" s="280"/>
      <c r="DT65" s="280"/>
      <c r="DU65" s="280"/>
      <c r="DV65" s="280"/>
      <c r="DW65" s="280"/>
      <c r="DX65" s="280"/>
      <c r="DY65" s="280"/>
      <c r="DZ65" s="280"/>
      <c r="EA65" s="280"/>
      <c r="EB65" s="280"/>
      <c r="EC65" s="280"/>
      <c r="ED65" s="280"/>
      <c r="EE65" s="280"/>
      <c r="EF65" s="280"/>
      <c r="EG65" s="280"/>
      <c r="EH65" s="280"/>
      <c r="EI65" s="280"/>
      <c r="EJ65" s="280"/>
      <c r="EK65" s="280"/>
      <c r="EL65" s="280"/>
      <c r="EM65" s="280"/>
      <c r="EN65" s="280"/>
      <c r="EO65" s="280"/>
      <c r="EP65" s="280"/>
      <c r="EQ65" s="280"/>
      <c r="ER65" s="280"/>
      <c r="ES65" s="280"/>
      <c r="ET65" s="280"/>
      <c r="EU65" s="280"/>
      <c r="EV65" s="280"/>
      <c r="EW65" s="280"/>
      <c r="EX65" s="280"/>
      <c r="EY65" s="280"/>
      <c r="EZ65" s="280"/>
      <c r="FA65" s="280"/>
      <c r="FB65" s="280"/>
      <c r="FC65" s="280"/>
      <c r="FD65" s="280"/>
      <c r="FE65" s="280"/>
      <c r="FF65" s="280"/>
      <c r="FG65" s="280"/>
      <c r="FH65" s="280"/>
      <c r="FI65" s="280"/>
      <c r="FJ65" s="280"/>
      <c r="FK65" s="280"/>
      <c r="FL65" s="280"/>
      <c r="FM65" s="280"/>
      <c r="FN65" s="280"/>
      <c r="FO65" s="280"/>
      <c r="FP65" s="280"/>
      <c r="FQ65" s="280"/>
      <c r="FR65" s="280"/>
      <c r="FS65" s="280"/>
      <c r="FT65" s="280"/>
      <c r="FU65" s="280"/>
      <c r="FV65" s="280"/>
      <c r="FW65" s="280"/>
      <c r="FX65" s="280"/>
      <c r="FY65" s="280"/>
      <c r="FZ65" s="280"/>
      <c r="GA65" s="280"/>
      <c r="GB65" s="280"/>
      <c r="GC65" s="280"/>
      <c r="GD65" s="280"/>
      <c r="GE65" s="280"/>
      <c r="GF65" s="280"/>
      <c r="GG65" s="280"/>
      <c r="GH65" s="280"/>
      <c r="GI65" s="280"/>
      <c r="GJ65" s="280"/>
      <c r="GK65" s="280"/>
      <c r="GL65" s="280"/>
      <c r="GM65" s="280"/>
      <c r="GN65" s="280"/>
      <c r="GO65" s="280"/>
      <c r="GP65" s="280"/>
      <c r="GQ65" s="280"/>
      <c r="GR65" s="280"/>
      <c r="GS65" s="280"/>
      <c r="GT65" s="280"/>
      <c r="GU65" s="280"/>
      <c r="GV65" s="280"/>
      <c r="GW65" s="280"/>
      <c r="GX65" s="280"/>
      <c r="GY65" s="280"/>
      <c r="GZ65" s="280"/>
      <c r="HA65" s="280"/>
      <c r="HB65" s="280"/>
      <c r="HC65" s="280"/>
      <c r="HD65" s="280"/>
      <c r="HE65" s="280"/>
      <c r="HF65" s="280"/>
      <c r="HG65" s="280"/>
      <c r="HH65" s="280"/>
      <c r="HI65" s="280"/>
      <c r="HJ65" s="280"/>
      <c r="HK65" s="280"/>
      <c r="HL65" s="280"/>
      <c r="HM65" s="280"/>
      <c r="HN65" s="280"/>
      <c r="HO65" s="280"/>
      <c r="HP65" s="280"/>
      <c r="HQ65" s="280"/>
      <c r="HR65" s="280"/>
      <c r="HS65" s="280"/>
      <c r="HT65" s="280"/>
      <c r="HU65" s="280"/>
      <c r="HV65" s="280"/>
      <c r="HW65" s="280"/>
      <c r="HX65" s="280"/>
      <c r="HY65" s="280"/>
      <c r="HZ65" s="280"/>
      <c r="IA65" s="280"/>
      <c r="IB65" s="280"/>
      <c r="IC65" s="280"/>
      <c r="ID65" s="280"/>
      <c r="IE65" s="280"/>
      <c r="IF65" s="280"/>
      <c r="IG65" s="280"/>
      <c r="IH65" s="280"/>
      <c r="II65" s="280"/>
      <c r="IJ65" s="280"/>
      <c r="IK65" s="280"/>
      <c r="IL65" s="280"/>
      <c r="IM65" s="280"/>
      <c r="IN65" s="280"/>
      <c r="IO65" s="280"/>
      <c r="IP65" s="280"/>
      <c r="IQ65" s="280"/>
      <c r="IR65" s="280"/>
      <c r="IS65" s="280"/>
      <c r="IT65" s="280"/>
      <c r="IU65" s="280"/>
    </row>
    <row r="66" s="131" customFormat="1" ht="24" customHeight="1" spans="1:255">
      <c r="A66" s="280"/>
      <c r="B66" s="281"/>
      <c r="C66" s="280"/>
      <c r="D66" s="282"/>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c r="BI66" s="280"/>
      <c r="BJ66" s="280"/>
      <c r="BK66" s="280"/>
      <c r="BL66" s="280"/>
      <c r="BM66" s="280"/>
      <c r="BN66" s="280"/>
      <c r="BO66" s="280"/>
      <c r="BP66" s="280"/>
      <c r="BQ66" s="280"/>
      <c r="BR66" s="280"/>
      <c r="BS66" s="280"/>
      <c r="BT66" s="280"/>
      <c r="BU66" s="280"/>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0"/>
      <c r="CR66" s="280"/>
      <c r="CS66" s="280"/>
      <c r="CT66" s="280"/>
      <c r="CU66" s="280"/>
      <c r="CV66" s="280"/>
      <c r="CW66" s="280"/>
      <c r="CX66" s="280"/>
      <c r="CY66" s="280"/>
      <c r="CZ66" s="280"/>
      <c r="DA66" s="280"/>
      <c r="DB66" s="280"/>
      <c r="DC66" s="280"/>
      <c r="DD66" s="280"/>
      <c r="DE66" s="280"/>
      <c r="DF66" s="280"/>
      <c r="DG66" s="280"/>
      <c r="DH66" s="280"/>
      <c r="DI66" s="280"/>
      <c r="DJ66" s="280"/>
      <c r="DK66" s="280"/>
      <c r="DL66" s="280"/>
      <c r="DM66" s="280"/>
      <c r="DN66" s="280"/>
      <c r="DO66" s="280"/>
      <c r="DP66" s="280"/>
      <c r="DQ66" s="280"/>
      <c r="DR66" s="280"/>
      <c r="DS66" s="280"/>
      <c r="DT66" s="280"/>
      <c r="DU66" s="280"/>
      <c r="DV66" s="280"/>
      <c r="DW66" s="280"/>
      <c r="DX66" s="280"/>
      <c r="DY66" s="280"/>
      <c r="DZ66" s="280"/>
      <c r="EA66" s="280"/>
      <c r="EB66" s="280"/>
      <c r="EC66" s="280"/>
      <c r="ED66" s="280"/>
      <c r="EE66" s="280"/>
      <c r="EF66" s="280"/>
      <c r="EG66" s="280"/>
      <c r="EH66" s="280"/>
      <c r="EI66" s="280"/>
      <c r="EJ66" s="280"/>
      <c r="EK66" s="280"/>
      <c r="EL66" s="280"/>
      <c r="EM66" s="280"/>
      <c r="EN66" s="280"/>
      <c r="EO66" s="280"/>
      <c r="EP66" s="280"/>
      <c r="EQ66" s="280"/>
      <c r="ER66" s="280"/>
      <c r="ES66" s="280"/>
      <c r="ET66" s="280"/>
      <c r="EU66" s="280"/>
      <c r="EV66" s="280"/>
      <c r="EW66" s="280"/>
      <c r="EX66" s="280"/>
      <c r="EY66" s="280"/>
      <c r="EZ66" s="280"/>
      <c r="FA66" s="280"/>
      <c r="FB66" s="280"/>
      <c r="FC66" s="280"/>
      <c r="FD66" s="280"/>
      <c r="FE66" s="280"/>
      <c r="FF66" s="280"/>
      <c r="FG66" s="280"/>
      <c r="FH66" s="280"/>
      <c r="FI66" s="280"/>
      <c r="FJ66" s="280"/>
      <c r="FK66" s="280"/>
      <c r="FL66" s="280"/>
      <c r="FM66" s="280"/>
      <c r="FN66" s="280"/>
      <c r="FO66" s="280"/>
      <c r="FP66" s="280"/>
      <c r="FQ66" s="280"/>
      <c r="FR66" s="280"/>
      <c r="FS66" s="280"/>
      <c r="FT66" s="280"/>
      <c r="FU66" s="280"/>
      <c r="FV66" s="280"/>
      <c r="FW66" s="280"/>
      <c r="FX66" s="280"/>
      <c r="FY66" s="280"/>
      <c r="FZ66" s="280"/>
      <c r="GA66" s="280"/>
      <c r="GB66" s="280"/>
      <c r="GC66" s="280"/>
      <c r="GD66" s="280"/>
      <c r="GE66" s="280"/>
      <c r="GF66" s="280"/>
      <c r="GG66" s="280"/>
      <c r="GH66" s="280"/>
      <c r="GI66" s="280"/>
      <c r="GJ66" s="280"/>
      <c r="GK66" s="280"/>
      <c r="GL66" s="280"/>
      <c r="GM66" s="280"/>
      <c r="GN66" s="280"/>
      <c r="GO66" s="280"/>
      <c r="GP66" s="280"/>
      <c r="GQ66" s="280"/>
      <c r="GR66" s="280"/>
      <c r="GS66" s="280"/>
      <c r="GT66" s="280"/>
      <c r="GU66" s="280"/>
      <c r="GV66" s="280"/>
      <c r="GW66" s="280"/>
      <c r="GX66" s="280"/>
      <c r="GY66" s="280"/>
      <c r="GZ66" s="280"/>
      <c r="HA66" s="280"/>
      <c r="HB66" s="280"/>
      <c r="HC66" s="280"/>
      <c r="HD66" s="280"/>
      <c r="HE66" s="280"/>
      <c r="HF66" s="280"/>
      <c r="HG66" s="280"/>
      <c r="HH66" s="280"/>
      <c r="HI66" s="280"/>
      <c r="HJ66" s="280"/>
      <c r="HK66" s="280"/>
      <c r="HL66" s="280"/>
      <c r="HM66" s="280"/>
      <c r="HN66" s="280"/>
      <c r="HO66" s="280"/>
      <c r="HP66" s="280"/>
      <c r="HQ66" s="280"/>
      <c r="HR66" s="280"/>
      <c r="HS66" s="280"/>
      <c r="HT66" s="280"/>
      <c r="HU66" s="280"/>
      <c r="HV66" s="280"/>
      <c r="HW66" s="280"/>
      <c r="HX66" s="280"/>
      <c r="HY66" s="280"/>
      <c r="HZ66" s="280"/>
      <c r="IA66" s="280"/>
      <c r="IB66" s="280"/>
      <c r="IC66" s="280"/>
      <c r="ID66" s="280"/>
      <c r="IE66" s="280"/>
      <c r="IF66" s="280"/>
      <c r="IG66" s="280"/>
      <c r="IH66" s="280"/>
      <c r="II66" s="280"/>
      <c r="IJ66" s="280"/>
      <c r="IK66" s="280"/>
      <c r="IL66" s="280"/>
      <c r="IM66" s="280"/>
      <c r="IN66" s="280"/>
      <c r="IO66" s="280"/>
      <c r="IP66" s="280"/>
      <c r="IQ66" s="280"/>
      <c r="IR66" s="280"/>
      <c r="IS66" s="280"/>
      <c r="IT66" s="280"/>
      <c r="IU66" s="280"/>
    </row>
    <row r="67" s="131" customFormat="1" ht="24" customHeight="1" spans="1:255">
      <c r="A67" s="280"/>
      <c r="B67" s="281"/>
      <c r="C67" s="280"/>
      <c r="D67" s="282"/>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0"/>
      <c r="AD67" s="280"/>
      <c r="AE67" s="280"/>
      <c r="AF67" s="280"/>
      <c r="AG67" s="280"/>
      <c r="AH67" s="280"/>
      <c r="AI67" s="280"/>
      <c r="AJ67" s="280"/>
      <c r="AK67" s="280"/>
      <c r="AL67" s="280"/>
      <c r="AM67" s="280"/>
      <c r="AN67" s="280"/>
      <c r="AO67" s="280"/>
      <c r="AP67" s="280"/>
      <c r="AQ67" s="280"/>
      <c r="AR67" s="280"/>
      <c r="AS67" s="280"/>
      <c r="AT67" s="280"/>
      <c r="AU67" s="280"/>
      <c r="AV67" s="280"/>
      <c r="AW67" s="280"/>
      <c r="AX67" s="280"/>
      <c r="AY67" s="280"/>
      <c r="AZ67" s="280"/>
      <c r="BA67" s="280"/>
      <c r="BB67" s="280"/>
      <c r="BC67" s="280"/>
      <c r="BD67" s="280"/>
      <c r="BE67" s="280"/>
      <c r="BF67" s="280"/>
      <c r="BG67" s="280"/>
      <c r="BH67" s="280"/>
      <c r="BI67" s="280"/>
      <c r="BJ67" s="280"/>
      <c r="BK67" s="280"/>
      <c r="BL67" s="280"/>
      <c r="BM67" s="280"/>
      <c r="BN67" s="280"/>
      <c r="BO67" s="280"/>
      <c r="BP67" s="280"/>
      <c r="BQ67" s="280"/>
      <c r="BR67" s="280"/>
      <c r="BS67" s="280"/>
      <c r="BT67" s="280"/>
      <c r="BU67" s="280"/>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0"/>
      <c r="CR67" s="280"/>
      <c r="CS67" s="280"/>
      <c r="CT67" s="280"/>
      <c r="CU67" s="280"/>
      <c r="CV67" s="280"/>
      <c r="CW67" s="280"/>
      <c r="CX67" s="280"/>
      <c r="CY67" s="280"/>
      <c r="CZ67" s="280"/>
      <c r="DA67" s="280"/>
      <c r="DB67" s="280"/>
      <c r="DC67" s="280"/>
      <c r="DD67" s="280"/>
      <c r="DE67" s="280"/>
      <c r="DF67" s="280"/>
      <c r="DG67" s="280"/>
      <c r="DH67" s="280"/>
      <c r="DI67" s="280"/>
      <c r="DJ67" s="280"/>
      <c r="DK67" s="280"/>
      <c r="DL67" s="280"/>
      <c r="DM67" s="280"/>
      <c r="DN67" s="280"/>
      <c r="DO67" s="280"/>
      <c r="DP67" s="280"/>
      <c r="DQ67" s="280"/>
      <c r="DR67" s="280"/>
      <c r="DS67" s="280"/>
      <c r="DT67" s="280"/>
      <c r="DU67" s="280"/>
      <c r="DV67" s="280"/>
      <c r="DW67" s="280"/>
      <c r="DX67" s="280"/>
      <c r="DY67" s="280"/>
      <c r="DZ67" s="280"/>
      <c r="EA67" s="280"/>
      <c r="EB67" s="280"/>
      <c r="EC67" s="280"/>
      <c r="ED67" s="280"/>
      <c r="EE67" s="280"/>
      <c r="EF67" s="280"/>
      <c r="EG67" s="280"/>
      <c r="EH67" s="280"/>
      <c r="EI67" s="280"/>
      <c r="EJ67" s="280"/>
      <c r="EK67" s="280"/>
      <c r="EL67" s="280"/>
      <c r="EM67" s="280"/>
      <c r="EN67" s="280"/>
      <c r="EO67" s="280"/>
      <c r="EP67" s="280"/>
      <c r="EQ67" s="280"/>
      <c r="ER67" s="280"/>
      <c r="ES67" s="280"/>
      <c r="ET67" s="280"/>
      <c r="EU67" s="280"/>
      <c r="EV67" s="280"/>
      <c r="EW67" s="280"/>
      <c r="EX67" s="280"/>
      <c r="EY67" s="280"/>
      <c r="EZ67" s="280"/>
      <c r="FA67" s="280"/>
      <c r="FB67" s="280"/>
      <c r="FC67" s="280"/>
      <c r="FD67" s="280"/>
      <c r="FE67" s="280"/>
      <c r="FF67" s="280"/>
      <c r="FG67" s="280"/>
      <c r="FH67" s="280"/>
      <c r="FI67" s="280"/>
      <c r="FJ67" s="280"/>
      <c r="FK67" s="280"/>
      <c r="FL67" s="280"/>
      <c r="FM67" s="280"/>
      <c r="FN67" s="280"/>
      <c r="FO67" s="280"/>
      <c r="FP67" s="280"/>
      <c r="FQ67" s="280"/>
      <c r="FR67" s="280"/>
      <c r="FS67" s="280"/>
      <c r="FT67" s="280"/>
      <c r="FU67" s="280"/>
      <c r="FV67" s="280"/>
      <c r="FW67" s="280"/>
      <c r="FX67" s="280"/>
      <c r="FY67" s="280"/>
      <c r="FZ67" s="280"/>
      <c r="GA67" s="280"/>
      <c r="GB67" s="280"/>
      <c r="GC67" s="280"/>
      <c r="GD67" s="280"/>
      <c r="GE67" s="280"/>
      <c r="GF67" s="280"/>
      <c r="GG67" s="280"/>
      <c r="GH67" s="280"/>
      <c r="GI67" s="280"/>
      <c r="GJ67" s="280"/>
      <c r="GK67" s="280"/>
      <c r="GL67" s="280"/>
      <c r="GM67" s="280"/>
      <c r="GN67" s="280"/>
      <c r="GO67" s="280"/>
      <c r="GP67" s="280"/>
      <c r="GQ67" s="280"/>
      <c r="GR67" s="280"/>
      <c r="GS67" s="280"/>
      <c r="GT67" s="280"/>
      <c r="GU67" s="280"/>
      <c r="GV67" s="280"/>
      <c r="GW67" s="280"/>
      <c r="GX67" s="280"/>
      <c r="GY67" s="280"/>
      <c r="GZ67" s="280"/>
      <c r="HA67" s="280"/>
      <c r="HB67" s="280"/>
      <c r="HC67" s="280"/>
      <c r="HD67" s="280"/>
      <c r="HE67" s="280"/>
      <c r="HF67" s="280"/>
      <c r="HG67" s="280"/>
      <c r="HH67" s="280"/>
      <c r="HI67" s="280"/>
      <c r="HJ67" s="280"/>
      <c r="HK67" s="280"/>
      <c r="HL67" s="280"/>
      <c r="HM67" s="280"/>
      <c r="HN67" s="280"/>
      <c r="HO67" s="280"/>
      <c r="HP67" s="280"/>
      <c r="HQ67" s="280"/>
      <c r="HR67" s="280"/>
      <c r="HS67" s="280"/>
      <c r="HT67" s="280"/>
      <c r="HU67" s="280"/>
      <c r="HV67" s="280"/>
      <c r="HW67" s="280"/>
      <c r="HX67" s="280"/>
      <c r="HY67" s="280"/>
      <c r="HZ67" s="280"/>
      <c r="IA67" s="280"/>
      <c r="IB67" s="280"/>
      <c r="IC67" s="280"/>
      <c r="ID67" s="280"/>
      <c r="IE67" s="280"/>
      <c r="IF67" s="280"/>
      <c r="IG67" s="280"/>
      <c r="IH67" s="280"/>
      <c r="II67" s="280"/>
      <c r="IJ67" s="280"/>
      <c r="IK67" s="280"/>
      <c r="IL67" s="280"/>
      <c r="IM67" s="280"/>
      <c r="IN67" s="280"/>
      <c r="IO67" s="280"/>
      <c r="IP67" s="280"/>
      <c r="IQ67" s="280"/>
      <c r="IR67" s="280"/>
      <c r="IS67" s="280"/>
      <c r="IT67" s="280"/>
      <c r="IU67" s="280"/>
    </row>
    <row r="68" s="131" customFormat="1" ht="24" customHeight="1" spans="1:255">
      <c r="A68" s="280"/>
      <c r="B68" s="281"/>
      <c r="C68" s="280"/>
      <c r="D68" s="282"/>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L68" s="280"/>
      <c r="AM68" s="280"/>
      <c r="AN68" s="280"/>
      <c r="AO68" s="280"/>
      <c r="AP68" s="280"/>
      <c r="AQ68" s="280"/>
      <c r="AR68" s="280"/>
      <c r="AS68" s="280"/>
      <c r="AT68" s="280"/>
      <c r="AU68" s="280"/>
      <c r="AV68" s="280"/>
      <c r="AW68" s="280"/>
      <c r="AX68" s="280"/>
      <c r="AY68" s="280"/>
      <c r="AZ68" s="280"/>
      <c r="BA68" s="280"/>
      <c r="BB68" s="280"/>
      <c r="BC68" s="280"/>
      <c r="BD68" s="280"/>
      <c r="BE68" s="280"/>
      <c r="BF68" s="280"/>
      <c r="BG68" s="280"/>
      <c r="BH68" s="280"/>
      <c r="BI68" s="280"/>
      <c r="BJ68" s="280"/>
      <c r="BK68" s="280"/>
      <c r="BL68" s="280"/>
      <c r="BM68" s="280"/>
      <c r="BN68" s="280"/>
      <c r="BO68" s="280"/>
      <c r="BP68" s="280"/>
      <c r="BQ68" s="280"/>
      <c r="BR68" s="280"/>
      <c r="BS68" s="280"/>
      <c r="BT68" s="280"/>
      <c r="BU68" s="280"/>
      <c r="BV68" s="280"/>
      <c r="BW68" s="280"/>
      <c r="BX68" s="280"/>
      <c r="BY68" s="280"/>
      <c r="BZ68" s="280"/>
      <c r="CA68" s="280"/>
      <c r="CB68" s="280"/>
      <c r="CC68" s="280"/>
      <c r="CD68" s="280"/>
      <c r="CE68" s="280"/>
      <c r="CF68" s="280"/>
      <c r="CG68" s="280"/>
      <c r="CH68" s="280"/>
      <c r="CI68" s="280"/>
      <c r="CJ68" s="280"/>
      <c r="CK68" s="280"/>
      <c r="CL68" s="280"/>
      <c r="CM68" s="280"/>
      <c r="CN68" s="280"/>
      <c r="CO68" s="280"/>
      <c r="CP68" s="280"/>
      <c r="CQ68" s="280"/>
      <c r="CR68" s="280"/>
      <c r="CS68" s="280"/>
      <c r="CT68" s="280"/>
      <c r="CU68" s="280"/>
      <c r="CV68" s="280"/>
      <c r="CW68" s="280"/>
      <c r="CX68" s="280"/>
      <c r="CY68" s="280"/>
      <c r="CZ68" s="280"/>
      <c r="DA68" s="280"/>
      <c r="DB68" s="280"/>
      <c r="DC68" s="280"/>
      <c r="DD68" s="280"/>
      <c r="DE68" s="280"/>
      <c r="DF68" s="280"/>
      <c r="DG68" s="280"/>
      <c r="DH68" s="280"/>
      <c r="DI68" s="280"/>
      <c r="DJ68" s="280"/>
      <c r="DK68" s="280"/>
      <c r="DL68" s="280"/>
      <c r="DM68" s="280"/>
      <c r="DN68" s="280"/>
      <c r="DO68" s="280"/>
      <c r="DP68" s="280"/>
      <c r="DQ68" s="280"/>
      <c r="DR68" s="280"/>
      <c r="DS68" s="280"/>
      <c r="DT68" s="280"/>
      <c r="DU68" s="280"/>
      <c r="DV68" s="280"/>
      <c r="DW68" s="280"/>
      <c r="DX68" s="280"/>
      <c r="DY68" s="280"/>
      <c r="DZ68" s="280"/>
      <c r="EA68" s="280"/>
      <c r="EB68" s="280"/>
      <c r="EC68" s="280"/>
      <c r="ED68" s="280"/>
      <c r="EE68" s="280"/>
      <c r="EF68" s="280"/>
      <c r="EG68" s="280"/>
      <c r="EH68" s="280"/>
      <c r="EI68" s="280"/>
      <c r="EJ68" s="280"/>
      <c r="EK68" s="280"/>
      <c r="EL68" s="280"/>
      <c r="EM68" s="280"/>
      <c r="EN68" s="280"/>
      <c r="EO68" s="280"/>
      <c r="EP68" s="280"/>
      <c r="EQ68" s="280"/>
      <c r="ER68" s="280"/>
      <c r="ES68" s="280"/>
      <c r="ET68" s="280"/>
      <c r="EU68" s="280"/>
      <c r="EV68" s="280"/>
      <c r="EW68" s="280"/>
      <c r="EX68" s="280"/>
      <c r="EY68" s="280"/>
      <c r="EZ68" s="280"/>
      <c r="FA68" s="280"/>
      <c r="FB68" s="280"/>
      <c r="FC68" s="280"/>
      <c r="FD68" s="280"/>
      <c r="FE68" s="280"/>
      <c r="FF68" s="280"/>
      <c r="FG68" s="280"/>
      <c r="FH68" s="280"/>
      <c r="FI68" s="280"/>
      <c r="FJ68" s="280"/>
      <c r="FK68" s="280"/>
      <c r="FL68" s="280"/>
      <c r="FM68" s="280"/>
      <c r="FN68" s="280"/>
      <c r="FO68" s="280"/>
      <c r="FP68" s="280"/>
      <c r="FQ68" s="280"/>
      <c r="FR68" s="280"/>
      <c r="FS68" s="280"/>
      <c r="FT68" s="280"/>
      <c r="FU68" s="280"/>
      <c r="FV68" s="280"/>
      <c r="FW68" s="280"/>
      <c r="FX68" s="280"/>
      <c r="FY68" s="280"/>
      <c r="FZ68" s="280"/>
      <c r="GA68" s="280"/>
      <c r="GB68" s="280"/>
      <c r="GC68" s="280"/>
      <c r="GD68" s="280"/>
      <c r="GE68" s="280"/>
      <c r="GF68" s="280"/>
      <c r="GG68" s="280"/>
      <c r="GH68" s="280"/>
      <c r="GI68" s="280"/>
      <c r="GJ68" s="280"/>
      <c r="GK68" s="280"/>
      <c r="GL68" s="280"/>
      <c r="GM68" s="280"/>
      <c r="GN68" s="280"/>
      <c r="GO68" s="280"/>
      <c r="GP68" s="280"/>
      <c r="GQ68" s="280"/>
      <c r="GR68" s="280"/>
      <c r="GS68" s="280"/>
      <c r="GT68" s="280"/>
      <c r="GU68" s="280"/>
      <c r="GV68" s="280"/>
      <c r="GW68" s="280"/>
      <c r="GX68" s="280"/>
      <c r="GY68" s="280"/>
      <c r="GZ68" s="280"/>
      <c r="HA68" s="280"/>
      <c r="HB68" s="280"/>
      <c r="HC68" s="280"/>
      <c r="HD68" s="280"/>
      <c r="HE68" s="280"/>
      <c r="HF68" s="280"/>
      <c r="HG68" s="280"/>
      <c r="HH68" s="280"/>
      <c r="HI68" s="280"/>
      <c r="HJ68" s="280"/>
      <c r="HK68" s="280"/>
      <c r="HL68" s="280"/>
      <c r="HM68" s="280"/>
      <c r="HN68" s="280"/>
      <c r="HO68" s="280"/>
      <c r="HP68" s="280"/>
      <c r="HQ68" s="280"/>
      <c r="HR68" s="280"/>
      <c r="HS68" s="280"/>
      <c r="HT68" s="280"/>
      <c r="HU68" s="280"/>
      <c r="HV68" s="280"/>
      <c r="HW68" s="280"/>
      <c r="HX68" s="280"/>
      <c r="HY68" s="280"/>
      <c r="HZ68" s="280"/>
      <c r="IA68" s="280"/>
      <c r="IB68" s="280"/>
      <c r="IC68" s="280"/>
      <c r="ID68" s="280"/>
      <c r="IE68" s="280"/>
      <c r="IF68" s="280"/>
      <c r="IG68" s="280"/>
      <c r="IH68" s="280"/>
      <c r="II68" s="280"/>
      <c r="IJ68" s="280"/>
      <c r="IK68" s="280"/>
      <c r="IL68" s="280"/>
      <c r="IM68" s="280"/>
      <c r="IN68" s="280"/>
      <c r="IO68" s="280"/>
      <c r="IP68" s="280"/>
      <c r="IQ68" s="280"/>
      <c r="IR68" s="280"/>
      <c r="IS68" s="280"/>
      <c r="IT68" s="280"/>
      <c r="IU68" s="280"/>
    </row>
    <row r="69" s="131" customFormat="1" ht="24" customHeight="1" spans="1:255">
      <c r="A69" s="280"/>
      <c r="B69" s="281"/>
      <c r="C69" s="280"/>
      <c r="D69" s="282"/>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280"/>
      <c r="AM69" s="280"/>
      <c r="AN69" s="280"/>
      <c r="AO69" s="280"/>
      <c r="AP69" s="280"/>
      <c r="AQ69" s="280"/>
      <c r="AR69" s="280"/>
      <c r="AS69" s="280"/>
      <c r="AT69" s="280"/>
      <c r="AU69" s="280"/>
      <c r="AV69" s="280"/>
      <c r="AW69" s="280"/>
      <c r="AX69" s="280"/>
      <c r="AY69" s="280"/>
      <c r="AZ69" s="280"/>
      <c r="BA69" s="280"/>
      <c r="BB69" s="280"/>
      <c r="BC69" s="280"/>
      <c r="BD69" s="280"/>
      <c r="BE69" s="280"/>
      <c r="BF69" s="280"/>
      <c r="BG69" s="280"/>
      <c r="BH69" s="280"/>
      <c r="BI69" s="280"/>
      <c r="BJ69" s="280"/>
      <c r="BK69" s="280"/>
      <c r="BL69" s="280"/>
      <c r="BM69" s="280"/>
      <c r="BN69" s="280"/>
      <c r="BO69" s="280"/>
      <c r="BP69" s="280"/>
      <c r="BQ69" s="280"/>
      <c r="BR69" s="280"/>
      <c r="BS69" s="280"/>
      <c r="BT69" s="280"/>
      <c r="BU69" s="280"/>
      <c r="BV69" s="280"/>
      <c r="BW69" s="280"/>
      <c r="BX69" s="280"/>
      <c r="BY69" s="280"/>
      <c r="BZ69" s="280"/>
      <c r="CA69" s="280"/>
      <c r="CB69" s="280"/>
      <c r="CC69" s="280"/>
      <c r="CD69" s="280"/>
      <c r="CE69" s="280"/>
      <c r="CF69" s="280"/>
      <c r="CG69" s="280"/>
      <c r="CH69" s="280"/>
      <c r="CI69" s="280"/>
      <c r="CJ69" s="280"/>
      <c r="CK69" s="280"/>
      <c r="CL69" s="280"/>
      <c r="CM69" s="280"/>
      <c r="CN69" s="280"/>
      <c r="CO69" s="280"/>
      <c r="CP69" s="280"/>
      <c r="CQ69" s="280"/>
      <c r="CR69" s="280"/>
      <c r="CS69" s="280"/>
      <c r="CT69" s="280"/>
      <c r="CU69" s="280"/>
      <c r="CV69" s="280"/>
      <c r="CW69" s="280"/>
      <c r="CX69" s="280"/>
      <c r="CY69" s="280"/>
      <c r="CZ69" s="280"/>
      <c r="DA69" s="280"/>
      <c r="DB69" s="280"/>
      <c r="DC69" s="280"/>
      <c r="DD69" s="280"/>
      <c r="DE69" s="280"/>
      <c r="DF69" s="280"/>
      <c r="DG69" s="280"/>
      <c r="DH69" s="280"/>
      <c r="DI69" s="280"/>
      <c r="DJ69" s="280"/>
      <c r="DK69" s="280"/>
      <c r="DL69" s="280"/>
      <c r="DM69" s="280"/>
      <c r="DN69" s="280"/>
      <c r="DO69" s="280"/>
      <c r="DP69" s="280"/>
      <c r="DQ69" s="280"/>
      <c r="DR69" s="280"/>
      <c r="DS69" s="280"/>
      <c r="DT69" s="280"/>
      <c r="DU69" s="280"/>
      <c r="DV69" s="280"/>
      <c r="DW69" s="280"/>
      <c r="DX69" s="280"/>
      <c r="DY69" s="280"/>
      <c r="DZ69" s="280"/>
      <c r="EA69" s="280"/>
      <c r="EB69" s="280"/>
      <c r="EC69" s="280"/>
      <c r="ED69" s="280"/>
      <c r="EE69" s="280"/>
      <c r="EF69" s="280"/>
      <c r="EG69" s="280"/>
      <c r="EH69" s="280"/>
      <c r="EI69" s="280"/>
      <c r="EJ69" s="280"/>
      <c r="EK69" s="280"/>
      <c r="EL69" s="280"/>
      <c r="EM69" s="280"/>
      <c r="EN69" s="280"/>
      <c r="EO69" s="280"/>
      <c r="EP69" s="280"/>
      <c r="EQ69" s="280"/>
      <c r="ER69" s="280"/>
      <c r="ES69" s="280"/>
      <c r="ET69" s="280"/>
      <c r="EU69" s="280"/>
      <c r="EV69" s="280"/>
      <c r="EW69" s="280"/>
      <c r="EX69" s="280"/>
      <c r="EY69" s="280"/>
      <c r="EZ69" s="280"/>
      <c r="FA69" s="280"/>
      <c r="FB69" s="280"/>
      <c r="FC69" s="280"/>
      <c r="FD69" s="280"/>
      <c r="FE69" s="280"/>
      <c r="FF69" s="280"/>
      <c r="FG69" s="280"/>
      <c r="FH69" s="280"/>
      <c r="FI69" s="280"/>
      <c r="FJ69" s="280"/>
      <c r="FK69" s="280"/>
      <c r="FL69" s="280"/>
      <c r="FM69" s="280"/>
      <c r="FN69" s="280"/>
      <c r="FO69" s="280"/>
      <c r="FP69" s="280"/>
      <c r="FQ69" s="280"/>
      <c r="FR69" s="280"/>
      <c r="FS69" s="280"/>
      <c r="FT69" s="280"/>
      <c r="FU69" s="280"/>
      <c r="FV69" s="280"/>
      <c r="FW69" s="280"/>
      <c r="FX69" s="280"/>
      <c r="FY69" s="280"/>
      <c r="FZ69" s="280"/>
      <c r="GA69" s="280"/>
      <c r="GB69" s="280"/>
      <c r="GC69" s="280"/>
      <c r="GD69" s="280"/>
      <c r="GE69" s="280"/>
      <c r="GF69" s="280"/>
      <c r="GG69" s="280"/>
      <c r="GH69" s="280"/>
      <c r="GI69" s="280"/>
      <c r="GJ69" s="280"/>
      <c r="GK69" s="280"/>
      <c r="GL69" s="280"/>
      <c r="GM69" s="280"/>
      <c r="GN69" s="280"/>
      <c r="GO69" s="280"/>
      <c r="GP69" s="280"/>
      <c r="GQ69" s="280"/>
      <c r="GR69" s="280"/>
      <c r="GS69" s="280"/>
      <c r="GT69" s="280"/>
      <c r="GU69" s="280"/>
      <c r="GV69" s="280"/>
      <c r="GW69" s="280"/>
      <c r="GX69" s="280"/>
      <c r="GY69" s="280"/>
      <c r="GZ69" s="280"/>
      <c r="HA69" s="280"/>
      <c r="HB69" s="280"/>
      <c r="HC69" s="280"/>
      <c r="HD69" s="280"/>
      <c r="HE69" s="280"/>
      <c r="HF69" s="280"/>
      <c r="HG69" s="280"/>
      <c r="HH69" s="280"/>
      <c r="HI69" s="280"/>
      <c r="HJ69" s="280"/>
      <c r="HK69" s="280"/>
      <c r="HL69" s="280"/>
      <c r="HM69" s="280"/>
      <c r="HN69" s="280"/>
      <c r="HO69" s="280"/>
      <c r="HP69" s="280"/>
      <c r="HQ69" s="280"/>
      <c r="HR69" s="280"/>
      <c r="HS69" s="280"/>
      <c r="HT69" s="280"/>
      <c r="HU69" s="280"/>
      <c r="HV69" s="280"/>
      <c r="HW69" s="280"/>
      <c r="HX69" s="280"/>
      <c r="HY69" s="280"/>
      <c r="HZ69" s="280"/>
      <c r="IA69" s="280"/>
      <c r="IB69" s="280"/>
      <c r="IC69" s="280"/>
      <c r="ID69" s="280"/>
      <c r="IE69" s="280"/>
      <c r="IF69" s="280"/>
      <c r="IG69" s="280"/>
      <c r="IH69" s="280"/>
      <c r="II69" s="280"/>
      <c r="IJ69" s="280"/>
      <c r="IK69" s="280"/>
      <c r="IL69" s="280"/>
      <c r="IM69" s="280"/>
      <c r="IN69" s="280"/>
      <c r="IO69" s="280"/>
      <c r="IP69" s="280"/>
      <c r="IQ69" s="280"/>
      <c r="IR69" s="280"/>
      <c r="IS69" s="280"/>
      <c r="IT69" s="280"/>
      <c r="IU69" s="280"/>
    </row>
    <row r="70" s="131" customFormat="1" ht="24" customHeight="1" spans="1:255">
      <c r="A70" s="280"/>
      <c r="B70" s="281"/>
      <c r="C70" s="280"/>
      <c r="D70" s="282"/>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280"/>
      <c r="AM70" s="280"/>
      <c r="AN70" s="280"/>
      <c r="AO70" s="280"/>
      <c r="AP70" s="280"/>
      <c r="AQ70" s="280"/>
      <c r="AR70" s="280"/>
      <c r="AS70" s="280"/>
      <c r="AT70" s="280"/>
      <c r="AU70" s="280"/>
      <c r="AV70" s="280"/>
      <c r="AW70" s="280"/>
      <c r="AX70" s="280"/>
      <c r="AY70" s="280"/>
      <c r="AZ70" s="280"/>
      <c r="BA70" s="280"/>
      <c r="BB70" s="280"/>
      <c r="BC70" s="280"/>
      <c r="BD70" s="280"/>
      <c r="BE70" s="280"/>
      <c r="BF70" s="280"/>
      <c r="BG70" s="280"/>
      <c r="BH70" s="280"/>
      <c r="BI70" s="280"/>
      <c r="BJ70" s="280"/>
      <c r="BK70" s="280"/>
      <c r="BL70" s="280"/>
      <c r="BM70" s="280"/>
      <c r="BN70" s="280"/>
      <c r="BO70" s="280"/>
      <c r="BP70" s="280"/>
      <c r="BQ70" s="280"/>
      <c r="BR70" s="280"/>
      <c r="BS70" s="280"/>
      <c r="BT70" s="280"/>
      <c r="BU70" s="280"/>
      <c r="BV70" s="280"/>
      <c r="BW70" s="280"/>
      <c r="BX70" s="280"/>
      <c r="BY70" s="280"/>
      <c r="BZ70" s="280"/>
      <c r="CA70" s="280"/>
      <c r="CB70" s="280"/>
      <c r="CC70" s="280"/>
      <c r="CD70" s="280"/>
      <c r="CE70" s="280"/>
      <c r="CF70" s="280"/>
      <c r="CG70" s="280"/>
      <c r="CH70" s="280"/>
      <c r="CI70" s="280"/>
      <c r="CJ70" s="280"/>
      <c r="CK70" s="280"/>
      <c r="CL70" s="280"/>
      <c r="CM70" s="280"/>
      <c r="CN70" s="280"/>
      <c r="CO70" s="280"/>
      <c r="CP70" s="280"/>
      <c r="CQ70" s="280"/>
      <c r="CR70" s="280"/>
      <c r="CS70" s="280"/>
      <c r="CT70" s="280"/>
      <c r="CU70" s="280"/>
      <c r="CV70" s="280"/>
      <c r="CW70" s="280"/>
      <c r="CX70" s="280"/>
      <c r="CY70" s="280"/>
      <c r="CZ70" s="280"/>
      <c r="DA70" s="280"/>
      <c r="DB70" s="280"/>
      <c r="DC70" s="280"/>
      <c r="DD70" s="280"/>
      <c r="DE70" s="280"/>
      <c r="DF70" s="280"/>
      <c r="DG70" s="280"/>
      <c r="DH70" s="280"/>
      <c r="DI70" s="280"/>
      <c r="DJ70" s="280"/>
      <c r="DK70" s="280"/>
      <c r="DL70" s="280"/>
      <c r="DM70" s="280"/>
      <c r="DN70" s="280"/>
      <c r="DO70" s="280"/>
      <c r="DP70" s="280"/>
      <c r="DQ70" s="280"/>
      <c r="DR70" s="280"/>
      <c r="DS70" s="280"/>
      <c r="DT70" s="280"/>
      <c r="DU70" s="280"/>
      <c r="DV70" s="280"/>
      <c r="DW70" s="280"/>
      <c r="DX70" s="280"/>
      <c r="DY70" s="280"/>
      <c r="DZ70" s="280"/>
      <c r="EA70" s="280"/>
      <c r="EB70" s="280"/>
      <c r="EC70" s="280"/>
      <c r="ED70" s="280"/>
      <c r="EE70" s="280"/>
      <c r="EF70" s="280"/>
      <c r="EG70" s="280"/>
      <c r="EH70" s="280"/>
      <c r="EI70" s="280"/>
      <c r="EJ70" s="280"/>
      <c r="EK70" s="280"/>
      <c r="EL70" s="280"/>
      <c r="EM70" s="280"/>
      <c r="EN70" s="280"/>
      <c r="EO70" s="280"/>
      <c r="EP70" s="280"/>
      <c r="EQ70" s="280"/>
      <c r="ER70" s="280"/>
      <c r="ES70" s="280"/>
      <c r="ET70" s="280"/>
      <c r="EU70" s="280"/>
      <c r="EV70" s="280"/>
      <c r="EW70" s="280"/>
      <c r="EX70" s="280"/>
      <c r="EY70" s="280"/>
      <c r="EZ70" s="280"/>
      <c r="FA70" s="280"/>
      <c r="FB70" s="280"/>
      <c r="FC70" s="280"/>
      <c r="FD70" s="280"/>
      <c r="FE70" s="280"/>
      <c r="FF70" s="280"/>
      <c r="FG70" s="280"/>
      <c r="FH70" s="280"/>
      <c r="FI70" s="280"/>
      <c r="FJ70" s="280"/>
      <c r="FK70" s="280"/>
      <c r="FL70" s="280"/>
      <c r="FM70" s="280"/>
      <c r="FN70" s="280"/>
      <c r="FO70" s="280"/>
      <c r="FP70" s="280"/>
      <c r="FQ70" s="280"/>
      <c r="FR70" s="280"/>
      <c r="FS70" s="280"/>
      <c r="FT70" s="280"/>
      <c r="FU70" s="280"/>
      <c r="FV70" s="280"/>
      <c r="FW70" s="280"/>
      <c r="FX70" s="280"/>
      <c r="FY70" s="280"/>
      <c r="FZ70" s="280"/>
      <c r="GA70" s="280"/>
      <c r="GB70" s="280"/>
      <c r="GC70" s="280"/>
      <c r="GD70" s="280"/>
      <c r="GE70" s="280"/>
      <c r="GF70" s="280"/>
      <c r="GG70" s="280"/>
      <c r="GH70" s="280"/>
      <c r="GI70" s="280"/>
      <c r="GJ70" s="280"/>
      <c r="GK70" s="280"/>
      <c r="GL70" s="280"/>
      <c r="GM70" s="280"/>
      <c r="GN70" s="280"/>
      <c r="GO70" s="280"/>
      <c r="GP70" s="280"/>
      <c r="GQ70" s="280"/>
      <c r="GR70" s="280"/>
      <c r="GS70" s="280"/>
      <c r="GT70" s="280"/>
      <c r="GU70" s="280"/>
      <c r="GV70" s="280"/>
      <c r="GW70" s="280"/>
      <c r="GX70" s="280"/>
      <c r="GY70" s="280"/>
      <c r="GZ70" s="280"/>
      <c r="HA70" s="280"/>
      <c r="HB70" s="280"/>
      <c r="HC70" s="280"/>
      <c r="HD70" s="280"/>
      <c r="HE70" s="280"/>
      <c r="HF70" s="280"/>
      <c r="HG70" s="280"/>
      <c r="HH70" s="280"/>
      <c r="HI70" s="280"/>
      <c r="HJ70" s="280"/>
      <c r="HK70" s="280"/>
      <c r="HL70" s="280"/>
      <c r="HM70" s="280"/>
      <c r="HN70" s="280"/>
      <c r="HO70" s="280"/>
      <c r="HP70" s="280"/>
      <c r="HQ70" s="280"/>
      <c r="HR70" s="280"/>
      <c r="HS70" s="280"/>
      <c r="HT70" s="280"/>
      <c r="HU70" s="280"/>
      <c r="HV70" s="280"/>
      <c r="HW70" s="280"/>
      <c r="HX70" s="280"/>
      <c r="HY70" s="280"/>
      <c r="HZ70" s="280"/>
      <c r="IA70" s="280"/>
      <c r="IB70" s="280"/>
      <c r="IC70" s="280"/>
      <c r="ID70" s="280"/>
      <c r="IE70" s="280"/>
      <c r="IF70" s="280"/>
      <c r="IG70" s="280"/>
      <c r="IH70" s="280"/>
      <c r="II70" s="280"/>
      <c r="IJ70" s="280"/>
      <c r="IK70" s="280"/>
      <c r="IL70" s="280"/>
      <c r="IM70" s="280"/>
      <c r="IN70" s="280"/>
      <c r="IO70" s="280"/>
      <c r="IP70" s="280"/>
      <c r="IQ70" s="280"/>
      <c r="IR70" s="280"/>
      <c r="IS70" s="280"/>
      <c r="IT70" s="280"/>
      <c r="IU70" s="280"/>
    </row>
    <row r="71" s="131" customFormat="1" ht="24" customHeight="1" spans="1:255">
      <c r="A71" s="280"/>
      <c r="B71" s="281"/>
      <c r="C71" s="280"/>
      <c r="D71" s="282"/>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280"/>
      <c r="AF71" s="280"/>
      <c r="AG71" s="280"/>
      <c r="AH71" s="280"/>
      <c r="AI71" s="280"/>
      <c r="AJ71" s="280"/>
      <c r="AK71" s="280"/>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0"/>
      <c r="BN71" s="280"/>
      <c r="BO71" s="280"/>
      <c r="BP71" s="280"/>
      <c r="BQ71" s="280"/>
      <c r="BR71" s="280"/>
      <c r="BS71" s="280"/>
      <c r="BT71" s="280"/>
      <c r="BU71" s="280"/>
      <c r="BV71" s="280"/>
      <c r="BW71" s="280"/>
      <c r="BX71" s="280"/>
      <c r="BY71" s="280"/>
      <c r="BZ71" s="280"/>
      <c r="CA71" s="280"/>
      <c r="CB71" s="280"/>
      <c r="CC71" s="280"/>
      <c r="CD71" s="280"/>
      <c r="CE71" s="280"/>
      <c r="CF71" s="280"/>
      <c r="CG71" s="280"/>
      <c r="CH71" s="280"/>
      <c r="CI71" s="280"/>
      <c r="CJ71" s="280"/>
      <c r="CK71" s="280"/>
      <c r="CL71" s="280"/>
      <c r="CM71" s="280"/>
      <c r="CN71" s="280"/>
      <c r="CO71" s="280"/>
      <c r="CP71" s="280"/>
      <c r="CQ71" s="280"/>
      <c r="CR71" s="280"/>
      <c r="CS71" s="280"/>
      <c r="CT71" s="280"/>
      <c r="CU71" s="280"/>
      <c r="CV71" s="280"/>
      <c r="CW71" s="280"/>
      <c r="CX71" s="280"/>
      <c r="CY71" s="280"/>
      <c r="CZ71" s="280"/>
      <c r="DA71" s="280"/>
      <c r="DB71" s="280"/>
      <c r="DC71" s="280"/>
      <c r="DD71" s="280"/>
      <c r="DE71" s="280"/>
      <c r="DF71" s="280"/>
      <c r="DG71" s="280"/>
      <c r="DH71" s="280"/>
      <c r="DI71" s="280"/>
      <c r="DJ71" s="280"/>
      <c r="DK71" s="280"/>
      <c r="DL71" s="280"/>
      <c r="DM71" s="280"/>
      <c r="DN71" s="280"/>
      <c r="DO71" s="280"/>
      <c r="DP71" s="280"/>
      <c r="DQ71" s="280"/>
      <c r="DR71" s="280"/>
      <c r="DS71" s="280"/>
      <c r="DT71" s="280"/>
      <c r="DU71" s="280"/>
      <c r="DV71" s="280"/>
      <c r="DW71" s="280"/>
      <c r="DX71" s="280"/>
      <c r="DY71" s="280"/>
      <c r="DZ71" s="280"/>
      <c r="EA71" s="280"/>
      <c r="EB71" s="280"/>
      <c r="EC71" s="280"/>
      <c r="ED71" s="280"/>
      <c r="EE71" s="280"/>
      <c r="EF71" s="280"/>
      <c r="EG71" s="280"/>
      <c r="EH71" s="280"/>
      <c r="EI71" s="280"/>
      <c r="EJ71" s="280"/>
      <c r="EK71" s="280"/>
      <c r="EL71" s="280"/>
      <c r="EM71" s="280"/>
      <c r="EN71" s="280"/>
      <c r="EO71" s="280"/>
      <c r="EP71" s="280"/>
      <c r="EQ71" s="280"/>
      <c r="ER71" s="280"/>
      <c r="ES71" s="280"/>
      <c r="ET71" s="280"/>
      <c r="EU71" s="280"/>
      <c r="EV71" s="280"/>
      <c r="EW71" s="280"/>
      <c r="EX71" s="280"/>
      <c r="EY71" s="280"/>
      <c r="EZ71" s="280"/>
      <c r="FA71" s="280"/>
      <c r="FB71" s="280"/>
      <c r="FC71" s="280"/>
      <c r="FD71" s="280"/>
      <c r="FE71" s="280"/>
      <c r="FF71" s="280"/>
      <c r="FG71" s="280"/>
      <c r="FH71" s="280"/>
      <c r="FI71" s="280"/>
      <c r="FJ71" s="280"/>
      <c r="FK71" s="280"/>
      <c r="FL71" s="280"/>
      <c r="FM71" s="280"/>
      <c r="FN71" s="280"/>
      <c r="FO71" s="280"/>
      <c r="FP71" s="280"/>
      <c r="FQ71" s="280"/>
      <c r="FR71" s="280"/>
      <c r="FS71" s="280"/>
      <c r="FT71" s="280"/>
      <c r="FU71" s="280"/>
      <c r="FV71" s="280"/>
      <c r="FW71" s="280"/>
      <c r="FX71" s="280"/>
      <c r="FY71" s="280"/>
      <c r="FZ71" s="280"/>
      <c r="GA71" s="280"/>
      <c r="GB71" s="280"/>
      <c r="GC71" s="280"/>
      <c r="GD71" s="280"/>
      <c r="GE71" s="280"/>
      <c r="GF71" s="280"/>
      <c r="GG71" s="280"/>
      <c r="GH71" s="280"/>
      <c r="GI71" s="280"/>
      <c r="GJ71" s="280"/>
      <c r="GK71" s="280"/>
      <c r="GL71" s="280"/>
      <c r="GM71" s="280"/>
      <c r="GN71" s="280"/>
      <c r="GO71" s="280"/>
      <c r="GP71" s="280"/>
      <c r="GQ71" s="280"/>
      <c r="GR71" s="280"/>
      <c r="GS71" s="280"/>
      <c r="GT71" s="280"/>
      <c r="GU71" s="280"/>
      <c r="GV71" s="280"/>
      <c r="GW71" s="280"/>
      <c r="GX71" s="280"/>
      <c r="GY71" s="280"/>
      <c r="GZ71" s="280"/>
      <c r="HA71" s="280"/>
      <c r="HB71" s="280"/>
      <c r="HC71" s="280"/>
      <c r="HD71" s="280"/>
      <c r="HE71" s="280"/>
      <c r="HF71" s="280"/>
      <c r="HG71" s="280"/>
      <c r="HH71" s="280"/>
      <c r="HI71" s="280"/>
      <c r="HJ71" s="280"/>
      <c r="HK71" s="280"/>
      <c r="HL71" s="280"/>
      <c r="HM71" s="280"/>
      <c r="HN71" s="280"/>
      <c r="HO71" s="280"/>
      <c r="HP71" s="280"/>
      <c r="HQ71" s="280"/>
      <c r="HR71" s="280"/>
      <c r="HS71" s="280"/>
      <c r="HT71" s="280"/>
      <c r="HU71" s="280"/>
      <c r="HV71" s="280"/>
      <c r="HW71" s="280"/>
      <c r="HX71" s="280"/>
      <c r="HY71" s="280"/>
      <c r="HZ71" s="280"/>
      <c r="IA71" s="280"/>
      <c r="IB71" s="280"/>
      <c r="IC71" s="280"/>
      <c r="ID71" s="280"/>
      <c r="IE71" s="280"/>
      <c r="IF71" s="280"/>
      <c r="IG71" s="280"/>
      <c r="IH71" s="280"/>
      <c r="II71" s="280"/>
      <c r="IJ71" s="280"/>
      <c r="IK71" s="280"/>
      <c r="IL71" s="280"/>
      <c r="IM71" s="280"/>
      <c r="IN71" s="280"/>
      <c r="IO71" s="280"/>
      <c r="IP71" s="280"/>
      <c r="IQ71" s="280"/>
      <c r="IR71" s="280"/>
      <c r="IS71" s="280"/>
      <c r="IT71" s="280"/>
      <c r="IU71" s="280"/>
    </row>
    <row r="72" s="131" customFormat="1" ht="24" customHeight="1" spans="1:255">
      <c r="A72" s="280"/>
      <c r="B72" s="281"/>
      <c r="C72" s="280"/>
      <c r="D72" s="282"/>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0"/>
      <c r="AD72" s="280"/>
      <c r="AE72" s="280"/>
      <c r="AF72" s="280"/>
      <c r="AG72" s="280"/>
      <c r="AH72" s="280"/>
      <c r="AI72" s="280"/>
      <c r="AJ72" s="280"/>
      <c r="AK72" s="280"/>
      <c r="AL72" s="280"/>
      <c r="AM72" s="280"/>
      <c r="AN72" s="280"/>
      <c r="AO72" s="280"/>
      <c r="AP72" s="280"/>
      <c r="AQ72" s="280"/>
      <c r="AR72" s="280"/>
      <c r="AS72" s="280"/>
      <c r="AT72" s="280"/>
      <c r="AU72" s="280"/>
      <c r="AV72" s="280"/>
      <c r="AW72" s="280"/>
      <c r="AX72" s="280"/>
      <c r="AY72" s="280"/>
      <c r="AZ72" s="280"/>
      <c r="BA72" s="280"/>
      <c r="BB72" s="280"/>
      <c r="BC72" s="280"/>
      <c r="BD72" s="280"/>
      <c r="BE72" s="280"/>
      <c r="BF72" s="280"/>
      <c r="BG72" s="280"/>
      <c r="BH72" s="280"/>
      <c r="BI72" s="280"/>
      <c r="BJ72" s="280"/>
      <c r="BK72" s="280"/>
      <c r="BL72" s="280"/>
      <c r="BM72" s="280"/>
      <c r="BN72" s="280"/>
      <c r="BO72" s="280"/>
      <c r="BP72" s="280"/>
      <c r="BQ72" s="280"/>
      <c r="BR72" s="280"/>
      <c r="BS72" s="280"/>
      <c r="BT72" s="280"/>
      <c r="BU72" s="280"/>
      <c r="BV72" s="280"/>
      <c r="BW72" s="280"/>
      <c r="BX72" s="280"/>
      <c r="BY72" s="280"/>
      <c r="BZ72" s="280"/>
      <c r="CA72" s="280"/>
      <c r="CB72" s="280"/>
      <c r="CC72" s="280"/>
      <c r="CD72" s="280"/>
      <c r="CE72" s="280"/>
      <c r="CF72" s="280"/>
      <c r="CG72" s="280"/>
      <c r="CH72" s="280"/>
      <c r="CI72" s="280"/>
      <c r="CJ72" s="280"/>
      <c r="CK72" s="280"/>
      <c r="CL72" s="280"/>
      <c r="CM72" s="280"/>
      <c r="CN72" s="280"/>
      <c r="CO72" s="280"/>
      <c r="CP72" s="280"/>
      <c r="CQ72" s="280"/>
      <c r="CR72" s="280"/>
      <c r="CS72" s="280"/>
      <c r="CT72" s="280"/>
      <c r="CU72" s="280"/>
      <c r="CV72" s="280"/>
      <c r="CW72" s="280"/>
      <c r="CX72" s="280"/>
      <c r="CY72" s="280"/>
      <c r="CZ72" s="280"/>
      <c r="DA72" s="280"/>
      <c r="DB72" s="280"/>
      <c r="DC72" s="280"/>
      <c r="DD72" s="280"/>
      <c r="DE72" s="280"/>
      <c r="DF72" s="280"/>
      <c r="DG72" s="280"/>
      <c r="DH72" s="280"/>
      <c r="DI72" s="280"/>
      <c r="DJ72" s="280"/>
      <c r="DK72" s="280"/>
      <c r="DL72" s="280"/>
      <c r="DM72" s="280"/>
      <c r="DN72" s="280"/>
      <c r="DO72" s="280"/>
      <c r="DP72" s="280"/>
      <c r="DQ72" s="280"/>
      <c r="DR72" s="280"/>
      <c r="DS72" s="280"/>
      <c r="DT72" s="280"/>
      <c r="DU72" s="280"/>
      <c r="DV72" s="280"/>
      <c r="DW72" s="280"/>
      <c r="DX72" s="280"/>
      <c r="DY72" s="280"/>
      <c r="DZ72" s="280"/>
      <c r="EA72" s="280"/>
      <c r="EB72" s="280"/>
      <c r="EC72" s="280"/>
      <c r="ED72" s="280"/>
      <c r="EE72" s="280"/>
      <c r="EF72" s="280"/>
      <c r="EG72" s="280"/>
      <c r="EH72" s="280"/>
      <c r="EI72" s="280"/>
      <c r="EJ72" s="280"/>
      <c r="EK72" s="280"/>
      <c r="EL72" s="280"/>
      <c r="EM72" s="280"/>
      <c r="EN72" s="280"/>
      <c r="EO72" s="280"/>
      <c r="EP72" s="280"/>
      <c r="EQ72" s="280"/>
      <c r="ER72" s="280"/>
      <c r="ES72" s="280"/>
      <c r="ET72" s="280"/>
      <c r="EU72" s="280"/>
      <c r="EV72" s="280"/>
      <c r="EW72" s="280"/>
      <c r="EX72" s="280"/>
      <c r="EY72" s="280"/>
      <c r="EZ72" s="280"/>
      <c r="FA72" s="280"/>
      <c r="FB72" s="280"/>
      <c r="FC72" s="280"/>
      <c r="FD72" s="280"/>
      <c r="FE72" s="280"/>
      <c r="FF72" s="280"/>
      <c r="FG72" s="280"/>
      <c r="FH72" s="280"/>
      <c r="FI72" s="280"/>
      <c r="FJ72" s="280"/>
      <c r="FK72" s="280"/>
      <c r="FL72" s="280"/>
      <c r="FM72" s="280"/>
      <c r="FN72" s="280"/>
      <c r="FO72" s="280"/>
      <c r="FP72" s="280"/>
      <c r="FQ72" s="280"/>
      <c r="FR72" s="280"/>
      <c r="FS72" s="280"/>
      <c r="FT72" s="280"/>
      <c r="FU72" s="280"/>
      <c r="FV72" s="280"/>
      <c r="FW72" s="280"/>
      <c r="FX72" s="280"/>
      <c r="FY72" s="280"/>
      <c r="FZ72" s="280"/>
      <c r="GA72" s="280"/>
      <c r="GB72" s="280"/>
      <c r="GC72" s="280"/>
      <c r="GD72" s="280"/>
      <c r="GE72" s="280"/>
      <c r="GF72" s="280"/>
      <c r="GG72" s="280"/>
      <c r="GH72" s="280"/>
      <c r="GI72" s="280"/>
      <c r="GJ72" s="280"/>
      <c r="GK72" s="280"/>
      <c r="GL72" s="280"/>
      <c r="GM72" s="280"/>
      <c r="GN72" s="280"/>
      <c r="GO72" s="280"/>
      <c r="GP72" s="280"/>
      <c r="GQ72" s="280"/>
      <c r="GR72" s="280"/>
      <c r="GS72" s="280"/>
      <c r="GT72" s="280"/>
      <c r="GU72" s="280"/>
      <c r="GV72" s="280"/>
      <c r="GW72" s="280"/>
      <c r="GX72" s="280"/>
      <c r="GY72" s="280"/>
      <c r="GZ72" s="280"/>
      <c r="HA72" s="280"/>
      <c r="HB72" s="280"/>
      <c r="HC72" s="280"/>
      <c r="HD72" s="280"/>
      <c r="HE72" s="280"/>
      <c r="HF72" s="280"/>
      <c r="HG72" s="280"/>
      <c r="HH72" s="280"/>
      <c r="HI72" s="280"/>
      <c r="HJ72" s="280"/>
      <c r="HK72" s="280"/>
      <c r="HL72" s="280"/>
      <c r="HM72" s="280"/>
      <c r="HN72" s="280"/>
      <c r="HO72" s="280"/>
      <c r="HP72" s="280"/>
      <c r="HQ72" s="280"/>
      <c r="HR72" s="280"/>
      <c r="HS72" s="280"/>
      <c r="HT72" s="280"/>
      <c r="HU72" s="280"/>
      <c r="HV72" s="280"/>
      <c r="HW72" s="280"/>
      <c r="HX72" s="280"/>
      <c r="HY72" s="280"/>
      <c r="HZ72" s="280"/>
      <c r="IA72" s="280"/>
      <c r="IB72" s="280"/>
      <c r="IC72" s="280"/>
      <c r="ID72" s="280"/>
      <c r="IE72" s="280"/>
      <c r="IF72" s="280"/>
      <c r="IG72" s="280"/>
      <c r="IH72" s="280"/>
      <c r="II72" s="280"/>
      <c r="IJ72" s="280"/>
      <c r="IK72" s="280"/>
      <c r="IL72" s="280"/>
      <c r="IM72" s="280"/>
      <c r="IN72" s="280"/>
      <c r="IO72" s="280"/>
      <c r="IP72" s="280"/>
      <c r="IQ72" s="280"/>
      <c r="IR72" s="280"/>
      <c r="IS72" s="280"/>
      <c r="IT72" s="280"/>
      <c r="IU72" s="280"/>
    </row>
    <row r="73" s="131" customFormat="1" ht="24" customHeight="1" spans="1:255">
      <c r="A73" s="280"/>
      <c r="B73" s="281"/>
      <c r="C73" s="280"/>
      <c r="D73" s="282"/>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0"/>
      <c r="AD73" s="280"/>
      <c r="AE73" s="280"/>
      <c r="AF73" s="280"/>
      <c r="AG73" s="280"/>
      <c r="AH73" s="280"/>
      <c r="AI73" s="280"/>
      <c r="AJ73" s="280"/>
      <c r="AK73" s="280"/>
      <c r="AL73" s="280"/>
      <c r="AM73" s="280"/>
      <c r="AN73" s="280"/>
      <c r="AO73" s="280"/>
      <c r="AP73" s="280"/>
      <c r="AQ73" s="280"/>
      <c r="AR73" s="280"/>
      <c r="AS73" s="280"/>
      <c r="AT73" s="280"/>
      <c r="AU73" s="280"/>
      <c r="AV73" s="280"/>
      <c r="AW73" s="280"/>
      <c r="AX73" s="280"/>
      <c r="AY73" s="280"/>
      <c r="AZ73" s="280"/>
      <c r="BA73" s="280"/>
      <c r="BB73" s="280"/>
      <c r="BC73" s="280"/>
      <c r="BD73" s="280"/>
      <c r="BE73" s="280"/>
      <c r="BF73" s="280"/>
      <c r="BG73" s="280"/>
      <c r="BH73" s="280"/>
      <c r="BI73" s="280"/>
      <c r="BJ73" s="280"/>
      <c r="BK73" s="280"/>
      <c r="BL73" s="280"/>
      <c r="BM73" s="280"/>
      <c r="BN73" s="280"/>
      <c r="BO73" s="280"/>
      <c r="BP73" s="280"/>
      <c r="BQ73" s="280"/>
      <c r="BR73" s="280"/>
      <c r="BS73" s="280"/>
      <c r="BT73" s="280"/>
      <c r="BU73" s="280"/>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0"/>
      <c r="CR73" s="280"/>
      <c r="CS73" s="280"/>
      <c r="CT73" s="280"/>
      <c r="CU73" s="280"/>
      <c r="CV73" s="280"/>
      <c r="CW73" s="280"/>
      <c r="CX73" s="280"/>
      <c r="CY73" s="280"/>
      <c r="CZ73" s="280"/>
      <c r="DA73" s="280"/>
      <c r="DB73" s="280"/>
      <c r="DC73" s="280"/>
      <c r="DD73" s="280"/>
      <c r="DE73" s="280"/>
      <c r="DF73" s="280"/>
      <c r="DG73" s="280"/>
      <c r="DH73" s="280"/>
      <c r="DI73" s="280"/>
      <c r="DJ73" s="280"/>
      <c r="DK73" s="280"/>
      <c r="DL73" s="280"/>
      <c r="DM73" s="280"/>
      <c r="DN73" s="280"/>
      <c r="DO73" s="280"/>
      <c r="DP73" s="280"/>
      <c r="DQ73" s="280"/>
      <c r="DR73" s="280"/>
      <c r="DS73" s="280"/>
      <c r="DT73" s="280"/>
      <c r="DU73" s="280"/>
      <c r="DV73" s="280"/>
      <c r="DW73" s="280"/>
      <c r="DX73" s="280"/>
      <c r="DY73" s="280"/>
      <c r="DZ73" s="280"/>
      <c r="EA73" s="280"/>
      <c r="EB73" s="280"/>
      <c r="EC73" s="280"/>
      <c r="ED73" s="280"/>
      <c r="EE73" s="280"/>
      <c r="EF73" s="280"/>
      <c r="EG73" s="280"/>
      <c r="EH73" s="280"/>
      <c r="EI73" s="280"/>
      <c r="EJ73" s="280"/>
      <c r="EK73" s="280"/>
      <c r="EL73" s="280"/>
      <c r="EM73" s="280"/>
      <c r="EN73" s="280"/>
      <c r="EO73" s="280"/>
      <c r="EP73" s="280"/>
      <c r="EQ73" s="280"/>
      <c r="ER73" s="280"/>
      <c r="ES73" s="280"/>
      <c r="ET73" s="280"/>
      <c r="EU73" s="280"/>
      <c r="EV73" s="280"/>
      <c r="EW73" s="280"/>
      <c r="EX73" s="280"/>
      <c r="EY73" s="280"/>
      <c r="EZ73" s="280"/>
      <c r="FA73" s="280"/>
      <c r="FB73" s="280"/>
      <c r="FC73" s="280"/>
      <c r="FD73" s="280"/>
      <c r="FE73" s="280"/>
      <c r="FF73" s="280"/>
      <c r="FG73" s="280"/>
      <c r="FH73" s="280"/>
      <c r="FI73" s="280"/>
      <c r="FJ73" s="280"/>
      <c r="FK73" s="280"/>
      <c r="FL73" s="280"/>
      <c r="FM73" s="280"/>
      <c r="FN73" s="280"/>
      <c r="FO73" s="280"/>
      <c r="FP73" s="280"/>
      <c r="FQ73" s="280"/>
      <c r="FR73" s="280"/>
      <c r="FS73" s="280"/>
      <c r="FT73" s="280"/>
      <c r="FU73" s="280"/>
      <c r="FV73" s="280"/>
      <c r="FW73" s="280"/>
      <c r="FX73" s="280"/>
      <c r="FY73" s="280"/>
      <c r="FZ73" s="280"/>
      <c r="GA73" s="280"/>
      <c r="GB73" s="280"/>
      <c r="GC73" s="280"/>
      <c r="GD73" s="280"/>
      <c r="GE73" s="280"/>
      <c r="GF73" s="280"/>
      <c r="GG73" s="280"/>
      <c r="GH73" s="280"/>
      <c r="GI73" s="280"/>
      <c r="GJ73" s="280"/>
      <c r="GK73" s="280"/>
      <c r="GL73" s="280"/>
      <c r="GM73" s="280"/>
      <c r="GN73" s="280"/>
      <c r="GO73" s="280"/>
      <c r="GP73" s="280"/>
      <c r="GQ73" s="280"/>
      <c r="GR73" s="280"/>
      <c r="GS73" s="280"/>
      <c r="GT73" s="280"/>
      <c r="GU73" s="280"/>
      <c r="GV73" s="280"/>
      <c r="GW73" s="280"/>
      <c r="GX73" s="280"/>
      <c r="GY73" s="280"/>
      <c r="GZ73" s="280"/>
      <c r="HA73" s="280"/>
      <c r="HB73" s="280"/>
      <c r="HC73" s="280"/>
      <c r="HD73" s="280"/>
      <c r="HE73" s="280"/>
      <c r="HF73" s="280"/>
      <c r="HG73" s="280"/>
      <c r="HH73" s="280"/>
      <c r="HI73" s="280"/>
      <c r="HJ73" s="280"/>
      <c r="HK73" s="280"/>
      <c r="HL73" s="280"/>
      <c r="HM73" s="280"/>
      <c r="HN73" s="280"/>
      <c r="HO73" s="280"/>
      <c r="HP73" s="280"/>
      <c r="HQ73" s="280"/>
      <c r="HR73" s="280"/>
      <c r="HS73" s="280"/>
      <c r="HT73" s="280"/>
      <c r="HU73" s="280"/>
      <c r="HV73" s="280"/>
      <c r="HW73" s="280"/>
      <c r="HX73" s="280"/>
      <c r="HY73" s="280"/>
      <c r="HZ73" s="280"/>
      <c r="IA73" s="280"/>
      <c r="IB73" s="280"/>
      <c r="IC73" s="280"/>
      <c r="ID73" s="280"/>
      <c r="IE73" s="280"/>
      <c r="IF73" s="280"/>
      <c r="IG73" s="280"/>
      <c r="IH73" s="280"/>
      <c r="II73" s="280"/>
      <c r="IJ73" s="280"/>
      <c r="IK73" s="280"/>
      <c r="IL73" s="280"/>
      <c r="IM73" s="280"/>
      <c r="IN73" s="280"/>
      <c r="IO73" s="280"/>
      <c r="IP73" s="280"/>
      <c r="IQ73" s="280"/>
      <c r="IR73" s="280"/>
      <c r="IS73" s="280"/>
      <c r="IT73" s="280"/>
      <c r="IU73" s="280"/>
    </row>
    <row r="74" s="131" customFormat="1" ht="24" customHeight="1" spans="1:255">
      <c r="A74" s="280"/>
      <c r="B74" s="281"/>
      <c r="C74" s="280"/>
      <c r="D74" s="282"/>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0"/>
      <c r="AD74" s="280"/>
      <c r="AE74" s="280"/>
      <c r="AF74" s="280"/>
      <c r="AG74" s="280"/>
      <c r="AH74" s="280"/>
      <c r="AI74" s="280"/>
      <c r="AJ74" s="280"/>
      <c r="AK74" s="280"/>
      <c r="AL74" s="280"/>
      <c r="AM74" s="280"/>
      <c r="AN74" s="280"/>
      <c r="AO74" s="280"/>
      <c r="AP74" s="280"/>
      <c r="AQ74" s="280"/>
      <c r="AR74" s="280"/>
      <c r="AS74" s="280"/>
      <c r="AT74" s="280"/>
      <c r="AU74" s="280"/>
      <c r="AV74" s="280"/>
      <c r="AW74" s="280"/>
      <c r="AX74" s="280"/>
      <c r="AY74" s="280"/>
      <c r="AZ74" s="280"/>
      <c r="BA74" s="280"/>
      <c r="BB74" s="280"/>
      <c r="BC74" s="280"/>
      <c r="BD74" s="280"/>
      <c r="BE74" s="280"/>
      <c r="BF74" s="280"/>
      <c r="BG74" s="280"/>
      <c r="BH74" s="280"/>
      <c r="BI74" s="280"/>
      <c r="BJ74" s="280"/>
      <c r="BK74" s="280"/>
      <c r="BL74" s="280"/>
      <c r="BM74" s="280"/>
      <c r="BN74" s="280"/>
      <c r="BO74" s="280"/>
      <c r="BP74" s="280"/>
      <c r="BQ74" s="280"/>
      <c r="BR74" s="280"/>
      <c r="BS74" s="280"/>
      <c r="BT74" s="280"/>
      <c r="BU74" s="280"/>
      <c r="BV74" s="280"/>
      <c r="BW74" s="280"/>
      <c r="BX74" s="280"/>
      <c r="BY74" s="280"/>
      <c r="BZ74" s="280"/>
      <c r="CA74" s="280"/>
      <c r="CB74" s="280"/>
      <c r="CC74" s="280"/>
      <c r="CD74" s="280"/>
      <c r="CE74" s="280"/>
      <c r="CF74" s="280"/>
      <c r="CG74" s="280"/>
      <c r="CH74" s="280"/>
      <c r="CI74" s="280"/>
      <c r="CJ74" s="280"/>
      <c r="CK74" s="280"/>
      <c r="CL74" s="280"/>
      <c r="CM74" s="280"/>
      <c r="CN74" s="280"/>
      <c r="CO74" s="280"/>
      <c r="CP74" s="280"/>
      <c r="CQ74" s="280"/>
      <c r="CR74" s="280"/>
      <c r="CS74" s="280"/>
      <c r="CT74" s="280"/>
      <c r="CU74" s="280"/>
      <c r="CV74" s="280"/>
      <c r="CW74" s="280"/>
      <c r="CX74" s="280"/>
      <c r="CY74" s="280"/>
      <c r="CZ74" s="280"/>
      <c r="DA74" s="280"/>
      <c r="DB74" s="280"/>
      <c r="DC74" s="280"/>
      <c r="DD74" s="280"/>
      <c r="DE74" s="280"/>
      <c r="DF74" s="280"/>
      <c r="DG74" s="280"/>
      <c r="DH74" s="280"/>
      <c r="DI74" s="280"/>
      <c r="DJ74" s="280"/>
      <c r="DK74" s="280"/>
      <c r="DL74" s="280"/>
      <c r="DM74" s="280"/>
      <c r="DN74" s="280"/>
      <c r="DO74" s="280"/>
      <c r="DP74" s="280"/>
      <c r="DQ74" s="280"/>
      <c r="DR74" s="280"/>
      <c r="DS74" s="280"/>
      <c r="DT74" s="280"/>
      <c r="DU74" s="280"/>
      <c r="DV74" s="280"/>
      <c r="DW74" s="280"/>
      <c r="DX74" s="280"/>
      <c r="DY74" s="280"/>
      <c r="DZ74" s="280"/>
      <c r="EA74" s="280"/>
      <c r="EB74" s="280"/>
      <c r="EC74" s="280"/>
      <c r="ED74" s="280"/>
      <c r="EE74" s="280"/>
      <c r="EF74" s="280"/>
      <c r="EG74" s="280"/>
      <c r="EH74" s="280"/>
      <c r="EI74" s="280"/>
      <c r="EJ74" s="280"/>
      <c r="EK74" s="280"/>
      <c r="EL74" s="280"/>
      <c r="EM74" s="280"/>
      <c r="EN74" s="280"/>
      <c r="EO74" s="280"/>
      <c r="EP74" s="280"/>
      <c r="EQ74" s="280"/>
      <c r="ER74" s="280"/>
      <c r="ES74" s="280"/>
      <c r="ET74" s="280"/>
      <c r="EU74" s="280"/>
      <c r="EV74" s="280"/>
      <c r="EW74" s="280"/>
      <c r="EX74" s="280"/>
      <c r="EY74" s="280"/>
      <c r="EZ74" s="280"/>
      <c r="FA74" s="280"/>
      <c r="FB74" s="280"/>
      <c r="FC74" s="280"/>
      <c r="FD74" s="280"/>
      <c r="FE74" s="280"/>
      <c r="FF74" s="280"/>
      <c r="FG74" s="280"/>
      <c r="FH74" s="280"/>
      <c r="FI74" s="280"/>
      <c r="FJ74" s="280"/>
      <c r="FK74" s="280"/>
      <c r="FL74" s="280"/>
      <c r="FM74" s="280"/>
      <c r="FN74" s="280"/>
      <c r="FO74" s="280"/>
      <c r="FP74" s="280"/>
      <c r="FQ74" s="280"/>
      <c r="FR74" s="280"/>
      <c r="FS74" s="280"/>
      <c r="FT74" s="280"/>
      <c r="FU74" s="280"/>
      <c r="FV74" s="280"/>
      <c r="FW74" s="280"/>
      <c r="FX74" s="280"/>
      <c r="FY74" s="280"/>
      <c r="FZ74" s="280"/>
      <c r="GA74" s="280"/>
      <c r="GB74" s="280"/>
      <c r="GC74" s="280"/>
      <c r="GD74" s="280"/>
      <c r="GE74" s="280"/>
      <c r="GF74" s="280"/>
      <c r="GG74" s="280"/>
      <c r="GH74" s="280"/>
      <c r="GI74" s="280"/>
      <c r="GJ74" s="280"/>
      <c r="GK74" s="280"/>
      <c r="GL74" s="280"/>
      <c r="GM74" s="280"/>
      <c r="GN74" s="280"/>
      <c r="GO74" s="280"/>
      <c r="GP74" s="280"/>
      <c r="GQ74" s="280"/>
      <c r="GR74" s="280"/>
      <c r="GS74" s="280"/>
      <c r="GT74" s="280"/>
      <c r="GU74" s="280"/>
      <c r="GV74" s="280"/>
      <c r="GW74" s="280"/>
      <c r="GX74" s="280"/>
      <c r="GY74" s="280"/>
      <c r="GZ74" s="280"/>
      <c r="HA74" s="280"/>
      <c r="HB74" s="280"/>
      <c r="HC74" s="280"/>
      <c r="HD74" s="280"/>
      <c r="HE74" s="280"/>
      <c r="HF74" s="280"/>
      <c r="HG74" s="280"/>
      <c r="HH74" s="280"/>
      <c r="HI74" s="280"/>
      <c r="HJ74" s="280"/>
      <c r="HK74" s="280"/>
      <c r="HL74" s="280"/>
      <c r="HM74" s="280"/>
      <c r="HN74" s="280"/>
      <c r="HO74" s="280"/>
      <c r="HP74" s="280"/>
      <c r="HQ74" s="280"/>
      <c r="HR74" s="280"/>
      <c r="HS74" s="280"/>
      <c r="HT74" s="280"/>
      <c r="HU74" s="280"/>
      <c r="HV74" s="280"/>
      <c r="HW74" s="280"/>
      <c r="HX74" s="280"/>
      <c r="HY74" s="280"/>
      <c r="HZ74" s="280"/>
      <c r="IA74" s="280"/>
      <c r="IB74" s="280"/>
      <c r="IC74" s="280"/>
      <c r="ID74" s="280"/>
      <c r="IE74" s="280"/>
      <c r="IF74" s="280"/>
      <c r="IG74" s="280"/>
      <c r="IH74" s="280"/>
      <c r="II74" s="280"/>
      <c r="IJ74" s="280"/>
      <c r="IK74" s="280"/>
      <c r="IL74" s="280"/>
      <c r="IM74" s="280"/>
      <c r="IN74" s="280"/>
      <c r="IO74" s="280"/>
      <c r="IP74" s="280"/>
      <c r="IQ74" s="280"/>
      <c r="IR74" s="280"/>
      <c r="IS74" s="280"/>
      <c r="IT74" s="280"/>
      <c r="IU74" s="280"/>
    </row>
    <row r="75" s="131" customFormat="1" ht="24" customHeight="1" spans="1:255">
      <c r="A75" s="280"/>
      <c r="B75" s="281"/>
      <c r="C75" s="280"/>
      <c r="D75" s="282"/>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0"/>
      <c r="AD75" s="280"/>
      <c r="AE75" s="280"/>
      <c r="AF75" s="280"/>
      <c r="AG75" s="280"/>
      <c r="AH75" s="280"/>
      <c r="AI75" s="280"/>
      <c r="AJ75" s="280"/>
      <c r="AK75" s="280"/>
      <c r="AL75" s="280"/>
      <c r="AM75" s="280"/>
      <c r="AN75" s="280"/>
      <c r="AO75" s="280"/>
      <c r="AP75" s="280"/>
      <c r="AQ75" s="280"/>
      <c r="AR75" s="280"/>
      <c r="AS75" s="280"/>
      <c r="AT75" s="280"/>
      <c r="AU75" s="280"/>
      <c r="AV75" s="280"/>
      <c r="AW75" s="280"/>
      <c r="AX75" s="280"/>
      <c r="AY75" s="280"/>
      <c r="AZ75" s="280"/>
      <c r="BA75" s="280"/>
      <c r="BB75" s="280"/>
      <c r="BC75" s="280"/>
      <c r="BD75" s="280"/>
      <c r="BE75" s="280"/>
      <c r="BF75" s="280"/>
      <c r="BG75" s="280"/>
      <c r="BH75" s="280"/>
      <c r="BI75" s="280"/>
      <c r="BJ75" s="280"/>
      <c r="BK75" s="280"/>
      <c r="BL75" s="280"/>
      <c r="BM75" s="280"/>
      <c r="BN75" s="280"/>
      <c r="BO75" s="280"/>
      <c r="BP75" s="280"/>
      <c r="BQ75" s="280"/>
      <c r="BR75" s="280"/>
      <c r="BS75" s="280"/>
      <c r="BT75" s="280"/>
      <c r="BU75" s="280"/>
      <c r="BV75" s="280"/>
      <c r="BW75" s="280"/>
      <c r="BX75" s="280"/>
      <c r="BY75" s="280"/>
      <c r="BZ75" s="280"/>
      <c r="CA75" s="280"/>
      <c r="CB75" s="280"/>
      <c r="CC75" s="280"/>
      <c r="CD75" s="280"/>
      <c r="CE75" s="280"/>
      <c r="CF75" s="280"/>
      <c r="CG75" s="280"/>
      <c r="CH75" s="280"/>
      <c r="CI75" s="280"/>
      <c r="CJ75" s="280"/>
      <c r="CK75" s="280"/>
      <c r="CL75" s="280"/>
      <c r="CM75" s="280"/>
      <c r="CN75" s="280"/>
      <c r="CO75" s="280"/>
      <c r="CP75" s="280"/>
      <c r="CQ75" s="280"/>
      <c r="CR75" s="280"/>
      <c r="CS75" s="280"/>
      <c r="CT75" s="280"/>
      <c r="CU75" s="280"/>
      <c r="CV75" s="280"/>
      <c r="CW75" s="280"/>
      <c r="CX75" s="280"/>
      <c r="CY75" s="280"/>
      <c r="CZ75" s="280"/>
      <c r="DA75" s="280"/>
      <c r="DB75" s="280"/>
      <c r="DC75" s="280"/>
      <c r="DD75" s="280"/>
      <c r="DE75" s="280"/>
      <c r="DF75" s="280"/>
      <c r="DG75" s="280"/>
      <c r="DH75" s="280"/>
      <c r="DI75" s="280"/>
      <c r="DJ75" s="280"/>
      <c r="DK75" s="280"/>
      <c r="DL75" s="280"/>
      <c r="DM75" s="280"/>
      <c r="DN75" s="280"/>
      <c r="DO75" s="280"/>
      <c r="DP75" s="280"/>
      <c r="DQ75" s="280"/>
      <c r="DR75" s="280"/>
      <c r="DS75" s="280"/>
      <c r="DT75" s="280"/>
      <c r="DU75" s="280"/>
      <c r="DV75" s="280"/>
      <c r="DW75" s="280"/>
      <c r="DX75" s="280"/>
      <c r="DY75" s="280"/>
      <c r="DZ75" s="280"/>
      <c r="EA75" s="280"/>
      <c r="EB75" s="280"/>
      <c r="EC75" s="280"/>
      <c r="ED75" s="280"/>
      <c r="EE75" s="280"/>
      <c r="EF75" s="280"/>
      <c r="EG75" s="280"/>
      <c r="EH75" s="280"/>
      <c r="EI75" s="280"/>
      <c r="EJ75" s="280"/>
      <c r="EK75" s="280"/>
      <c r="EL75" s="280"/>
      <c r="EM75" s="280"/>
      <c r="EN75" s="280"/>
      <c r="EO75" s="280"/>
      <c r="EP75" s="280"/>
      <c r="EQ75" s="280"/>
      <c r="ER75" s="280"/>
      <c r="ES75" s="280"/>
      <c r="ET75" s="280"/>
      <c r="EU75" s="280"/>
      <c r="EV75" s="280"/>
      <c r="EW75" s="280"/>
      <c r="EX75" s="280"/>
      <c r="EY75" s="280"/>
      <c r="EZ75" s="280"/>
      <c r="FA75" s="280"/>
      <c r="FB75" s="280"/>
      <c r="FC75" s="280"/>
      <c r="FD75" s="280"/>
      <c r="FE75" s="280"/>
      <c r="FF75" s="280"/>
      <c r="FG75" s="280"/>
      <c r="FH75" s="280"/>
      <c r="FI75" s="280"/>
      <c r="FJ75" s="280"/>
      <c r="FK75" s="280"/>
      <c r="FL75" s="280"/>
      <c r="FM75" s="280"/>
      <c r="FN75" s="280"/>
      <c r="FO75" s="280"/>
      <c r="FP75" s="280"/>
      <c r="FQ75" s="280"/>
      <c r="FR75" s="280"/>
      <c r="FS75" s="280"/>
      <c r="FT75" s="280"/>
      <c r="FU75" s="280"/>
      <c r="FV75" s="280"/>
      <c r="FW75" s="280"/>
      <c r="FX75" s="280"/>
      <c r="FY75" s="280"/>
      <c r="FZ75" s="280"/>
      <c r="GA75" s="280"/>
      <c r="GB75" s="280"/>
      <c r="GC75" s="280"/>
      <c r="GD75" s="280"/>
      <c r="GE75" s="280"/>
      <c r="GF75" s="280"/>
      <c r="GG75" s="280"/>
      <c r="GH75" s="280"/>
      <c r="GI75" s="280"/>
      <c r="GJ75" s="280"/>
      <c r="GK75" s="280"/>
      <c r="GL75" s="280"/>
      <c r="GM75" s="280"/>
      <c r="GN75" s="280"/>
      <c r="GO75" s="280"/>
      <c r="GP75" s="280"/>
      <c r="GQ75" s="280"/>
      <c r="GR75" s="280"/>
      <c r="GS75" s="280"/>
      <c r="GT75" s="280"/>
      <c r="GU75" s="280"/>
      <c r="GV75" s="280"/>
      <c r="GW75" s="280"/>
      <c r="GX75" s="280"/>
      <c r="GY75" s="280"/>
      <c r="GZ75" s="280"/>
      <c r="HA75" s="280"/>
      <c r="HB75" s="280"/>
      <c r="HC75" s="280"/>
      <c r="HD75" s="280"/>
      <c r="HE75" s="280"/>
      <c r="HF75" s="280"/>
      <c r="HG75" s="280"/>
      <c r="HH75" s="280"/>
      <c r="HI75" s="280"/>
      <c r="HJ75" s="280"/>
      <c r="HK75" s="280"/>
      <c r="HL75" s="280"/>
      <c r="HM75" s="280"/>
      <c r="HN75" s="280"/>
      <c r="HO75" s="280"/>
      <c r="HP75" s="280"/>
      <c r="HQ75" s="280"/>
      <c r="HR75" s="280"/>
      <c r="HS75" s="280"/>
      <c r="HT75" s="280"/>
      <c r="HU75" s="280"/>
      <c r="HV75" s="280"/>
      <c r="HW75" s="280"/>
      <c r="HX75" s="280"/>
      <c r="HY75" s="280"/>
      <c r="HZ75" s="280"/>
      <c r="IA75" s="280"/>
      <c r="IB75" s="280"/>
      <c r="IC75" s="280"/>
      <c r="ID75" s="280"/>
      <c r="IE75" s="280"/>
      <c r="IF75" s="280"/>
      <c r="IG75" s="280"/>
      <c r="IH75" s="280"/>
      <c r="II75" s="280"/>
      <c r="IJ75" s="280"/>
      <c r="IK75" s="280"/>
      <c r="IL75" s="280"/>
      <c r="IM75" s="280"/>
      <c r="IN75" s="280"/>
      <c r="IO75" s="280"/>
      <c r="IP75" s="280"/>
      <c r="IQ75" s="280"/>
      <c r="IR75" s="280"/>
      <c r="IS75" s="280"/>
      <c r="IT75" s="280"/>
      <c r="IU75" s="280"/>
    </row>
    <row r="76" s="131" customFormat="1" ht="24" customHeight="1" spans="1:255">
      <c r="A76" s="280"/>
      <c r="B76" s="281"/>
      <c r="C76" s="280"/>
      <c r="D76" s="282"/>
      <c r="E76" s="280"/>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0"/>
      <c r="AD76" s="280"/>
      <c r="AE76" s="280"/>
      <c r="AF76" s="280"/>
      <c r="AG76" s="280"/>
      <c r="AH76" s="280"/>
      <c r="AI76" s="280"/>
      <c r="AJ76" s="280"/>
      <c r="AK76" s="280"/>
      <c r="AL76" s="280"/>
      <c r="AM76" s="280"/>
      <c r="AN76" s="280"/>
      <c r="AO76" s="280"/>
      <c r="AP76" s="280"/>
      <c r="AQ76" s="280"/>
      <c r="AR76" s="280"/>
      <c r="AS76" s="280"/>
      <c r="AT76" s="280"/>
      <c r="AU76" s="280"/>
      <c r="AV76" s="280"/>
      <c r="AW76" s="280"/>
      <c r="AX76" s="280"/>
      <c r="AY76" s="280"/>
      <c r="AZ76" s="280"/>
      <c r="BA76" s="280"/>
      <c r="BB76" s="280"/>
      <c r="BC76" s="280"/>
      <c r="BD76" s="280"/>
      <c r="BE76" s="280"/>
      <c r="BF76" s="280"/>
      <c r="BG76" s="280"/>
      <c r="BH76" s="280"/>
      <c r="BI76" s="280"/>
      <c r="BJ76" s="280"/>
      <c r="BK76" s="280"/>
      <c r="BL76" s="280"/>
      <c r="BM76" s="280"/>
      <c r="BN76" s="280"/>
      <c r="BO76" s="280"/>
      <c r="BP76" s="280"/>
      <c r="BQ76" s="280"/>
      <c r="BR76" s="280"/>
      <c r="BS76" s="280"/>
      <c r="BT76" s="280"/>
      <c r="BU76" s="280"/>
      <c r="BV76" s="280"/>
      <c r="BW76" s="280"/>
      <c r="BX76" s="280"/>
      <c r="BY76" s="280"/>
      <c r="BZ76" s="280"/>
      <c r="CA76" s="280"/>
      <c r="CB76" s="280"/>
      <c r="CC76" s="280"/>
      <c r="CD76" s="280"/>
      <c r="CE76" s="280"/>
      <c r="CF76" s="280"/>
      <c r="CG76" s="280"/>
      <c r="CH76" s="280"/>
      <c r="CI76" s="280"/>
      <c r="CJ76" s="280"/>
      <c r="CK76" s="280"/>
      <c r="CL76" s="280"/>
      <c r="CM76" s="280"/>
      <c r="CN76" s="280"/>
      <c r="CO76" s="280"/>
      <c r="CP76" s="280"/>
      <c r="CQ76" s="280"/>
      <c r="CR76" s="280"/>
      <c r="CS76" s="280"/>
      <c r="CT76" s="280"/>
      <c r="CU76" s="280"/>
      <c r="CV76" s="280"/>
      <c r="CW76" s="280"/>
      <c r="CX76" s="280"/>
      <c r="CY76" s="280"/>
      <c r="CZ76" s="280"/>
      <c r="DA76" s="280"/>
      <c r="DB76" s="280"/>
      <c r="DC76" s="280"/>
      <c r="DD76" s="280"/>
      <c r="DE76" s="280"/>
      <c r="DF76" s="280"/>
      <c r="DG76" s="280"/>
      <c r="DH76" s="280"/>
      <c r="DI76" s="280"/>
      <c r="DJ76" s="280"/>
      <c r="DK76" s="280"/>
      <c r="DL76" s="280"/>
      <c r="DM76" s="280"/>
      <c r="DN76" s="280"/>
      <c r="DO76" s="280"/>
      <c r="DP76" s="280"/>
      <c r="DQ76" s="280"/>
      <c r="DR76" s="280"/>
      <c r="DS76" s="280"/>
      <c r="DT76" s="280"/>
      <c r="DU76" s="280"/>
      <c r="DV76" s="280"/>
      <c r="DW76" s="280"/>
      <c r="DX76" s="280"/>
      <c r="DY76" s="280"/>
      <c r="DZ76" s="280"/>
      <c r="EA76" s="280"/>
      <c r="EB76" s="280"/>
      <c r="EC76" s="280"/>
      <c r="ED76" s="280"/>
      <c r="EE76" s="280"/>
      <c r="EF76" s="280"/>
      <c r="EG76" s="280"/>
      <c r="EH76" s="280"/>
      <c r="EI76" s="280"/>
      <c r="EJ76" s="280"/>
      <c r="EK76" s="280"/>
      <c r="EL76" s="280"/>
      <c r="EM76" s="280"/>
      <c r="EN76" s="280"/>
      <c r="EO76" s="280"/>
      <c r="EP76" s="280"/>
      <c r="EQ76" s="280"/>
      <c r="ER76" s="280"/>
      <c r="ES76" s="280"/>
      <c r="ET76" s="280"/>
      <c r="EU76" s="280"/>
      <c r="EV76" s="280"/>
      <c r="EW76" s="280"/>
      <c r="EX76" s="280"/>
      <c r="EY76" s="280"/>
      <c r="EZ76" s="280"/>
      <c r="FA76" s="280"/>
      <c r="FB76" s="280"/>
      <c r="FC76" s="280"/>
      <c r="FD76" s="280"/>
      <c r="FE76" s="280"/>
      <c r="FF76" s="280"/>
      <c r="FG76" s="280"/>
      <c r="FH76" s="280"/>
      <c r="FI76" s="280"/>
      <c r="FJ76" s="280"/>
      <c r="FK76" s="280"/>
      <c r="FL76" s="280"/>
      <c r="FM76" s="280"/>
      <c r="FN76" s="280"/>
      <c r="FO76" s="280"/>
      <c r="FP76" s="280"/>
      <c r="FQ76" s="280"/>
      <c r="FR76" s="280"/>
      <c r="FS76" s="280"/>
      <c r="FT76" s="280"/>
      <c r="FU76" s="280"/>
      <c r="FV76" s="280"/>
      <c r="FW76" s="280"/>
      <c r="FX76" s="280"/>
      <c r="FY76" s="280"/>
      <c r="FZ76" s="280"/>
      <c r="GA76" s="280"/>
      <c r="GB76" s="280"/>
      <c r="GC76" s="280"/>
      <c r="GD76" s="280"/>
      <c r="GE76" s="280"/>
      <c r="GF76" s="280"/>
      <c r="GG76" s="280"/>
      <c r="GH76" s="280"/>
      <c r="GI76" s="280"/>
      <c r="GJ76" s="280"/>
      <c r="GK76" s="280"/>
      <c r="GL76" s="280"/>
      <c r="GM76" s="280"/>
      <c r="GN76" s="280"/>
      <c r="GO76" s="280"/>
      <c r="GP76" s="280"/>
      <c r="GQ76" s="280"/>
      <c r="GR76" s="280"/>
      <c r="GS76" s="280"/>
      <c r="GT76" s="280"/>
      <c r="GU76" s="280"/>
      <c r="GV76" s="280"/>
      <c r="GW76" s="280"/>
      <c r="GX76" s="280"/>
      <c r="GY76" s="280"/>
      <c r="GZ76" s="280"/>
      <c r="HA76" s="280"/>
      <c r="HB76" s="280"/>
      <c r="HC76" s="280"/>
      <c r="HD76" s="280"/>
      <c r="HE76" s="280"/>
      <c r="HF76" s="280"/>
      <c r="HG76" s="280"/>
      <c r="HH76" s="280"/>
      <c r="HI76" s="280"/>
      <c r="HJ76" s="280"/>
      <c r="HK76" s="280"/>
      <c r="HL76" s="280"/>
      <c r="HM76" s="280"/>
      <c r="HN76" s="280"/>
      <c r="HO76" s="280"/>
      <c r="HP76" s="280"/>
      <c r="HQ76" s="280"/>
      <c r="HR76" s="280"/>
      <c r="HS76" s="280"/>
      <c r="HT76" s="280"/>
      <c r="HU76" s="280"/>
      <c r="HV76" s="280"/>
      <c r="HW76" s="280"/>
      <c r="HX76" s="280"/>
      <c r="HY76" s="280"/>
      <c r="HZ76" s="280"/>
      <c r="IA76" s="280"/>
      <c r="IB76" s="280"/>
      <c r="IC76" s="280"/>
      <c r="ID76" s="280"/>
      <c r="IE76" s="280"/>
      <c r="IF76" s="280"/>
      <c r="IG76" s="280"/>
      <c r="IH76" s="280"/>
      <c r="II76" s="280"/>
      <c r="IJ76" s="280"/>
      <c r="IK76" s="280"/>
      <c r="IL76" s="280"/>
      <c r="IM76" s="280"/>
      <c r="IN76" s="280"/>
      <c r="IO76" s="280"/>
      <c r="IP76" s="280"/>
      <c r="IQ76" s="280"/>
      <c r="IR76" s="280"/>
      <c r="IS76" s="280"/>
      <c r="IT76" s="280"/>
      <c r="IU76" s="280"/>
    </row>
    <row r="77" s="131" customFormat="1" ht="24" customHeight="1" spans="1:255">
      <c r="A77" s="280"/>
      <c r="B77" s="281"/>
      <c r="C77" s="280"/>
      <c r="D77" s="282"/>
      <c r="E77" s="280"/>
      <c r="F77" s="280"/>
      <c r="G77" s="280"/>
      <c r="H77" s="280"/>
      <c r="I77" s="280"/>
      <c r="J77" s="280"/>
      <c r="K77" s="280"/>
      <c r="L77" s="280"/>
      <c r="M77" s="280"/>
      <c r="N77" s="280"/>
      <c r="O77" s="280"/>
      <c r="P77" s="280"/>
      <c r="Q77" s="280"/>
      <c r="R77" s="280"/>
      <c r="S77" s="280"/>
      <c r="T77" s="280"/>
      <c r="U77" s="280"/>
      <c r="V77" s="280"/>
      <c r="W77" s="280"/>
      <c r="X77" s="280"/>
      <c r="Y77" s="280"/>
      <c r="Z77" s="280"/>
      <c r="AA77" s="280"/>
      <c r="AB77" s="280"/>
      <c r="AC77" s="280"/>
      <c r="AD77" s="280"/>
      <c r="AE77" s="280"/>
      <c r="AF77" s="280"/>
      <c r="AG77" s="280"/>
      <c r="AH77" s="280"/>
      <c r="AI77" s="280"/>
      <c r="AJ77" s="280"/>
      <c r="AK77" s="280"/>
      <c r="AL77" s="280"/>
      <c r="AM77" s="280"/>
      <c r="AN77" s="280"/>
      <c r="AO77" s="280"/>
      <c r="AP77" s="280"/>
      <c r="AQ77" s="280"/>
      <c r="AR77" s="280"/>
      <c r="AS77" s="280"/>
      <c r="AT77" s="280"/>
      <c r="AU77" s="280"/>
      <c r="AV77" s="280"/>
      <c r="AW77" s="280"/>
      <c r="AX77" s="280"/>
      <c r="AY77" s="280"/>
      <c r="AZ77" s="280"/>
      <c r="BA77" s="280"/>
      <c r="BB77" s="280"/>
      <c r="BC77" s="280"/>
      <c r="BD77" s="280"/>
      <c r="BE77" s="280"/>
      <c r="BF77" s="280"/>
      <c r="BG77" s="280"/>
      <c r="BH77" s="280"/>
      <c r="BI77" s="280"/>
      <c r="BJ77" s="280"/>
      <c r="BK77" s="280"/>
      <c r="BL77" s="280"/>
      <c r="BM77" s="280"/>
      <c r="BN77" s="280"/>
      <c r="BO77" s="280"/>
      <c r="BP77" s="280"/>
      <c r="BQ77" s="280"/>
      <c r="BR77" s="280"/>
      <c r="BS77" s="280"/>
      <c r="BT77" s="280"/>
      <c r="BU77" s="280"/>
      <c r="BV77" s="280"/>
      <c r="BW77" s="280"/>
      <c r="BX77" s="280"/>
      <c r="BY77" s="280"/>
      <c r="BZ77" s="280"/>
      <c r="CA77" s="280"/>
      <c r="CB77" s="280"/>
      <c r="CC77" s="280"/>
      <c r="CD77" s="280"/>
      <c r="CE77" s="280"/>
      <c r="CF77" s="280"/>
      <c r="CG77" s="280"/>
      <c r="CH77" s="280"/>
      <c r="CI77" s="280"/>
      <c r="CJ77" s="280"/>
      <c r="CK77" s="280"/>
      <c r="CL77" s="280"/>
      <c r="CM77" s="280"/>
      <c r="CN77" s="280"/>
      <c r="CO77" s="280"/>
      <c r="CP77" s="280"/>
      <c r="CQ77" s="280"/>
      <c r="CR77" s="280"/>
      <c r="CS77" s="280"/>
      <c r="CT77" s="280"/>
      <c r="CU77" s="280"/>
      <c r="CV77" s="280"/>
      <c r="CW77" s="280"/>
      <c r="CX77" s="280"/>
      <c r="CY77" s="280"/>
      <c r="CZ77" s="280"/>
      <c r="DA77" s="280"/>
      <c r="DB77" s="280"/>
      <c r="DC77" s="280"/>
      <c r="DD77" s="280"/>
      <c r="DE77" s="280"/>
      <c r="DF77" s="280"/>
      <c r="DG77" s="280"/>
      <c r="DH77" s="280"/>
      <c r="DI77" s="280"/>
      <c r="DJ77" s="280"/>
      <c r="DK77" s="280"/>
      <c r="DL77" s="280"/>
      <c r="DM77" s="280"/>
      <c r="DN77" s="280"/>
      <c r="DO77" s="280"/>
      <c r="DP77" s="280"/>
      <c r="DQ77" s="280"/>
      <c r="DR77" s="280"/>
      <c r="DS77" s="280"/>
      <c r="DT77" s="280"/>
      <c r="DU77" s="280"/>
      <c r="DV77" s="280"/>
      <c r="DW77" s="280"/>
      <c r="DX77" s="280"/>
      <c r="DY77" s="280"/>
      <c r="DZ77" s="280"/>
      <c r="EA77" s="280"/>
      <c r="EB77" s="280"/>
      <c r="EC77" s="280"/>
      <c r="ED77" s="280"/>
      <c r="EE77" s="280"/>
      <c r="EF77" s="280"/>
      <c r="EG77" s="280"/>
      <c r="EH77" s="280"/>
      <c r="EI77" s="280"/>
      <c r="EJ77" s="280"/>
      <c r="EK77" s="280"/>
      <c r="EL77" s="280"/>
      <c r="EM77" s="280"/>
      <c r="EN77" s="280"/>
      <c r="EO77" s="280"/>
      <c r="EP77" s="280"/>
      <c r="EQ77" s="280"/>
      <c r="ER77" s="280"/>
      <c r="ES77" s="280"/>
      <c r="ET77" s="280"/>
      <c r="EU77" s="280"/>
      <c r="EV77" s="280"/>
      <c r="EW77" s="280"/>
      <c r="EX77" s="280"/>
      <c r="EY77" s="280"/>
      <c r="EZ77" s="280"/>
      <c r="FA77" s="280"/>
      <c r="FB77" s="280"/>
      <c r="FC77" s="280"/>
      <c r="FD77" s="280"/>
      <c r="FE77" s="280"/>
      <c r="FF77" s="280"/>
      <c r="FG77" s="280"/>
      <c r="FH77" s="280"/>
      <c r="FI77" s="280"/>
      <c r="FJ77" s="280"/>
      <c r="FK77" s="280"/>
      <c r="FL77" s="280"/>
      <c r="FM77" s="280"/>
      <c r="FN77" s="280"/>
      <c r="FO77" s="280"/>
      <c r="FP77" s="280"/>
      <c r="FQ77" s="280"/>
      <c r="FR77" s="280"/>
      <c r="FS77" s="280"/>
      <c r="FT77" s="280"/>
      <c r="FU77" s="280"/>
      <c r="FV77" s="280"/>
      <c r="FW77" s="280"/>
      <c r="FX77" s="280"/>
      <c r="FY77" s="280"/>
      <c r="FZ77" s="280"/>
      <c r="GA77" s="280"/>
      <c r="GB77" s="280"/>
      <c r="GC77" s="280"/>
      <c r="GD77" s="280"/>
      <c r="GE77" s="280"/>
      <c r="GF77" s="280"/>
      <c r="GG77" s="280"/>
      <c r="GH77" s="280"/>
      <c r="GI77" s="280"/>
      <c r="GJ77" s="280"/>
      <c r="GK77" s="280"/>
      <c r="GL77" s="280"/>
      <c r="GM77" s="280"/>
      <c r="GN77" s="280"/>
      <c r="GO77" s="280"/>
      <c r="GP77" s="280"/>
      <c r="GQ77" s="280"/>
      <c r="GR77" s="280"/>
      <c r="GS77" s="280"/>
      <c r="GT77" s="280"/>
      <c r="GU77" s="280"/>
      <c r="GV77" s="280"/>
      <c r="GW77" s="280"/>
      <c r="GX77" s="280"/>
      <c r="GY77" s="280"/>
      <c r="GZ77" s="280"/>
      <c r="HA77" s="280"/>
      <c r="HB77" s="280"/>
      <c r="HC77" s="280"/>
      <c r="HD77" s="280"/>
      <c r="HE77" s="280"/>
      <c r="HF77" s="280"/>
      <c r="HG77" s="280"/>
      <c r="HH77" s="280"/>
      <c r="HI77" s="280"/>
      <c r="HJ77" s="280"/>
      <c r="HK77" s="280"/>
      <c r="HL77" s="280"/>
      <c r="HM77" s="280"/>
      <c r="HN77" s="280"/>
      <c r="HO77" s="280"/>
      <c r="HP77" s="280"/>
      <c r="HQ77" s="280"/>
      <c r="HR77" s="280"/>
      <c r="HS77" s="280"/>
      <c r="HT77" s="280"/>
      <c r="HU77" s="280"/>
      <c r="HV77" s="280"/>
      <c r="HW77" s="280"/>
      <c r="HX77" s="280"/>
      <c r="HY77" s="280"/>
      <c r="HZ77" s="280"/>
      <c r="IA77" s="280"/>
      <c r="IB77" s="280"/>
      <c r="IC77" s="280"/>
      <c r="ID77" s="280"/>
      <c r="IE77" s="280"/>
      <c r="IF77" s="280"/>
      <c r="IG77" s="280"/>
      <c r="IH77" s="280"/>
      <c r="II77" s="280"/>
      <c r="IJ77" s="280"/>
      <c r="IK77" s="280"/>
      <c r="IL77" s="280"/>
      <c r="IM77" s="280"/>
      <c r="IN77" s="280"/>
      <c r="IO77" s="280"/>
      <c r="IP77" s="280"/>
      <c r="IQ77" s="280"/>
      <c r="IR77" s="280"/>
      <c r="IS77" s="280"/>
      <c r="IT77" s="280"/>
      <c r="IU77" s="280"/>
    </row>
    <row r="78" s="131" customFormat="1" ht="24" customHeight="1" spans="1:255">
      <c r="A78" s="280"/>
      <c r="B78" s="281"/>
      <c r="C78" s="280"/>
      <c r="D78" s="282"/>
      <c r="E78" s="280"/>
      <c r="F78" s="280"/>
      <c r="G78" s="280"/>
      <c r="H78" s="280"/>
      <c r="I78" s="280"/>
      <c r="J78" s="280"/>
      <c r="K78" s="280"/>
      <c r="L78" s="280"/>
      <c r="M78" s="280"/>
      <c r="N78" s="280"/>
      <c r="O78" s="280"/>
      <c r="P78" s="280"/>
      <c r="Q78" s="280"/>
      <c r="R78" s="280"/>
      <c r="S78" s="280"/>
      <c r="T78" s="280"/>
      <c r="U78" s="280"/>
      <c r="V78" s="280"/>
      <c r="W78" s="280"/>
      <c r="X78" s="280"/>
      <c r="Y78" s="280"/>
      <c r="Z78" s="280"/>
      <c r="AA78" s="280"/>
      <c r="AB78" s="280"/>
      <c r="AC78" s="280"/>
      <c r="AD78" s="280"/>
      <c r="AE78" s="280"/>
      <c r="AF78" s="280"/>
      <c r="AG78" s="280"/>
      <c r="AH78" s="280"/>
      <c r="AI78" s="280"/>
      <c r="AJ78" s="280"/>
      <c r="AK78" s="280"/>
      <c r="AL78" s="280"/>
      <c r="AM78" s="280"/>
      <c r="AN78" s="280"/>
      <c r="AO78" s="280"/>
      <c r="AP78" s="280"/>
      <c r="AQ78" s="280"/>
      <c r="AR78" s="280"/>
      <c r="AS78" s="280"/>
      <c r="AT78" s="280"/>
      <c r="AU78" s="280"/>
      <c r="AV78" s="280"/>
      <c r="AW78" s="280"/>
      <c r="AX78" s="280"/>
      <c r="AY78" s="280"/>
      <c r="AZ78" s="280"/>
      <c r="BA78" s="280"/>
      <c r="BB78" s="280"/>
      <c r="BC78" s="280"/>
      <c r="BD78" s="280"/>
      <c r="BE78" s="280"/>
      <c r="BF78" s="280"/>
      <c r="BG78" s="280"/>
      <c r="BH78" s="280"/>
      <c r="BI78" s="280"/>
      <c r="BJ78" s="280"/>
      <c r="BK78" s="280"/>
      <c r="BL78" s="280"/>
      <c r="BM78" s="280"/>
      <c r="BN78" s="280"/>
      <c r="BO78" s="280"/>
      <c r="BP78" s="280"/>
      <c r="BQ78" s="280"/>
      <c r="BR78" s="280"/>
      <c r="BS78" s="280"/>
      <c r="BT78" s="280"/>
      <c r="BU78" s="280"/>
      <c r="BV78" s="280"/>
      <c r="BW78" s="280"/>
      <c r="BX78" s="280"/>
      <c r="BY78" s="280"/>
      <c r="BZ78" s="280"/>
      <c r="CA78" s="280"/>
      <c r="CB78" s="280"/>
      <c r="CC78" s="280"/>
      <c r="CD78" s="280"/>
      <c r="CE78" s="280"/>
      <c r="CF78" s="280"/>
      <c r="CG78" s="280"/>
      <c r="CH78" s="280"/>
      <c r="CI78" s="280"/>
      <c r="CJ78" s="280"/>
      <c r="CK78" s="280"/>
      <c r="CL78" s="280"/>
      <c r="CM78" s="280"/>
      <c r="CN78" s="280"/>
      <c r="CO78" s="280"/>
      <c r="CP78" s="280"/>
      <c r="CQ78" s="280"/>
      <c r="CR78" s="280"/>
      <c r="CS78" s="280"/>
      <c r="CT78" s="280"/>
      <c r="CU78" s="280"/>
      <c r="CV78" s="280"/>
      <c r="CW78" s="280"/>
      <c r="CX78" s="280"/>
      <c r="CY78" s="280"/>
      <c r="CZ78" s="280"/>
      <c r="DA78" s="280"/>
      <c r="DB78" s="280"/>
      <c r="DC78" s="280"/>
      <c r="DD78" s="280"/>
      <c r="DE78" s="280"/>
      <c r="DF78" s="280"/>
      <c r="DG78" s="280"/>
      <c r="DH78" s="280"/>
      <c r="DI78" s="280"/>
      <c r="DJ78" s="280"/>
      <c r="DK78" s="280"/>
      <c r="DL78" s="280"/>
      <c r="DM78" s="280"/>
      <c r="DN78" s="280"/>
      <c r="DO78" s="280"/>
      <c r="DP78" s="280"/>
      <c r="DQ78" s="280"/>
      <c r="DR78" s="280"/>
      <c r="DS78" s="280"/>
      <c r="DT78" s="280"/>
      <c r="DU78" s="280"/>
      <c r="DV78" s="280"/>
      <c r="DW78" s="280"/>
      <c r="DX78" s="280"/>
      <c r="DY78" s="280"/>
      <c r="DZ78" s="280"/>
      <c r="EA78" s="280"/>
      <c r="EB78" s="280"/>
      <c r="EC78" s="280"/>
      <c r="ED78" s="280"/>
      <c r="EE78" s="280"/>
      <c r="EF78" s="280"/>
      <c r="EG78" s="280"/>
      <c r="EH78" s="280"/>
      <c r="EI78" s="280"/>
      <c r="EJ78" s="280"/>
      <c r="EK78" s="280"/>
      <c r="EL78" s="280"/>
      <c r="EM78" s="280"/>
      <c r="EN78" s="280"/>
      <c r="EO78" s="280"/>
      <c r="EP78" s="280"/>
      <c r="EQ78" s="280"/>
      <c r="ER78" s="280"/>
      <c r="ES78" s="280"/>
      <c r="ET78" s="280"/>
      <c r="EU78" s="280"/>
      <c r="EV78" s="280"/>
      <c r="EW78" s="280"/>
      <c r="EX78" s="280"/>
      <c r="EY78" s="280"/>
      <c r="EZ78" s="280"/>
      <c r="FA78" s="280"/>
      <c r="FB78" s="280"/>
      <c r="FC78" s="280"/>
      <c r="FD78" s="280"/>
      <c r="FE78" s="280"/>
      <c r="FF78" s="280"/>
      <c r="FG78" s="280"/>
      <c r="FH78" s="280"/>
      <c r="FI78" s="280"/>
      <c r="FJ78" s="280"/>
      <c r="FK78" s="280"/>
      <c r="FL78" s="280"/>
      <c r="FM78" s="280"/>
      <c r="FN78" s="280"/>
      <c r="FO78" s="280"/>
      <c r="FP78" s="280"/>
      <c r="FQ78" s="280"/>
      <c r="FR78" s="280"/>
      <c r="FS78" s="280"/>
      <c r="FT78" s="280"/>
      <c r="FU78" s="280"/>
      <c r="FV78" s="280"/>
      <c r="FW78" s="280"/>
      <c r="FX78" s="280"/>
      <c r="FY78" s="280"/>
      <c r="FZ78" s="280"/>
      <c r="GA78" s="280"/>
      <c r="GB78" s="280"/>
      <c r="GC78" s="280"/>
      <c r="GD78" s="280"/>
      <c r="GE78" s="280"/>
      <c r="GF78" s="280"/>
      <c r="GG78" s="280"/>
      <c r="GH78" s="280"/>
      <c r="GI78" s="280"/>
      <c r="GJ78" s="280"/>
      <c r="GK78" s="280"/>
      <c r="GL78" s="280"/>
      <c r="GM78" s="280"/>
      <c r="GN78" s="280"/>
      <c r="GO78" s="280"/>
      <c r="GP78" s="280"/>
      <c r="GQ78" s="280"/>
      <c r="GR78" s="280"/>
      <c r="GS78" s="280"/>
      <c r="GT78" s="280"/>
      <c r="GU78" s="280"/>
      <c r="GV78" s="280"/>
      <c r="GW78" s="280"/>
      <c r="GX78" s="280"/>
      <c r="GY78" s="280"/>
      <c r="GZ78" s="280"/>
      <c r="HA78" s="280"/>
      <c r="HB78" s="280"/>
      <c r="HC78" s="280"/>
      <c r="HD78" s="280"/>
      <c r="HE78" s="280"/>
      <c r="HF78" s="280"/>
      <c r="HG78" s="280"/>
      <c r="HH78" s="280"/>
      <c r="HI78" s="280"/>
      <c r="HJ78" s="280"/>
      <c r="HK78" s="280"/>
      <c r="HL78" s="280"/>
      <c r="HM78" s="280"/>
      <c r="HN78" s="280"/>
      <c r="HO78" s="280"/>
      <c r="HP78" s="280"/>
      <c r="HQ78" s="280"/>
      <c r="HR78" s="280"/>
      <c r="HS78" s="280"/>
      <c r="HT78" s="280"/>
      <c r="HU78" s="280"/>
      <c r="HV78" s="280"/>
      <c r="HW78" s="280"/>
      <c r="HX78" s="280"/>
      <c r="HY78" s="280"/>
      <c r="HZ78" s="280"/>
      <c r="IA78" s="280"/>
      <c r="IB78" s="280"/>
      <c r="IC78" s="280"/>
      <c r="ID78" s="280"/>
      <c r="IE78" s="280"/>
      <c r="IF78" s="280"/>
      <c r="IG78" s="280"/>
      <c r="IH78" s="280"/>
      <c r="II78" s="280"/>
      <c r="IJ78" s="280"/>
      <c r="IK78" s="280"/>
      <c r="IL78" s="280"/>
      <c r="IM78" s="280"/>
      <c r="IN78" s="280"/>
      <c r="IO78" s="280"/>
      <c r="IP78" s="280"/>
      <c r="IQ78" s="280"/>
      <c r="IR78" s="280"/>
      <c r="IS78" s="280"/>
      <c r="IT78" s="280"/>
      <c r="IU78" s="280"/>
    </row>
    <row r="79" s="131" customFormat="1" ht="24" customHeight="1" spans="1:255">
      <c r="A79" s="280"/>
      <c r="B79" s="281"/>
      <c r="C79" s="280"/>
      <c r="D79" s="282"/>
      <c r="E79" s="280"/>
      <c r="F79" s="280"/>
      <c r="G79" s="280"/>
      <c r="H79" s="280"/>
      <c r="I79" s="280"/>
      <c r="J79" s="280"/>
      <c r="K79" s="280"/>
      <c r="L79" s="280"/>
      <c r="M79" s="280"/>
      <c r="N79" s="280"/>
      <c r="O79" s="280"/>
      <c r="P79" s="280"/>
      <c r="Q79" s="280"/>
      <c r="R79" s="280"/>
      <c r="S79" s="280"/>
      <c r="T79" s="280"/>
      <c r="U79" s="280"/>
      <c r="V79" s="280"/>
      <c r="W79" s="280"/>
      <c r="X79" s="280"/>
      <c r="Y79" s="280"/>
      <c r="Z79" s="280"/>
      <c r="AA79" s="280"/>
      <c r="AB79" s="280"/>
      <c r="AC79" s="280"/>
      <c r="AD79" s="280"/>
      <c r="AE79" s="280"/>
      <c r="AF79" s="280"/>
      <c r="AG79" s="280"/>
      <c r="AH79" s="280"/>
      <c r="AI79" s="280"/>
      <c r="AJ79" s="280"/>
      <c r="AK79" s="280"/>
      <c r="AL79" s="280"/>
      <c r="AM79" s="280"/>
      <c r="AN79" s="280"/>
      <c r="AO79" s="280"/>
      <c r="AP79" s="280"/>
      <c r="AQ79" s="280"/>
      <c r="AR79" s="280"/>
      <c r="AS79" s="280"/>
      <c r="AT79" s="280"/>
      <c r="AU79" s="280"/>
      <c r="AV79" s="280"/>
      <c r="AW79" s="280"/>
      <c r="AX79" s="280"/>
      <c r="AY79" s="280"/>
      <c r="AZ79" s="280"/>
      <c r="BA79" s="280"/>
      <c r="BB79" s="280"/>
      <c r="BC79" s="280"/>
      <c r="BD79" s="280"/>
      <c r="BE79" s="280"/>
      <c r="BF79" s="280"/>
      <c r="BG79" s="280"/>
      <c r="BH79" s="280"/>
      <c r="BI79" s="280"/>
      <c r="BJ79" s="280"/>
      <c r="BK79" s="280"/>
      <c r="BL79" s="280"/>
      <c r="BM79" s="280"/>
      <c r="BN79" s="280"/>
      <c r="BO79" s="280"/>
      <c r="BP79" s="280"/>
      <c r="BQ79" s="280"/>
      <c r="BR79" s="280"/>
      <c r="BS79" s="280"/>
      <c r="BT79" s="280"/>
      <c r="BU79" s="280"/>
      <c r="BV79" s="280"/>
      <c r="BW79" s="280"/>
      <c r="BX79" s="280"/>
      <c r="BY79" s="280"/>
      <c r="BZ79" s="280"/>
      <c r="CA79" s="280"/>
      <c r="CB79" s="280"/>
      <c r="CC79" s="280"/>
      <c r="CD79" s="280"/>
      <c r="CE79" s="280"/>
      <c r="CF79" s="280"/>
      <c r="CG79" s="280"/>
      <c r="CH79" s="280"/>
      <c r="CI79" s="280"/>
      <c r="CJ79" s="280"/>
      <c r="CK79" s="280"/>
      <c r="CL79" s="280"/>
      <c r="CM79" s="280"/>
      <c r="CN79" s="280"/>
      <c r="CO79" s="280"/>
      <c r="CP79" s="280"/>
      <c r="CQ79" s="280"/>
      <c r="CR79" s="280"/>
      <c r="CS79" s="280"/>
      <c r="CT79" s="280"/>
      <c r="CU79" s="280"/>
      <c r="CV79" s="280"/>
      <c r="CW79" s="280"/>
      <c r="CX79" s="280"/>
      <c r="CY79" s="280"/>
      <c r="CZ79" s="280"/>
      <c r="DA79" s="280"/>
      <c r="DB79" s="280"/>
      <c r="DC79" s="280"/>
      <c r="DD79" s="280"/>
      <c r="DE79" s="280"/>
      <c r="DF79" s="280"/>
      <c r="DG79" s="280"/>
      <c r="DH79" s="280"/>
      <c r="DI79" s="280"/>
      <c r="DJ79" s="280"/>
      <c r="DK79" s="280"/>
      <c r="DL79" s="280"/>
      <c r="DM79" s="280"/>
      <c r="DN79" s="280"/>
      <c r="DO79" s="280"/>
      <c r="DP79" s="280"/>
      <c r="DQ79" s="280"/>
      <c r="DR79" s="280"/>
      <c r="DS79" s="280"/>
      <c r="DT79" s="280"/>
      <c r="DU79" s="280"/>
      <c r="DV79" s="280"/>
      <c r="DW79" s="280"/>
      <c r="DX79" s="280"/>
      <c r="DY79" s="280"/>
      <c r="DZ79" s="280"/>
      <c r="EA79" s="280"/>
      <c r="EB79" s="280"/>
      <c r="EC79" s="280"/>
      <c r="ED79" s="280"/>
      <c r="EE79" s="280"/>
      <c r="EF79" s="280"/>
      <c r="EG79" s="280"/>
      <c r="EH79" s="280"/>
      <c r="EI79" s="280"/>
      <c r="EJ79" s="280"/>
      <c r="EK79" s="280"/>
      <c r="EL79" s="280"/>
      <c r="EM79" s="280"/>
      <c r="EN79" s="280"/>
      <c r="EO79" s="280"/>
      <c r="EP79" s="280"/>
      <c r="EQ79" s="280"/>
      <c r="ER79" s="280"/>
      <c r="ES79" s="280"/>
      <c r="ET79" s="280"/>
      <c r="EU79" s="280"/>
      <c r="EV79" s="280"/>
      <c r="EW79" s="280"/>
      <c r="EX79" s="280"/>
      <c r="EY79" s="280"/>
      <c r="EZ79" s="280"/>
      <c r="FA79" s="280"/>
      <c r="FB79" s="280"/>
      <c r="FC79" s="280"/>
      <c r="FD79" s="280"/>
      <c r="FE79" s="280"/>
      <c r="FF79" s="280"/>
      <c r="FG79" s="280"/>
      <c r="FH79" s="280"/>
      <c r="FI79" s="280"/>
      <c r="FJ79" s="280"/>
      <c r="FK79" s="280"/>
      <c r="FL79" s="280"/>
      <c r="FM79" s="280"/>
      <c r="FN79" s="280"/>
      <c r="FO79" s="280"/>
      <c r="FP79" s="280"/>
      <c r="FQ79" s="280"/>
      <c r="FR79" s="280"/>
      <c r="FS79" s="280"/>
      <c r="FT79" s="280"/>
      <c r="FU79" s="280"/>
      <c r="FV79" s="280"/>
      <c r="FW79" s="280"/>
      <c r="FX79" s="280"/>
      <c r="FY79" s="280"/>
      <c r="FZ79" s="280"/>
      <c r="GA79" s="280"/>
      <c r="GB79" s="280"/>
      <c r="GC79" s="280"/>
      <c r="GD79" s="280"/>
      <c r="GE79" s="280"/>
      <c r="GF79" s="280"/>
      <c r="GG79" s="280"/>
      <c r="GH79" s="280"/>
      <c r="GI79" s="280"/>
      <c r="GJ79" s="280"/>
      <c r="GK79" s="280"/>
      <c r="GL79" s="280"/>
      <c r="GM79" s="280"/>
      <c r="GN79" s="280"/>
      <c r="GO79" s="280"/>
      <c r="GP79" s="280"/>
      <c r="GQ79" s="280"/>
      <c r="GR79" s="280"/>
      <c r="GS79" s="280"/>
      <c r="GT79" s="280"/>
      <c r="GU79" s="280"/>
      <c r="GV79" s="280"/>
      <c r="GW79" s="280"/>
      <c r="GX79" s="280"/>
      <c r="GY79" s="280"/>
      <c r="GZ79" s="280"/>
      <c r="HA79" s="280"/>
      <c r="HB79" s="280"/>
      <c r="HC79" s="280"/>
      <c r="HD79" s="280"/>
      <c r="HE79" s="280"/>
      <c r="HF79" s="280"/>
      <c r="HG79" s="280"/>
      <c r="HH79" s="280"/>
      <c r="HI79" s="280"/>
      <c r="HJ79" s="280"/>
      <c r="HK79" s="280"/>
      <c r="HL79" s="280"/>
      <c r="HM79" s="280"/>
      <c r="HN79" s="280"/>
      <c r="HO79" s="280"/>
      <c r="HP79" s="280"/>
      <c r="HQ79" s="280"/>
      <c r="HR79" s="280"/>
      <c r="HS79" s="280"/>
      <c r="HT79" s="280"/>
      <c r="HU79" s="280"/>
      <c r="HV79" s="280"/>
      <c r="HW79" s="280"/>
      <c r="HX79" s="280"/>
      <c r="HY79" s="280"/>
      <c r="HZ79" s="280"/>
      <c r="IA79" s="280"/>
      <c r="IB79" s="280"/>
      <c r="IC79" s="280"/>
      <c r="ID79" s="280"/>
      <c r="IE79" s="280"/>
      <c r="IF79" s="280"/>
      <c r="IG79" s="280"/>
      <c r="IH79" s="280"/>
      <c r="II79" s="280"/>
      <c r="IJ79" s="280"/>
      <c r="IK79" s="280"/>
      <c r="IL79" s="280"/>
      <c r="IM79" s="280"/>
      <c r="IN79" s="280"/>
      <c r="IO79" s="280"/>
      <c r="IP79" s="280"/>
      <c r="IQ79" s="280"/>
      <c r="IR79" s="280"/>
      <c r="IS79" s="280"/>
      <c r="IT79" s="280"/>
      <c r="IU79" s="280"/>
    </row>
    <row r="80" s="131" customFormat="1" ht="24" customHeight="1" spans="1:255">
      <c r="A80" s="280"/>
      <c r="B80" s="281"/>
      <c r="C80" s="280"/>
      <c r="D80" s="282"/>
      <c r="E80" s="280"/>
      <c r="F80" s="280"/>
      <c r="G80" s="280"/>
      <c r="H80" s="280"/>
      <c r="I80" s="280"/>
      <c r="J80" s="280"/>
      <c r="K80" s="280"/>
      <c r="L80" s="280"/>
      <c r="M80" s="280"/>
      <c r="N80" s="280"/>
      <c r="O80" s="280"/>
      <c r="P80" s="280"/>
      <c r="Q80" s="280"/>
      <c r="R80" s="280"/>
      <c r="S80" s="280"/>
      <c r="T80" s="280"/>
      <c r="U80" s="280"/>
      <c r="V80" s="280"/>
      <c r="W80" s="280"/>
      <c r="X80" s="280"/>
      <c r="Y80" s="280"/>
      <c r="Z80" s="280"/>
      <c r="AA80" s="280"/>
      <c r="AB80" s="280"/>
      <c r="AC80" s="280"/>
      <c r="AD80" s="280"/>
      <c r="AE80" s="280"/>
      <c r="AF80" s="280"/>
      <c r="AG80" s="280"/>
      <c r="AH80" s="280"/>
      <c r="AI80" s="280"/>
      <c r="AJ80" s="280"/>
      <c r="AK80" s="280"/>
      <c r="AL80" s="280"/>
      <c r="AM80" s="280"/>
      <c r="AN80" s="280"/>
      <c r="AO80" s="280"/>
      <c r="AP80" s="280"/>
      <c r="AQ80" s="280"/>
      <c r="AR80" s="280"/>
      <c r="AS80" s="280"/>
      <c r="AT80" s="280"/>
      <c r="AU80" s="280"/>
      <c r="AV80" s="280"/>
      <c r="AW80" s="280"/>
      <c r="AX80" s="280"/>
      <c r="AY80" s="280"/>
      <c r="AZ80" s="280"/>
      <c r="BA80" s="280"/>
      <c r="BB80" s="280"/>
      <c r="BC80" s="280"/>
      <c r="BD80" s="280"/>
      <c r="BE80" s="280"/>
      <c r="BF80" s="280"/>
      <c r="BG80" s="280"/>
      <c r="BH80" s="280"/>
      <c r="BI80" s="280"/>
      <c r="BJ80" s="280"/>
      <c r="BK80" s="280"/>
      <c r="BL80" s="280"/>
      <c r="BM80" s="280"/>
      <c r="BN80" s="280"/>
      <c r="BO80" s="280"/>
      <c r="BP80" s="280"/>
      <c r="BQ80" s="280"/>
      <c r="BR80" s="280"/>
      <c r="BS80" s="280"/>
      <c r="BT80" s="280"/>
      <c r="BU80" s="280"/>
      <c r="BV80" s="280"/>
      <c r="BW80" s="280"/>
      <c r="BX80" s="280"/>
      <c r="BY80" s="280"/>
      <c r="BZ80" s="280"/>
      <c r="CA80" s="280"/>
      <c r="CB80" s="280"/>
      <c r="CC80" s="280"/>
      <c r="CD80" s="280"/>
      <c r="CE80" s="280"/>
      <c r="CF80" s="280"/>
      <c r="CG80" s="280"/>
      <c r="CH80" s="280"/>
      <c r="CI80" s="280"/>
      <c r="CJ80" s="280"/>
      <c r="CK80" s="280"/>
      <c r="CL80" s="280"/>
      <c r="CM80" s="280"/>
      <c r="CN80" s="280"/>
      <c r="CO80" s="280"/>
      <c r="CP80" s="280"/>
      <c r="CQ80" s="280"/>
      <c r="CR80" s="280"/>
      <c r="CS80" s="280"/>
      <c r="CT80" s="280"/>
      <c r="CU80" s="280"/>
      <c r="CV80" s="280"/>
      <c r="CW80" s="280"/>
      <c r="CX80" s="280"/>
      <c r="CY80" s="280"/>
      <c r="CZ80" s="280"/>
      <c r="DA80" s="280"/>
      <c r="DB80" s="280"/>
      <c r="DC80" s="280"/>
      <c r="DD80" s="280"/>
      <c r="DE80" s="280"/>
      <c r="DF80" s="280"/>
      <c r="DG80" s="280"/>
      <c r="DH80" s="280"/>
      <c r="DI80" s="280"/>
      <c r="DJ80" s="280"/>
      <c r="DK80" s="280"/>
      <c r="DL80" s="280"/>
      <c r="DM80" s="280"/>
      <c r="DN80" s="280"/>
      <c r="DO80" s="280"/>
      <c r="DP80" s="280"/>
      <c r="DQ80" s="280"/>
      <c r="DR80" s="280"/>
      <c r="DS80" s="280"/>
      <c r="DT80" s="280"/>
      <c r="DU80" s="280"/>
      <c r="DV80" s="280"/>
      <c r="DW80" s="280"/>
      <c r="DX80" s="280"/>
      <c r="DY80" s="280"/>
      <c r="DZ80" s="280"/>
      <c r="EA80" s="280"/>
      <c r="EB80" s="280"/>
      <c r="EC80" s="280"/>
      <c r="ED80" s="280"/>
      <c r="EE80" s="280"/>
      <c r="EF80" s="280"/>
      <c r="EG80" s="280"/>
      <c r="EH80" s="280"/>
      <c r="EI80" s="280"/>
      <c r="EJ80" s="280"/>
      <c r="EK80" s="280"/>
      <c r="EL80" s="280"/>
      <c r="EM80" s="280"/>
      <c r="EN80" s="280"/>
      <c r="EO80" s="280"/>
      <c r="EP80" s="280"/>
      <c r="EQ80" s="280"/>
      <c r="ER80" s="280"/>
      <c r="ES80" s="280"/>
      <c r="ET80" s="280"/>
      <c r="EU80" s="280"/>
      <c r="EV80" s="280"/>
      <c r="EW80" s="280"/>
      <c r="EX80" s="280"/>
      <c r="EY80" s="280"/>
      <c r="EZ80" s="280"/>
      <c r="FA80" s="280"/>
      <c r="FB80" s="280"/>
      <c r="FC80" s="280"/>
      <c r="FD80" s="280"/>
      <c r="FE80" s="280"/>
      <c r="FF80" s="280"/>
      <c r="FG80" s="280"/>
      <c r="FH80" s="280"/>
      <c r="FI80" s="280"/>
      <c r="FJ80" s="280"/>
      <c r="FK80" s="280"/>
      <c r="FL80" s="280"/>
      <c r="FM80" s="280"/>
      <c r="FN80" s="280"/>
      <c r="FO80" s="280"/>
      <c r="FP80" s="280"/>
      <c r="FQ80" s="280"/>
      <c r="FR80" s="280"/>
      <c r="FS80" s="280"/>
      <c r="FT80" s="280"/>
      <c r="FU80" s="280"/>
      <c r="FV80" s="280"/>
      <c r="FW80" s="280"/>
      <c r="FX80" s="280"/>
      <c r="FY80" s="280"/>
      <c r="FZ80" s="280"/>
      <c r="GA80" s="280"/>
      <c r="GB80" s="280"/>
      <c r="GC80" s="280"/>
      <c r="GD80" s="280"/>
      <c r="GE80" s="280"/>
      <c r="GF80" s="280"/>
      <c r="GG80" s="280"/>
      <c r="GH80" s="280"/>
      <c r="GI80" s="280"/>
      <c r="GJ80" s="280"/>
      <c r="GK80" s="280"/>
      <c r="GL80" s="280"/>
      <c r="GM80" s="280"/>
      <c r="GN80" s="280"/>
      <c r="GO80" s="280"/>
      <c r="GP80" s="280"/>
      <c r="GQ80" s="280"/>
      <c r="GR80" s="280"/>
      <c r="GS80" s="280"/>
      <c r="GT80" s="280"/>
      <c r="GU80" s="280"/>
      <c r="GV80" s="280"/>
      <c r="GW80" s="280"/>
      <c r="GX80" s="280"/>
      <c r="GY80" s="280"/>
      <c r="GZ80" s="280"/>
      <c r="HA80" s="280"/>
      <c r="HB80" s="280"/>
      <c r="HC80" s="280"/>
      <c r="HD80" s="280"/>
      <c r="HE80" s="280"/>
      <c r="HF80" s="280"/>
      <c r="HG80" s="280"/>
      <c r="HH80" s="280"/>
      <c r="HI80" s="280"/>
      <c r="HJ80" s="280"/>
      <c r="HK80" s="280"/>
      <c r="HL80" s="280"/>
      <c r="HM80" s="280"/>
      <c r="HN80" s="280"/>
      <c r="HO80" s="280"/>
      <c r="HP80" s="280"/>
      <c r="HQ80" s="280"/>
      <c r="HR80" s="280"/>
      <c r="HS80" s="280"/>
      <c r="HT80" s="280"/>
      <c r="HU80" s="280"/>
      <c r="HV80" s="280"/>
      <c r="HW80" s="280"/>
      <c r="HX80" s="280"/>
      <c r="HY80" s="280"/>
      <c r="HZ80" s="280"/>
      <c r="IA80" s="280"/>
      <c r="IB80" s="280"/>
      <c r="IC80" s="280"/>
      <c r="ID80" s="280"/>
      <c r="IE80" s="280"/>
      <c r="IF80" s="280"/>
      <c r="IG80" s="280"/>
      <c r="IH80" s="280"/>
      <c r="II80" s="280"/>
      <c r="IJ80" s="280"/>
      <c r="IK80" s="280"/>
      <c r="IL80" s="280"/>
      <c r="IM80" s="280"/>
      <c r="IN80" s="280"/>
      <c r="IO80" s="280"/>
      <c r="IP80" s="280"/>
      <c r="IQ80" s="280"/>
      <c r="IR80" s="280"/>
      <c r="IS80" s="280"/>
      <c r="IT80" s="280"/>
      <c r="IU80" s="280"/>
    </row>
    <row r="81" s="131" customFormat="1" ht="24" customHeight="1" spans="1:255">
      <c r="A81" s="280"/>
      <c r="B81" s="281"/>
      <c r="C81" s="280"/>
      <c r="D81" s="282"/>
      <c r="E81" s="280"/>
      <c r="F81" s="280"/>
      <c r="G81" s="280"/>
      <c r="H81" s="280"/>
      <c r="I81" s="280"/>
      <c r="J81" s="280"/>
      <c r="K81" s="280"/>
      <c r="L81" s="280"/>
      <c r="M81" s="280"/>
      <c r="N81" s="280"/>
      <c r="O81" s="280"/>
      <c r="P81" s="280"/>
      <c r="Q81" s="280"/>
      <c r="R81" s="280"/>
      <c r="S81" s="280"/>
      <c r="T81" s="280"/>
      <c r="U81" s="280"/>
      <c r="V81" s="280"/>
      <c r="W81" s="280"/>
      <c r="X81" s="280"/>
      <c r="Y81" s="280"/>
      <c r="Z81" s="280"/>
      <c r="AA81" s="280"/>
      <c r="AB81" s="280"/>
      <c r="AC81" s="280"/>
      <c r="AD81" s="280"/>
      <c r="AE81" s="280"/>
      <c r="AF81" s="280"/>
      <c r="AG81" s="280"/>
      <c r="AH81" s="280"/>
      <c r="AI81" s="280"/>
      <c r="AJ81" s="280"/>
      <c r="AK81" s="280"/>
      <c r="AL81" s="280"/>
      <c r="AM81" s="280"/>
      <c r="AN81" s="280"/>
      <c r="AO81" s="280"/>
      <c r="AP81" s="280"/>
      <c r="AQ81" s="280"/>
      <c r="AR81" s="280"/>
      <c r="AS81" s="280"/>
      <c r="AT81" s="280"/>
      <c r="AU81" s="280"/>
      <c r="AV81" s="280"/>
      <c r="AW81" s="280"/>
      <c r="AX81" s="280"/>
      <c r="AY81" s="280"/>
      <c r="AZ81" s="280"/>
      <c r="BA81" s="280"/>
      <c r="BB81" s="280"/>
      <c r="BC81" s="280"/>
      <c r="BD81" s="280"/>
      <c r="BE81" s="280"/>
      <c r="BF81" s="280"/>
      <c r="BG81" s="280"/>
      <c r="BH81" s="280"/>
      <c r="BI81" s="280"/>
      <c r="BJ81" s="280"/>
      <c r="BK81" s="280"/>
      <c r="BL81" s="280"/>
      <c r="BM81" s="280"/>
      <c r="BN81" s="280"/>
      <c r="BO81" s="280"/>
      <c r="BP81" s="280"/>
      <c r="BQ81" s="280"/>
      <c r="BR81" s="280"/>
      <c r="BS81" s="280"/>
      <c r="BT81" s="280"/>
      <c r="BU81" s="280"/>
      <c r="BV81" s="280"/>
      <c r="BW81" s="280"/>
      <c r="BX81" s="280"/>
      <c r="BY81" s="280"/>
      <c r="BZ81" s="280"/>
      <c r="CA81" s="280"/>
      <c r="CB81" s="280"/>
      <c r="CC81" s="280"/>
      <c r="CD81" s="280"/>
      <c r="CE81" s="280"/>
      <c r="CF81" s="280"/>
      <c r="CG81" s="280"/>
      <c r="CH81" s="280"/>
      <c r="CI81" s="280"/>
      <c r="CJ81" s="280"/>
      <c r="CK81" s="280"/>
      <c r="CL81" s="280"/>
      <c r="CM81" s="280"/>
      <c r="CN81" s="280"/>
      <c r="CO81" s="280"/>
      <c r="CP81" s="280"/>
      <c r="CQ81" s="280"/>
      <c r="CR81" s="280"/>
      <c r="CS81" s="280"/>
      <c r="CT81" s="280"/>
      <c r="CU81" s="280"/>
      <c r="CV81" s="280"/>
      <c r="CW81" s="280"/>
      <c r="CX81" s="280"/>
      <c r="CY81" s="280"/>
      <c r="CZ81" s="280"/>
      <c r="DA81" s="280"/>
      <c r="DB81" s="280"/>
      <c r="DC81" s="280"/>
      <c r="DD81" s="280"/>
      <c r="DE81" s="280"/>
      <c r="DF81" s="280"/>
      <c r="DG81" s="280"/>
      <c r="DH81" s="280"/>
      <c r="DI81" s="280"/>
      <c r="DJ81" s="280"/>
      <c r="DK81" s="280"/>
      <c r="DL81" s="280"/>
      <c r="DM81" s="280"/>
      <c r="DN81" s="280"/>
      <c r="DO81" s="280"/>
      <c r="DP81" s="280"/>
      <c r="DQ81" s="280"/>
      <c r="DR81" s="280"/>
      <c r="DS81" s="280"/>
      <c r="DT81" s="280"/>
      <c r="DU81" s="280"/>
      <c r="DV81" s="280"/>
      <c r="DW81" s="280"/>
      <c r="DX81" s="280"/>
      <c r="DY81" s="280"/>
      <c r="DZ81" s="280"/>
      <c r="EA81" s="280"/>
      <c r="EB81" s="280"/>
      <c r="EC81" s="280"/>
      <c r="ED81" s="280"/>
      <c r="EE81" s="280"/>
      <c r="EF81" s="280"/>
      <c r="EG81" s="280"/>
      <c r="EH81" s="280"/>
      <c r="EI81" s="280"/>
      <c r="EJ81" s="280"/>
      <c r="EK81" s="280"/>
      <c r="EL81" s="280"/>
      <c r="EM81" s="280"/>
      <c r="EN81" s="280"/>
      <c r="EO81" s="280"/>
      <c r="EP81" s="280"/>
      <c r="EQ81" s="280"/>
      <c r="ER81" s="280"/>
      <c r="ES81" s="280"/>
      <c r="ET81" s="280"/>
      <c r="EU81" s="280"/>
      <c r="EV81" s="280"/>
      <c r="EW81" s="280"/>
      <c r="EX81" s="280"/>
      <c r="EY81" s="280"/>
      <c r="EZ81" s="280"/>
      <c r="FA81" s="280"/>
      <c r="FB81" s="280"/>
      <c r="FC81" s="280"/>
      <c r="FD81" s="280"/>
      <c r="FE81" s="280"/>
      <c r="FF81" s="280"/>
      <c r="FG81" s="280"/>
      <c r="FH81" s="280"/>
      <c r="FI81" s="280"/>
      <c r="FJ81" s="280"/>
      <c r="FK81" s="280"/>
      <c r="FL81" s="280"/>
      <c r="FM81" s="280"/>
      <c r="FN81" s="280"/>
      <c r="FO81" s="280"/>
      <c r="FP81" s="280"/>
      <c r="FQ81" s="280"/>
      <c r="FR81" s="280"/>
      <c r="FS81" s="280"/>
      <c r="FT81" s="280"/>
      <c r="FU81" s="280"/>
      <c r="FV81" s="280"/>
      <c r="FW81" s="280"/>
      <c r="FX81" s="280"/>
      <c r="FY81" s="280"/>
      <c r="FZ81" s="280"/>
      <c r="GA81" s="280"/>
      <c r="GB81" s="280"/>
      <c r="GC81" s="280"/>
      <c r="GD81" s="280"/>
      <c r="GE81" s="280"/>
      <c r="GF81" s="280"/>
      <c r="GG81" s="280"/>
      <c r="GH81" s="280"/>
      <c r="GI81" s="280"/>
      <c r="GJ81" s="280"/>
      <c r="GK81" s="280"/>
      <c r="GL81" s="280"/>
      <c r="GM81" s="280"/>
      <c r="GN81" s="280"/>
      <c r="GO81" s="280"/>
      <c r="GP81" s="280"/>
      <c r="GQ81" s="280"/>
      <c r="GR81" s="280"/>
      <c r="GS81" s="280"/>
      <c r="GT81" s="280"/>
      <c r="GU81" s="280"/>
      <c r="GV81" s="280"/>
      <c r="GW81" s="280"/>
      <c r="GX81" s="280"/>
      <c r="GY81" s="280"/>
      <c r="GZ81" s="280"/>
      <c r="HA81" s="280"/>
      <c r="HB81" s="280"/>
      <c r="HC81" s="280"/>
      <c r="HD81" s="280"/>
      <c r="HE81" s="280"/>
      <c r="HF81" s="280"/>
      <c r="HG81" s="280"/>
      <c r="HH81" s="280"/>
      <c r="HI81" s="280"/>
      <c r="HJ81" s="280"/>
      <c r="HK81" s="280"/>
      <c r="HL81" s="280"/>
      <c r="HM81" s="280"/>
      <c r="HN81" s="280"/>
      <c r="HO81" s="280"/>
      <c r="HP81" s="280"/>
      <c r="HQ81" s="280"/>
      <c r="HR81" s="280"/>
      <c r="HS81" s="280"/>
      <c r="HT81" s="280"/>
      <c r="HU81" s="280"/>
      <c r="HV81" s="280"/>
      <c r="HW81" s="280"/>
      <c r="HX81" s="280"/>
      <c r="HY81" s="280"/>
      <c r="HZ81" s="280"/>
      <c r="IA81" s="280"/>
      <c r="IB81" s="280"/>
      <c r="IC81" s="280"/>
      <c r="ID81" s="280"/>
      <c r="IE81" s="280"/>
      <c r="IF81" s="280"/>
      <c r="IG81" s="280"/>
      <c r="IH81" s="280"/>
      <c r="II81" s="280"/>
      <c r="IJ81" s="280"/>
      <c r="IK81" s="280"/>
      <c r="IL81" s="280"/>
      <c r="IM81" s="280"/>
      <c r="IN81" s="280"/>
      <c r="IO81" s="280"/>
      <c r="IP81" s="280"/>
      <c r="IQ81" s="280"/>
      <c r="IR81" s="280"/>
      <c r="IS81" s="280"/>
      <c r="IT81" s="280"/>
      <c r="IU81" s="280"/>
    </row>
    <row r="82" s="131" customFormat="1" ht="24" customHeight="1" spans="1:255">
      <c r="A82" s="280"/>
      <c r="B82" s="281"/>
      <c r="C82" s="280"/>
      <c r="D82" s="282"/>
      <c r="E82" s="280"/>
      <c r="F82" s="280"/>
      <c r="G82" s="280"/>
      <c r="H82" s="280"/>
      <c r="I82" s="280"/>
      <c r="J82" s="280"/>
      <c r="K82" s="280"/>
      <c r="L82" s="280"/>
      <c r="M82" s="280"/>
      <c r="N82" s="280"/>
      <c r="O82" s="280"/>
      <c r="P82" s="280"/>
      <c r="Q82" s="280"/>
      <c r="R82" s="280"/>
      <c r="S82" s="280"/>
      <c r="T82" s="280"/>
      <c r="U82" s="280"/>
      <c r="V82" s="280"/>
      <c r="W82" s="280"/>
      <c r="X82" s="280"/>
      <c r="Y82" s="280"/>
      <c r="Z82" s="280"/>
      <c r="AA82" s="280"/>
      <c r="AB82" s="280"/>
      <c r="AC82" s="280"/>
      <c r="AD82" s="280"/>
      <c r="AE82" s="280"/>
      <c r="AF82" s="280"/>
      <c r="AG82" s="280"/>
      <c r="AH82" s="280"/>
      <c r="AI82" s="280"/>
      <c r="AJ82" s="280"/>
      <c r="AK82" s="280"/>
      <c r="AL82" s="280"/>
      <c r="AM82" s="280"/>
      <c r="AN82" s="280"/>
      <c r="AO82" s="280"/>
      <c r="AP82" s="280"/>
      <c r="AQ82" s="280"/>
      <c r="AR82" s="280"/>
      <c r="AS82" s="280"/>
      <c r="AT82" s="280"/>
      <c r="AU82" s="280"/>
      <c r="AV82" s="280"/>
      <c r="AW82" s="280"/>
      <c r="AX82" s="280"/>
      <c r="AY82" s="280"/>
      <c r="AZ82" s="280"/>
      <c r="BA82" s="280"/>
      <c r="BB82" s="280"/>
      <c r="BC82" s="280"/>
      <c r="BD82" s="280"/>
      <c r="BE82" s="280"/>
      <c r="BF82" s="280"/>
      <c r="BG82" s="280"/>
      <c r="BH82" s="280"/>
      <c r="BI82" s="280"/>
      <c r="BJ82" s="280"/>
      <c r="BK82" s="280"/>
      <c r="BL82" s="280"/>
      <c r="BM82" s="280"/>
      <c r="BN82" s="280"/>
      <c r="BO82" s="280"/>
      <c r="BP82" s="280"/>
      <c r="BQ82" s="280"/>
      <c r="BR82" s="280"/>
      <c r="BS82" s="280"/>
      <c r="BT82" s="280"/>
      <c r="BU82" s="280"/>
      <c r="BV82" s="280"/>
      <c r="BW82" s="280"/>
      <c r="BX82" s="280"/>
      <c r="BY82" s="280"/>
      <c r="BZ82" s="280"/>
      <c r="CA82" s="280"/>
      <c r="CB82" s="280"/>
      <c r="CC82" s="280"/>
      <c r="CD82" s="280"/>
      <c r="CE82" s="280"/>
      <c r="CF82" s="280"/>
      <c r="CG82" s="280"/>
      <c r="CH82" s="280"/>
      <c r="CI82" s="280"/>
      <c r="CJ82" s="280"/>
      <c r="CK82" s="280"/>
      <c r="CL82" s="280"/>
      <c r="CM82" s="280"/>
      <c r="CN82" s="280"/>
      <c r="CO82" s="280"/>
      <c r="CP82" s="280"/>
      <c r="CQ82" s="280"/>
      <c r="CR82" s="280"/>
      <c r="CS82" s="280"/>
      <c r="CT82" s="280"/>
      <c r="CU82" s="280"/>
      <c r="CV82" s="280"/>
      <c r="CW82" s="280"/>
      <c r="CX82" s="280"/>
      <c r="CY82" s="280"/>
      <c r="CZ82" s="280"/>
      <c r="DA82" s="280"/>
      <c r="DB82" s="280"/>
      <c r="DC82" s="280"/>
      <c r="DD82" s="280"/>
      <c r="DE82" s="280"/>
      <c r="DF82" s="280"/>
      <c r="DG82" s="280"/>
      <c r="DH82" s="280"/>
      <c r="DI82" s="280"/>
      <c r="DJ82" s="280"/>
      <c r="DK82" s="280"/>
      <c r="DL82" s="280"/>
      <c r="DM82" s="280"/>
      <c r="DN82" s="280"/>
      <c r="DO82" s="280"/>
      <c r="DP82" s="280"/>
      <c r="DQ82" s="280"/>
      <c r="DR82" s="280"/>
      <c r="DS82" s="280"/>
      <c r="DT82" s="280"/>
      <c r="DU82" s="280"/>
      <c r="DV82" s="280"/>
      <c r="DW82" s="280"/>
      <c r="DX82" s="280"/>
      <c r="DY82" s="280"/>
      <c r="DZ82" s="280"/>
      <c r="EA82" s="280"/>
      <c r="EB82" s="280"/>
      <c r="EC82" s="280"/>
      <c r="ED82" s="280"/>
      <c r="EE82" s="280"/>
      <c r="EF82" s="280"/>
      <c r="EG82" s="280"/>
      <c r="EH82" s="280"/>
      <c r="EI82" s="280"/>
      <c r="EJ82" s="280"/>
      <c r="EK82" s="280"/>
      <c r="EL82" s="280"/>
      <c r="EM82" s="280"/>
      <c r="EN82" s="280"/>
      <c r="EO82" s="280"/>
      <c r="EP82" s="280"/>
      <c r="EQ82" s="280"/>
      <c r="ER82" s="280"/>
      <c r="ES82" s="280"/>
      <c r="ET82" s="280"/>
      <c r="EU82" s="280"/>
      <c r="EV82" s="280"/>
      <c r="EW82" s="280"/>
      <c r="EX82" s="280"/>
      <c r="EY82" s="280"/>
      <c r="EZ82" s="280"/>
      <c r="FA82" s="280"/>
      <c r="FB82" s="280"/>
      <c r="FC82" s="280"/>
      <c r="FD82" s="280"/>
      <c r="FE82" s="280"/>
      <c r="FF82" s="280"/>
      <c r="FG82" s="280"/>
      <c r="FH82" s="280"/>
      <c r="FI82" s="280"/>
      <c r="FJ82" s="280"/>
      <c r="FK82" s="280"/>
      <c r="FL82" s="280"/>
      <c r="FM82" s="280"/>
      <c r="FN82" s="280"/>
      <c r="FO82" s="280"/>
      <c r="FP82" s="280"/>
      <c r="FQ82" s="280"/>
      <c r="FR82" s="280"/>
      <c r="FS82" s="280"/>
      <c r="FT82" s="280"/>
      <c r="FU82" s="280"/>
      <c r="FV82" s="280"/>
      <c r="FW82" s="280"/>
      <c r="FX82" s="280"/>
      <c r="FY82" s="280"/>
      <c r="FZ82" s="280"/>
      <c r="GA82" s="280"/>
      <c r="GB82" s="280"/>
      <c r="GC82" s="280"/>
      <c r="GD82" s="280"/>
      <c r="GE82" s="280"/>
      <c r="GF82" s="280"/>
      <c r="GG82" s="280"/>
      <c r="GH82" s="280"/>
      <c r="GI82" s="280"/>
      <c r="GJ82" s="280"/>
      <c r="GK82" s="280"/>
      <c r="GL82" s="280"/>
      <c r="GM82" s="280"/>
      <c r="GN82" s="280"/>
      <c r="GO82" s="280"/>
      <c r="GP82" s="280"/>
      <c r="GQ82" s="280"/>
      <c r="GR82" s="280"/>
      <c r="GS82" s="280"/>
      <c r="GT82" s="280"/>
      <c r="GU82" s="280"/>
      <c r="GV82" s="280"/>
      <c r="GW82" s="280"/>
      <c r="GX82" s="280"/>
      <c r="GY82" s="280"/>
      <c r="GZ82" s="280"/>
      <c r="HA82" s="280"/>
      <c r="HB82" s="280"/>
      <c r="HC82" s="280"/>
      <c r="HD82" s="280"/>
      <c r="HE82" s="280"/>
      <c r="HF82" s="280"/>
      <c r="HG82" s="280"/>
      <c r="HH82" s="280"/>
      <c r="HI82" s="280"/>
      <c r="HJ82" s="280"/>
      <c r="HK82" s="280"/>
      <c r="HL82" s="280"/>
      <c r="HM82" s="280"/>
      <c r="HN82" s="280"/>
      <c r="HO82" s="280"/>
      <c r="HP82" s="280"/>
      <c r="HQ82" s="280"/>
      <c r="HR82" s="280"/>
      <c r="HS82" s="280"/>
      <c r="HT82" s="280"/>
      <c r="HU82" s="280"/>
      <c r="HV82" s="280"/>
      <c r="HW82" s="280"/>
      <c r="HX82" s="280"/>
      <c r="HY82" s="280"/>
      <c r="HZ82" s="280"/>
      <c r="IA82" s="280"/>
      <c r="IB82" s="280"/>
      <c r="IC82" s="280"/>
      <c r="ID82" s="280"/>
      <c r="IE82" s="280"/>
      <c r="IF82" s="280"/>
      <c r="IG82" s="280"/>
      <c r="IH82" s="280"/>
      <c r="II82" s="280"/>
      <c r="IJ82" s="280"/>
      <c r="IK82" s="280"/>
      <c r="IL82" s="280"/>
      <c r="IM82" s="280"/>
      <c r="IN82" s="280"/>
      <c r="IO82" s="280"/>
      <c r="IP82" s="280"/>
      <c r="IQ82" s="280"/>
      <c r="IR82" s="280"/>
      <c r="IS82" s="280"/>
      <c r="IT82" s="280"/>
      <c r="IU82" s="280"/>
    </row>
    <row r="83" s="131" customFormat="1" ht="24" customHeight="1" spans="1:255">
      <c r="A83" s="280"/>
      <c r="B83" s="281"/>
      <c r="C83" s="280"/>
      <c r="D83" s="282"/>
      <c r="E83" s="280"/>
      <c r="F83" s="280"/>
      <c r="G83" s="280"/>
      <c r="H83" s="280"/>
      <c r="I83" s="280"/>
      <c r="J83" s="280"/>
      <c r="K83" s="280"/>
      <c r="L83" s="280"/>
      <c r="M83" s="280"/>
      <c r="N83" s="280"/>
      <c r="O83" s="280"/>
      <c r="P83" s="280"/>
      <c r="Q83" s="280"/>
      <c r="R83" s="280"/>
      <c r="S83" s="280"/>
      <c r="T83" s="280"/>
      <c r="U83" s="280"/>
      <c r="V83" s="280"/>
      <c r="W83" s="280"/>
      <c r="X83" s="280"/>
      <c r="Y83" s="280"/>
      <c r="Z83" s="280"/>
      <c r="AA83" s="280"/>
      <c r="AB83" s="280"/>
      <c r="AC83" s="280"/>
      <c r="AD83" s="280"/>
      <c r="AE83" s="280"/>
      <c r="AF83" s="280"/>
      <c r="AG83" s="280"/>
      <c r="AH83" s="280"/>
      <c r="AI83" s="280"/>
      <c r="AJ83" s="280"/>
      <c r="AK83" s="280"/>
      <c r="AL83" s="280"/>
      <c r="AM83" s="280"/>
      <c r="AN83" s="280"/>
      <c r="AO83" s="280"/>
      <c r="AP83" s="280"/>
      <c r="AQ83" s="280"/>
      <c r="AR83" s="280"/>
      <c r="AS83" s="280"/>
      <c r="AT83" s="280"/>
      <c r="AU83" s="280"/>
      <c r="AV83" s="280"/>
      <c r="AW83" s="280"/>
      <c r="AX83" s="280"/>
      <c r="AY83" s="280"/>
      <c r="AZ83" s="280"/>
      <c r="BA83" s="280"/>
      <c r="BB83" s="280"/>
      <c r="BC83" s="280"/>
      <c r="BD83" s="280"/>
      <c r="BE83" s="280"/>
      <c r="BF83" s="280"/>
      <c r="BG83" s="280"/>
      <c r="BH83" s="280"/>
      <c r="BI83" s="280"/>
      <c r="BJ83" s="280"/>
      <c r="BK83" s="280"/>
      <c r="BL83" s="280"/>
      <c r="BM83" s="280"/>
      <c r="BN83" s="280"/>
      <c r="BO83" s="280"/>
      <c r="BP83" s="280"/>
      <c r="BQ83" s="280"/>
      <c r="BR83" s="280"/>
      <c r="BS83" s="280"/>
      <c r="BT83" s="280"/>
      <c r="BU83" s="280"/>
      <c r="BV83" s="280"/>
      <c r="BW83" s="280"/>
      <c r="BX83" s="280"/>
      <c r="BY83" s="280"/>
      <c r="BZ83" s="280"/>
      <c r="CA83" s="280"/>
      <c r="CB83" s="280"/>
      <c r="CC83" s="280"/>
      <c r="CD83" s="280"/>
      <c r="CE83" s="280"/>
      <c r="CF83" s="280"/>
      <c r="CG83" s="280"/>
      <c r="CH83" s="280"/>
      <c r="CI83" s="280"/>
      <c r="CJ83" s="280"/>
      <c r="CK83" s="280"/>
      <c r="CL83" s="280"/>
      <c r="CM83" s="280"/>
      <c r="CN83" s="280"/>
      <c r="CO83" s="280"/>
      <c r="CP83" s="280"/>
      <c r="CQ83" s="280"/>
      <c r="CR83" s="280"/>
      <c r="CS83" s="280"/>
      <c r="CT83" s="280"/>
      <c r="CU83" s="280"/>
      <c r="CV83" s="280"/>
      <c r="CW83" s="280"/>
      <c r="CX83" s="280"/>
      <c r="CY83" s="280"/>
      <c r="CZ83" s="280"/>
      <c r="DA83" s="280"/>
      <c r="DB83" s="280"/>
      <c r="DC83" s="280"/>
      <c r="DD83" s="280"/>
      <c r="DE83" s="280"/>
      <c r="DF83" s="280"/>
      <c r="DG83" s="280"/>
      <c r="DH83" s="280"/>
      <c r="DI83" s="280"/>
      <c r="DJ83" s="280"/>
      <c r="DK83" s="280"/>
      <c r="DL83" s="280"/>
      <c r="DM83" s="280"/>
      <c r="DN83" s="280"/>
      <c r="DO83" s="280"/>
      <c r="DP83" s="280"/>
      <c r="DQ83" s="280"/>
      <c r="DR83" s="280"/>
      <c r="DS83" s="280"/>
      <c r="DT83" s="280"/>
      <c r="DU83" s="280"/>
      <c r="DV83" s="280"/>
      <c r="DW83" s="280"/>
      <c r="DX83" s="280"/>
      <c r="DY83" s="280"/>
      <c r="DZ83" s="280"/>
      <c r="EA83" s="280"/>
      <c r="EB83" s="280"/>
      <c r="EC83" s="280"/>
      <c r="ED83" s="280"/>
      <c r="EE83" s="280"/>
      <c r="EF83" s="280"/>
      <c r="EG83" s="280"/>
      <c r="EH83" s="280"/>
      <c r="EI83" s="280"/>
      <c r="EJ83" s="280"/>
      <c r="EK83" s="280"/>
      <c r="EL83" s="280"/>
      <c r="EM83" s="280"/>
      <c r="EN83" s="280"/>
      <c r="EO83" s="280"/>
      <c r="EP83" s="280"/>
      <c r="EQ83" s="280"/>
      <c r="ER83" s="280"/>
      <c r="ES83" s="280"/>
      <c r="ET83" s="280"/>
      <c r="EU83" s="280"/>
      <c r="EV83" s="280"/>
      <c r="EW83" s="280"/>
      <c r="EX83" s="280"/>
      <c r="EY83" s="280"/>
      <c r="EZ83" s="280"/>
      <c r="FA83" s="280"/>
      <c r="FB83" s="280"/>
      <c r="FC83" s="280"/>
      <c r="FD83" s="280"/>
      <c r="FE83" s="280"/>
      <c r="FF83" s="280"/>
      <c r="FG83" s="280"/>
      <c r="FH83" s="280"/>
      <c r="FI83" s="280"/>
      <c r="FJ83" s="280"/>
      <c r="FK83" s="280"/>
      <c r="FL83" s="280"/>
      <c r="FM83" s="280"/>
      <c r="FN83" s="280"/>
      <c r="FO83" s="280"/>
      <c r="FP83" s="280"/>
      <c r="FQ83" s="280"/>
      <c r="FR83" s="280"/>
      <c r="FS83" s="280"/>
      <c r="FT83" s="280"/>
      <c r="FU83" s="280"/>
      <c r="FV83" s="280"/>
      <c r="FW83" s="280"/>
      <c r="FX83" s="280"/>
      <c r="FY83" s="280"/>
      <c r="FZ83" s="280"/>
      <c r="GA83" s="280"/>
      <c r="GB83" s="280"/>
      <c r="GC83" s="280"/>
      <c r="GD83" s="280"/>
      <c r="GE83" s="280"/>
      <c r="GF83" s="280"/>
      <c r="GG83" s="280"/>
      <c r="GH83" s="280"/>
      <c r="GI83" s="280"/>
      <c r="GJ83" s="280"/>
      <c r="GK83" s="280"/>
      <c r="GL83" s="280"/>
      <c r="GM83" s="280"/>
      <c r="GN83" s="280"/>
      <c r="GO83" s="280"/>
      <c r="GP83" s="280"/>
      <c r="GQ83" s="280"/>
      <c r="GR83" s="280"/>
      <c r="GS83" s="280"/>
      <c r="GT83" s="280"/>
      <c r="GU83" s="280"/>
      <c r="GV83" s="280"/>
      <c r="GW83" s="280"/>
      <c r="GX83" s="280"/>
      <c r="GY83" s="280"/>
      <c r="GZ83" s="280"/>
      <c r="HA83" s="280"/>
      <c r="HB83" s="280"/>
      <c r="HC83" s="280"/>
      <c r="HD83" s="280"/>
      <c r="HE83" s="280"/>
      <c r="HF83" s="280"/>
      <c r="HG83" s="280"/>
      <c r="HH83" s="280"/>
      <c r="HI83" s="280"/>
      <c r="HJ83" s="280"/>
      <c r="HK83" s="280"/>
      <c r="HL83" s="280"/>
      <c r="HM83" s="280"/>
      <c r="HN83" s="280"/>
      <c r="HO83" s="280"/>
      <c r="HP83" s="280"/>
      <c r="HQ83" s="280"/>
      <c r="HR83" s="280"/>
      <c r="HS83" s="280"/>
      <c r="HT83" s="280"/>
      <c r="HU83" s="280"/>
      <c r="HV83" s="280"/>
      <c r="HW83" s="280"/>
      <c r="HX83" s="280"/>
      <c r="HY83" s="280"/>
      <c r="HZ83" s="280"/>
      <c r="IA83" s="280"/>
      <c r="IB83" s="280"/>
      <c r="IC83" s="280"/>
      <c r="ID83" s="280"/>
      <c r="IE83" s="280"/>
      <c r="IF83" s="280"/>
      <c r="IG83" s="280"/>
      <c r="IH83" s="280"/>
      <c r="II83" s="280"/>
      <c r="IJ83" s="280"/>
      <c r="IK83" s="280"/>
      <c r="IL83" s="280"/>
      <c r="IM83" s="280"/>
      <c r="IN83" s="280"/>
      <c r="IO83" s="280"/>
      <c r="IP83" s="280"/>
      <c r="IQ83" s="280"/>
      <c r="IR83" s="280"/>
      <c r="IS83" s="280"/>
      <c r="IT83" s="280"/>
      <c r="IU83" s="280"/>
    </row>
    <row r="84" s="131" customFormat="1" ht="24" customHeight="1" spans="1:255">
      <c r="A84" s="280"/>
      <c r="B84" s="281"/>
      <c r="C84" s="280"/>
      <c r="D84" s="282"/>
      <c r="E84" s="280"/>
      <c r="F84" s="280"/>
      <c r="G84" s="280"/>
      <c r="H84" s="280"/>
      <c r="I84" s="280"/>
      <c r="J84" s="280"/>
      <c r="K84" s="280"/>
      <c r="L84" s="280"/>
      <c r="M84" s="280"/>
      <c r="N84" s="280"/>
      <c r="O84" s="280"/>
      <c r="P84" s="280"/>
      <c r="Q84" s="280"/>
      <c r="R84" s="280"/>
      <c r="S84" s="280"/>
      <c r="T84" s="280"/>
      <c r="U84" s="280"/>
      <c r="V84" s="280"/>
      <c r="W84" s="280"/>
      <c r="X84" s="280"/>
      <c r="Y84" s="280"/>
      <c r="Z84" s="280"/>
      <c r="AA84" s="280"/>
      <c r="AB84" s="280"/>
      <c r="AC84" s="280"/>
      <c r="AD84" s="280"/>
      <c r="AE84" s="280"/>
      <c r="AF84" s="280"/>
      <c r="AG84" s="280"/>
      <c r="AH84" s="280"/>
      <c r="AI84" s="280"/>
      <c r="AJ84" s="280"/>
      <c r="AK84" s="280"/>
      <c r="AL84" s="280"/>
      <c r="AM84" s="280"/>
      <c r="AN84" s="280"/>
      <c r="AO84" s="280"/>
      <c r="AP84" s="280"/>
      <c r="AQ84" s="280"/>
      <c r="AR84" s="280"/>
      <c r="AS84" s="280"/>
      <c r="AT84" s="280"/>
      <c r="AU84" s="280"/>
      <c r="AV84" s="280"/>
      <c r="AW84" s="280"/>
      <c r="AX84" s="280"/>
      <c r="AY84" s="280"/>
      <c r="AZ84" s="280"/>
      <c r="BA84" s="280"/>
      <c r="BB84" s="280"/>
      <c r="BC84" s="280"/>
      <c r="BD84" s="280"/>
      <c r="BE84" s="280"/>
      <c r="BF84" s="280"/>
      <c r="BG84" s="280"/>
      <c r="BH84" s="280"/>
      <c r="BI84" s="280"/>
      <c r="BJ84" s="280"/>
      <c r="BK84" s="280"/>
      <c r="BL84" s="280"/>
      <c r="BM84" s="280"/>
      <c r="BN84" s="280"/>
      <c r="BO84" s="280"/>
      <c r="BP84" s="280"/>
      <c r="BQ84" s="280"/>
      <c r="BR84" s="280"/>
      <c r="BS84" s="280"/>
      <c r="BT84" s="280"/>
      <c r="BU84" s="280"/>
      <c r="BV84" s="280"/>
      <c r="BW84" s="280"/>
      <c r="BX84" s="280"/>
      <c r="BY84" s="280"/>
      <c r="BZ84" s="280"/>
      <c r="CA84" s="280"/>
      <c r="CB84" s="280"/>
      <c r="CC84" s="280"/>
      <c r="CD84" s="280"/>
      <c r="CE84" s="280"/>
      <c r="CF84" s="280"/>
      <c r="CG84" s="280"/>
      <c r="CH84" s="280"/>
      <c r="CI84" s="280"/>
      <c r="CJ84" s="280"/>
      <c r="CK84" s="280"/>
      <c r="CL84" s="280"/>
      <c r="CM84" s="280"/>
      <c r="CN84" s="280"/>
      <c r="CO84" s="280"/>
      <c r="CP84" s="280"/>
      <c r="CQ84" s="280"/>
      <c r="CR84" s="280"/>
      <c r="CS84" s="280"/>
      <c r="CT84" s="280"/>
      <c r="CU84" s="280"/>
      <c r="CV84" s="280"/>
      <c r="CW84" s="280"/>
      <c r="CX84" s="280"/>
      <c r="CY84" s="280"/>
      <c r="CZ84" s="280"/>
      <c r="DA84" s="280"/>
      <c r="DB84" s="280"/>
      <c r="DC84" s="280"/>
      <c r="DD84" s="280"/>
      <c r="DE84" s="280"/>
      <c r="DF84" s="280"/>
      <c r="DG84" s="280"/>
      <c r="DH84" s="280"/>
      <c r="DI84" s="280"/>
      <c r="DJ84" s="280"/>
      <c r="DK84" s="280"/>
      <c r="DL84" s="280"/>
      <c r="DM84" s="280"/>
      <c r="DN84" s="280"/>
      <c r="DO84" s="280"/>
      <c r="DP84" s="280"/>
      <c r="DQ84" s="280"/>
      <c r="DR84" s="280"/>
      <c r="DS84" s="280"/>
      <c r="DT84" s="280"/>
      <c r="DU84" s="280"/>
      <c r="DV84" s="280"/>
      <c r="DW84" s="280"/>
      <c r="DX84" s="280"/>
      <c r="DY84" s="280"/>
      <c r="DZ84" s="280"/>
      <c r="EA84" s="280"/>
      <c r="EB84" s="280"/>
      <c r="EC84" s="280"/>
      <c r="ED84" s="280"/>
      <c r="EE84" s="280"/>
      <c r="EF84" s="280"/>
      <c r="EG84" s="280"/>
      <c r="EH84" s="280"/>
      <c r="EI84" s="280"/>
      <c r="EJ84" s="280"/>
      <c r="EK84" s="280"/>
      <c r="EL84" s="280"/>
      <c r="EM84" s="280"/>
      <c r="EN84" s="280"/>
      <c r="EO84" s="280"/>
      <c r="EP84" s="280"/>
      <c r="EQ84" s="280"/>
      <c r="ER84" s="280"/>
      <c r="ES84" s="280"/>
      <c r="ET84" s="280"/>
      <c r="EU84" s="280"/>
      <c r="EV84" s="280"/>
      <c r="EW84" s="280"/>
      <c r="EX84" s="280"/>
      <c r="EY84" s="280"/>
      <c r="EZ84" s="280"/>
      <c r="FA84" s="280"/>
      <c r="FB84" s="280"/>
      <c r="FC84" s="280"/>
      <c r="FD84" s="280"/>
      <c r="FE84" s="280"/>
      <c r="FF84" s="280"/>
      <c r="FG84" s="280"/>
      <c r="FH84" s="280"/>
      <c r="FI84" s="280"/>
      <c r="FJ84" s="280"/>
      <c r="FK84" s="280"/>
      <c r="FL84" s="280"/>
      <c r="FM84" s="280"/>
      <c r="FN84" s="280"/>
      <c r="FO84" s="280"/>
      <c r="FP84" s="280"/>
      <c r="FQ84" s="280"/>
      <c r="FR84" s="280"/>
      <c r="FS84" s="280"/>
      <c r="FT84" s="280"/>
      <c r="FU84" s="280"/>
      <c r="FV84" s="280"/>
      <c r="FW84" s="280"/>
      <c r="FX84" s="280"/>
      <c r="FY84" s="280"/>
      <c r="FZ84" s="280"/>
      <c r="GA84" s="280"/>
      <c r="GB84" s="280"/>
      <c r="GC84" s="280"/>
      <c r="GD84" s="280"/>
      <c r="GE84" s="280"/>
      <c r="GF84" s="280"/>
      <c r="GG84" s="280"/>
      <c r="GH84" s="280"/>
      <c r="GI84" s="280"/>
      <c r="GJ84" s="280"/>
      <c r="GK84" s="280"/>
      <c r="GL84" s="280"/>
      <c r="GM84" s="280"/>
      <c r="GN84" s="280"/>
      <c r="GO84" s="280"/>
      <c r="GP84" s="280"/>
      <c r="GQ84" s="280"/>
      <c r="GR84" s="280"/>
      <c r="GS84" s="280"/>
      <c r="GT84" s="280"/>
      <c r="GU84" s="280"/>
      <c r="GV84" s="280"/>
      <c r="GW84" s="280"/>
      <c r="GX84" s="280"/>
      <c r="GY84" s="280"/>
      <c r="GZ84" s="280"/>
      <c r="HA84" s="280"/>
      <c r="HB84" s="280"/>
      <c r="HC84" s="280"/>
      <c r="HD84" s="280"/>
      <c r="HE84" s="280"/>
      <c r="HF84" s="280"/>
      <c r="HG84" s="280"/>
      <c r="HH84" s="280"/>
      <c r="HI84" s="280"/>
      <c r="HJ84" s="280"/>
      <c r="HK84" s="280"/>
      <c r="HL84" s="280"/>
      <c r="HM84" s="280"/>
      <c r="HN84" s="280"/>
      <c r="HO84" s="280"/>
      <c r="HP84" s="280"/>
      <c r="HQ84" s="280"/>
      <c r="HR84" s="280"/>
      <c r="HS84" s="280"/>
      <c r="HT84" s="280"/>
      <c r="HU84" s="280"/>
      <c r="HV84" s="280"/>
      <c r="HW84" s="280"/>
      <c r="HX84" s="280"/>
      <c r="HY84" s="280"/>
      <c r="HZ84" s="280"/>
      <c r="IA84" s="280"/>
      <c r="IB84" s="280"/>
      <c r="IC84" s="280"/>
      <c r="ID84" s="280"/>
      <c r="IE84" s="280"/>
      <c r="IF84" s="280"/>
      <c r="IG84" s="280"/>
      <c r="IH84" s="280"/>
      <c r="II84" s="280"/>
      <c r="IJ84" s="280"/>
      <c r="IK84" s="280"/>
      <c r="IL84" s="280"/>
      <c r="IM84" s="280"/>
      <c r="IN84" s="280"/>
      <c r="IO84" s="280"/>
      <c r="IP84" s="280"/>
      <c r="IQ84" s="280"/>
      <c r="IR84" s="280"/>
      <c r="IS84" s="280"/>
      <c r="IT84" s="280"/>
      <c r="IU84" s="280"/>
    </row>
    <row r="85" s="131" customFormat="1" ht="24" customHeight="1" spans="1:255">
      <c r="A85" s="280"/>
      <c r="B85" s="281"/>
      <c r="C85" s="280"/>
      <c r="D85" s="282"/>
      <c r="E85" s="280"/>
      <c r="F85" s="280"/>
      <c r="G85" s="280"/>
      <c r="H85" s="280"/>
      <c r="I85" s="280"/>
      <c r="J85" s="280"/>
      <c r="K85" s="280"/>
      <c r="L85" s="280"/>
      <c r="M85" s="280"/>
      <c r="N85" s="280"/>
      <c r="O85" s="280"/>
      <c r="P85" s="280"/>
      <c r="Q85" s="280"/>
      <c r="R85" s="280"/>
      <c r="S85" s="280"/>
      <c r="T85" s="280"/>
      <c r="U85" s="280"/>
      <c r="V85" s="280"/>
      <c r="W85" s="280"/>
      <c r="X85" s="280"/>
      <c r="Y85" s="280"/>
      <c r="Z85" s="280"/>
      <c r="AA85" s="280"/>
      <c r="AB85" s="280"/>
      <c r="AC85" s="280"/>
      <c r="AD85" s="280"/>
      <c r="AE85" s="280"/>
      <c r="AF85" s="280"/>
      <c r="AG85" s="280"/>
      <c r="AH85" s="280"/>
      <c r="AI85" s="280"/>
      <c r="AJ85" s="280"/>
      <c r="AK85" s="280"/>
      <c r="AL85" s="280"/>
      <c r="AM85" s="280"/>
      <c r="AN85" s="280"/>
      <c r="AO85" s="280"/>
      <c r="AP85" s="280"/>
      <c r="AQ85" s="280"/>
      <c r="AR85" s="280"/>
      <c r="AS85" s="280"/>
      <c r="AT85" s="280"/>
      <c r="AU85" s="280"/>
      <c r="AV85" s="280"/>
      <c r="AW85" s="280"/>
      <c r="AX85" s="280"/>
      <c r="AY85" s="280"/>
      <c r="AZ85" s="280"/>
      <c r="BA85" s="280"/>
      <c r="BB85" s="280"/>
      <c r="BC85" s="280"/>
      <c r="BD85" s="280"/>
      <c r="BE85" s="280"/>
      <c r="BF85" s="280"/>
      <c r="BG85" s="280"/>
      <c r="BH85" s="280"/>
      <c r="BI85" s="280"/>
      <c r="BJ85" s="280"/>
      <c r="BK85" s="280"/>
      <c r="BL85" s="280"/>
      <c r="BM85" s="280"/>
      <c r="BN85" s="280"/>
      <c r="BO85" s="280"/>
      <c r="BP85" s="280"/>
      <c r="BQ85" s="280"/>
      <c r="BR85" s="280"/>
      <c r="BS85" s="280"/>
      <c r="BT85" s="280"/>
      <c r="BU85" s="280"/>
      <c r="BV85" s="280"/>
      <c r="BW85" s="280"/>
      <c r="BX85" s="280"/>
      <c r="BY85" s="280"/>
      <c r="BZ85" s="280"/>
      <c r="CA85" s="280"/>
      <c r="CB85" s="280"/>
      <c r="CC85" s="280"/>
      <c r="CD85" s="280"/>
      <c r="CE85" s="280"/>
      <c r="CF85" s="280"/>
      <c r="CG85" s="280"/>
      <c r="CH85" s="280"/>
      <c r="CI85" s="280"/>
      <c r="CJ85" s="280"/>
      <c r="CK85" s="280"/>
      <c r="CL85" s="280"/>
      <c r="CM85" s="280"/>
      <c r="CN85" s="280"/>
      <c r="CO85" s="280"/>
      <c r="CP85" s="280"/>
      <c r="CQ85" s="280"/>
      <c r="CR85" s="280"/>
      <c r="CS85" s="280"/>
      <c r="CT85" s="280"/>
      <c r="CU85" s="280"/>
      <c r="CV85" s="280"/>
      <c r="CW85" s="280"/>
      <c r="CX85" s="280"/>
      <c r="CY85" s="280"/>
      <c r="CZ85" s="280"/>
      <c r="DA85" s="280"/>
      <c r="DB85" s="280"/>
      <c r="DC85" s="280"/>
      <c r="DD85" s="280"/>
      <c r="DE85" s="280"/>
      <c r="DF85" s="280"/>
      <c r="DG85" s="280"/>
      <c r="DH85" s="280"/>
      <c r="DI85" s="280"/>
      <c r="DJ85" s="280"/>
      <c r="DK85" s="280"/>
      <c r="DL85" s="280"/>
      <c r="DM85" s="280"/>
      <c r="DN85" s="280"/>
      <c r="DO85" s="280"/>
      <c r="DP85" s="280"/>
      <c r="DQ85" s="280"/>
      <c r="DR85" s="280"/>
      <c r="DS85" s="280"/>
      <c r="DT85" s="280"/>
      <c r="DU85" s="280"/>
      <c r="DV85" s="280"/>
      <c r="DW85" s="280"/>
      <c r="DX85" s="280"/>
      <c r="DY85" s="280"/>
      <c r="DZ85" s="280"/>
      <c r="EA85" s="280"/>
      <c r="EB85" s="280"/>
      <c r="EC85" s="280"/>
      <c r="ED85" s="280"/>
      <c r="EE85" s="280"/>
      <c r="EF85" s="280"/>
      <c r="EG85" s="280"/>
      <c r="EH85" s="280"/>
      <c r="EI85" s="280"/>
      <c r="EJ85" s="280"/>
      <c r="EK85" s="280"/>
      <c r="EL85" s="280"/>
      <c r="EM85" s="280"/>
      <c r="EN85" s="280"/>
      <c r="EO85" s="280"/>
      <c r="EP85" s="280"/>
      <c r="EQ85" s="280"/>
      <c r="ER85" s="280"/>
      <c r="ES85" s="280"/>
      <c r="ET85" s="280"/>
      <c r="EU85" s="280"/>
      <c r="EV85" s="280"/>
      <c r="EW85" s="280"/>
      <c r="EX85" s="280"/>
      <c r="EY85" s="280"/>
      <c r="EZ85" s="280"/>
      <c r="FA85" s="280"/>
      <c r="FB85" s="280"/>
      <c r="FC85" s="280"/>
      <c r="FD85" s="280"/>
      <c r="FE85" s="280"/>
      <c r="FF85" s="280"/>
      <c r="FG85" s="280"/>
      <c r="FH85" s="280"/>
      <c r="FI85" s="280"/>
      <c r="FJ85" s="280"/>
      <c r="FK85" s="280"/>
      <c r="FL85" s="280"/>
      <c r="FM85" s="280"/>
      <c r="FN85" s="280"/>
      <c r="FO85" s="280"/>
      <c r="FP85" s="280"/>
      <c r="FQ85" s="280"/>
      <c r="FR85" s="280"/>
      <c r="FS85" s="280"/>
      <c r="FT85" s="280"/>
      <c r="FU85" s="280"/>
      <c r="FV85" s="280"/>
      <c r="FW85" s="280"/>
      <c r="FX85" s="280"/>
      <c r="FY85" s="280"/>
      <c r="FZ85" s="280"/>
      <c r="GA85" s="280"/>
      <c r="GB85" s="280"/>
      <c r="GC85" s="280"/>
      <c r="GD85" s="280"/>
      <c r="GE85" s="280"/>
      <c r="GF85" s="280"/>
      <c r="GG85" s="280"/>
      <c r="GH85" s="280"/>
      <c r="GI85" s="280"/>
      <c r="GJ85" s="280"/>
      <c r="GK85" s="280"/>
      <c r="GL85" s="280"/>
      <c r="GM85" s="280"/>
      <c r="GN85" s="280"/>
      <c r="GO85" s="280"/>
      <c r="GP85" s="280"/>
      <c r="GQ85" s="280"/>
      <c r="GR85" s="280"/>
      <c r="GS85" s="280"/>
      <c r="GT85" s="280"/>
      <c r="GU85" s="280"/>
      <c r="GV85" s="280"/>
      <c r="GW85" s="280"/>
      <c r="GX85" s="280"/>
      <c r="GY85" s="280"/>
      <c r="GZ85" s="280"/>
      <c r="HA85" s="280"/>
      <c r="HB85" s="280"/>
      <c r="HC85" s="280"/>
      <c r="HD85" s="280"/>
      <c r="HE85" s="280"/>
      <c r="HF85" s="280"/>
      <c r="HG85" s="280"/>
      <c r="HH85" s="280"/>
      <c r="HI85" s="280"/>
      <c r="HJ85" s="280"/>
      <c r="HK85" s="280"/>
      <c r="HL85" s="280"/>
      <c r="HM85" s="280"/>
      <c r="HN85" s="280"/>
      <c r="HO85" s="280"/>
      <c r="HP85" s="280"/>
      <c r="HQ85" s="280"/>
      <c r="HR85" s="280"/>
      <c r="HS85" s="280"/>
      <c r="HT85" s="280"/>
      <c r="HU85" s="280"/>
      <c r="HV85" s="280"/>
      <c r="HW85" s="280"/>
      <c r="HX85" s="280"/>
      <c r="HY85" s="280"/>
      <c r="HZ85" s="280"/>
      <c r="IA85" s="280"/>
      <c r="IB85" s="280"/>
      <c r="IC85" s="280"/>
      <c r="ID85" s="280"/>
      <c r="IE85" s="280"/>
      <c r="IF85" s="280"/>
      <c r="IG85" s="280"/>
      <c r="IH85" s="280"/>
      <c r="II85" s="280"/>
      <c r="IJ85" s="280"/>
      <c r="IK85" s="280"/>
      <c r="IL85" s="280"/>
      <c r="IM85" s="280"/>
      <c r="IN85" s="280"/>
      <c r="IO85" s="280"/>
      <c r="IP85" s="280"/>
      <c r="IQ85" s="280"/>
      <c r="IR85" s="280"/>
      <c r="IS85" s="280"/>
      <c r="IT85" s="280"/>
      <c r="IU85" s="280"/>
    </row>
    <row r="86" s="131" customFormat="1" ht="24" customHeight="1" spans="1:255">
      <c r="A86" s="280"/>
      <c r="B86" s="281"/>
      <c r="C86" s="280"/>
      <c r="D86" s="282"/>
      <c r="E86" s="280"/>
      <c r="F86" s="280"/>
      <c r="G86" s="280"/>
      <c r="H86" s="280"/>
      <c r="I86" s="280"/>
      <c r="J86" s="280"/>
      <c r="K86" s="280"/>
      <c r="L86" s="280"/>
      <c r="M86" s="280"/>
      <c r="N86" s="280"/>
      <c r="O86" s="280"/>
      <c r="P86" s="280"/>
      <c r="Q86" s="280"/>
      <c r="R86" s="280"/>
      <c r="S86" s="280"/>
      <c r="T86" s="280"/>
      <c r="U86" s="280"/>
      <c r="V86" s="280"/>
      <c r="W86" s="280"/>
      <c r="X86" s="280"/>
      <c r="Y86" s="280"/>
      <c r="Z86" s="280"/>
      <c r="AA86" s="280"/>
      <c r="AB86" s="280"/>
      <c r="AC86" s="280"/>
      <c r="AD86" s="280"/>
      <c r="AE86" s="280"/>
      <c r="AF86" s="280"/>
      <c r="AG86" s="280"/>
      <c r="AH86" s="280"/>
      <c r="AI86" s="280"/>
      <c r="AJ86" s="280"/>
      <c r="AK86" s="280"/>
      <c r="AL86" s="280"/>
      <c r="AM86" s="280"/>
      <c r="AN86" s="280"/>
      <c r="AO86" s="280"/>
      <c r="AP86" s="280"/>
      <c r="AQ86" s="280"/>
      <c r="AR86" s="280"/>
      <c r="AS86" s="280"/>
      <c r="AT86" s="280"/>
      <c r="AU86" s="280"/>
      <c r="AV86" s="280"/>
      <c r="AW86" s="280"/>
      <c r="AX86" s="280"/>
      <c r="AY86" s="280"/>
      <c r="AZ86" s="280"/>
      <c r="BA86" s="280"/>
      <c r="BB86" s="280"/>
      <c r="BC86" s="280"/>
      <c r="BD86" s="280"/>
      <c r="BE86" s="280"/>
      <c r="BF86" s="280"/>
      <c r="BG86" s="280"/>
      <c r="BH86" s="280"/>
      <c r="BI86" s="280"/>
      <c r="BJ86" s="280"/>
      <c r="BK86" s="280"/>
      <c r="BL86" s="280"/>
      <c r="BM86" s="280"/>
      <c r="BN86" s="280"/>
      <c r="BO86" s="280"/>
      <c r="BP86" s="280"/>
      <c r="BQ86" s="280"/>
      <c r="BR86" s="280"/>
      <c r="BS86" s="280"/>
      <c r="BT86" s="280"/>
      <c r="BU86" s="280"/>
      <c r="BV86" s="280"/>
      <c r="BW86" s="280"/>
      <c r="BX86" s="280"/>
      <c r="BY86" s="280"/>
      <c r="BZ86" s="280"/>
      <c r="CA86" s="280"/>
      <c r="CB86" s="280"/>
      <c r="CC86" s="280"/>
      <c r="CD86" s="280"/>
      <c r="CE86" s="280"/>
      <c r="CF86" s="280"/>
      <c r="CG86" s="280"/>
      <c r="CH86" s="280"/>
      <c r="CI86" s="280"/>
      <c r="CJ86" s="280"/>
      <c r="CK86" s="280"/>
      <c r="CL86" s="280"/>
      <c r="CM86" s="280"/>
      <c r="CN86" s="280"/>
      <c r="CO86" s="280"/>
      <c r="CP86" s="280"/>
      <c r="CQ86" s="280"/>
      <c r="CR86" s="280"/>
      <c r="CS86" s="280"/>
      <c r="CT86" s="280"/>
      <c r="CU86" s="280"/>
      <c r="CV86" s="280"/>
      <c r="CW86" s="280"/>
      <c r="CX86" s="280"/>
      <c r="CY86" s="280"/>
      <c r="CZ86" s="280"/>
      <c r="DA86" s="280"/>
      <c r="DB86" s="280"/>
      <c r="DC86" s="280"/>
      <c r="DD86" s="280"/>
      <c r="DE86" s="280"/>
      <c r="DF86" s="280"/>
      <c r="DG86" s="280"/>
      <c r="DH86" s="280"/>
      <c r="DI86" s="280"/>
      <c r="DJ86" s="280"/>
      <c r="DK86" s="280"/>
      <c r="DL86" s="280"/>
      <c r="DM86" s="280"/>
      <c r="DN86" s="280"/>
      <c r="DO86" s="280"/>
      <c r="DP86" s="280"/>
      <c r="DQ86" s="280"/>
      <c r="DR86" s="280"/>
      <c r="DS86" s="280"/>
      <c r="DT86" s="280"/>
      <c r="DU86" s="280"/>
      <c r="DV86" s="280"/>
      <c r="DW86" s="280"/>
      <c r="DX86" s="280"/>
      <c r="DY86" s="280"/>
      <c r="DZ86" s="280"/>
      <c r="EA86" s="280"/>
      <c r="EB86" s="280"/>
      <c r="EC86" s="280"/>
      <c r="ED86" s="280"/>
      <c r="EE86" s="280"/>
      <c r="EF86" s="280"/>
      <c r="EG86" s="280"/>
      <c r="EH86" s="280"/>
      <c r="EI86" s="280"/>
      <c r="EJ86" s="280"/>
      <c r="EK86" s="280"/>
      <c r="EL86" s="280"/>
      <c r="EM86" s="280"/>
      <c r="EN86" s="280"/>
      <c r="EO86" s="280"/>
      <c r="EP86" s="280"/>
      <c r="EQ86" s="280"/>
      <c r="ER86" s="280"/>
      <c r="ES86" s="280"/>
      <c r="ET86" s="280"/>
      <c r="EU86" s="280"/>
      <c r="EV86" s="280"/>
      <c r="EW86" s="280"/>
      <c r="EX86" s="280"/>
      <c r="EY86" s="280"/>
      <c r="EZ86" s="280"/>
      <c r="FA86" s="280"/>
      <c r="FB86" s="280"/>
      <c r="FC86" s="280"/>
      <c r="FD86" s="280"/>
      <c r="FE86" s="280"/>
      <c r="FF86" s="280"/>
      <c r="FG86" s="280"/>
      <c r="FH86" s="280"/>
      <c r="FI86" s="280"/>
      <c r="FJ86" s="280"/>
      <c r="FK86" s="280"/>
      <c r="FL86" s="280"/>
      <c r="FM86" s="280"/>
      <c r="FN86" s="280"/>
      <c r="FO86" s="280"/>
      <c r="FP86" s="280"/>
      <c r="FQ86" s="280"/>
      <c r="FR86" s="280"/>
      <c r="FS86" s="280"/>
      <c r="FT86" s="280"/>
      <c r="FU86" s="280"/>
      <c r="FV86" s="280"/>
      <c r="FW86" s="280"/>
      <c r="FX86" s="280"/>
      <c r="FY86" s="280"/>
      <c r="FZ86" s="280"/>
      <c r="GA86" s="280"/>
      <c r="GB86" s="280"/>
      <c r="GC86" s="280"/>
      <c r="GD86" s="280"/>
      <c r="GE86" s="280"/>
      <c r="GF86" s="280"/>
      <c r="GG86" s="280"/>
      <c r="GH86" s="280"/>
      <c r="GI86" s="280"/>
      <c r="GJ86" s="280"/>
      <c r="GK86" s="280"/>
      <c r="GL86" s="280"/>
      <c r="GM86" s="280"/>
      <c r="GN86" s="280"/>
      <c r="GO86" s="280"/>
      <c r="GP86" s="280"/>
      <c r="GQ86" s="280"/>
      <c r="GR86" s="280"/>
      <c r="GS86" s="280"/>
      <c r="GT86" s="280"/>
      <c r="GU86" s="280"/>
      <c r="GV86" s="280"/>
      <c r="GW86" s="280"/>
      <c r="GX86" s="280"/>
      <c r="GY86" s="280"/>
      <c r="GZ86" s="280"/>
      <c r="HA86" s="280"/>
      <c r="HB86" s="280"/>
      <c r="HC86" s="280"/>
      <c r="HD86" s="280"/>
      <c r="HE86" s="280"/>
      <c r="HF86" s="280"/>
      <c r="HG86" s="280"/>
      <c r="HH86" s="280"/>
      <c r="HI86" s="280"/>
      <c r="HJ86" s="280"/>
      <c r="HK86" s="280"/>
      <c r="HL86" s="280"/>
      <c r="HM86" s="280"/>
      <c r="HN86" s="280"/>
      <c r="HO86" s="280"/>
      <c r="HP86" s="280"/>
      <c r="HQ86" s="280"/>
      <c r="HR86" s="280"/>
      <c r="HS86" s="280"/>
      <c r="HT86" s="280"/>
      <c r="HU86" s="280"/>
      <c r="HV86" s="280"/>
      <c r="HW86" s="280"/>
      <c r="HX86" s="280"/>
      <c r="HY86" s="280"/>
      <c r="HZ86" s="280"/>
      <c r="IA86" s="280"/>
      <c r="IB86" s="280"/>
      <c r="IC86" s="280"/>
      <c r="ID86" s="280"/>
      <c r="IE86" s="280"/>
      <c r="IF86" s="280"/>
      <c r="IG86" s="280"/>
      <c r="IH86" s="280"/>
      <c r="II86" s="280"/>
      <c r="IJ86" s="280"/>
      <c r="IK86" s="280"/>
      <c r="IL86" s="280"/>
      <c r="IM86" s="280"/>
      <c r="IN86" s="280"/>
      <c r="IO86" s="280"/>
      <c r="IP86" s="280"/>
      <c r="IQ86" s="280"/>
      <c r="IR86" s="280"/>
      <c r="IS86" s="280"/>
      <c r="IT86" s="280"/>
      <c r="IU86" s="280"/>
    </row>
    <row r="87" s="131" customFormat="1" ht="24" customHeight="1" spans="1:255">
      <c r="A87" s="280"/>
      <c r="B87" s="281"/>
      <c r="C87" s="280"/>
      <c r="D87" s="282"/>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280"/>
      <c r="AL87" s="280"/>
      <c r="AM87" s="280"/>
      <c r="AN87" s="280"/>
      <c r="AO87" s="280"/>
      <c r="AP87" s="280"/>
      <c r="AQ87" s="280"/>
      <c r="AR87" s="280"/>
      <c r="AS87" s="280"/>
      <c r="AT87" s="280"/>
      <c r="AU87" s="280"/>
      <c r="AV87" s="280"/>
      <c r="AW87" s="280"/>
      <c r="AX87" s="280"/>
      <c r="AY87" s="280"/>
      <c r="AZ87" s="280"/>
      <c r="BA87" s="280"/>
      <c r="BB87" s="280"/>
      <c r="BC87" s="280"/>
      <c r="BD87" s="280"/>
      <c r="BE87" s="280"/>
      <c r="BF87" s="280"/>
      <c r="BG87" s="280"/>
      <c r="BH87" s="280"/>
      <c r="BI87" s="280"/>
      <c r="BJ87" s="280"/>
      <c r="BK87" s="280"/>
      <c r="BL87" s="280"/>
      <c r="BM87" s="280"/>
      <c r="BN87" s="280"/>
      <c r="BO87" s="280"/>
      <c r="BP87" s="280"/>
      <c r="BQ87" s="280"/>
      <c r="BR87" s="280"/>
      <c r="BS87" s="280"/>
      <c r="BT87" s="280"/>
      <c r="BU87" s="280"/>
      <c r="BV87" s="280"/>
      <c r="BW87" s="280"/>
      <c r="BX87" s="280"/>
      <c r="BY87" s="280"/>
      <c r="BZ87" s="280"/>
      <c r="CA87" s="280"/>
      <c r="CB87" s="280"/>
      <c r="CC87" s="280"/>
      <c r="CD87" s="280"/>
      <c r="CE87" s="280"/>
      <c r="CF87" s="280"/>
      <c r="CG87" s="280"/>
      <c r="CH87" s="280"/>
      <c r="CI87" s="280"/>
      <c r="CJ87" s="280"/>
      <c r="CK87" s="280"/>
      <c r="CL87" s="280"/>
      <c r="CM87" s="280"/>
      <c r="CN87" s="280"/>
      <c r="CO87" s="280"/>
      <c r="CP87" s="280"/>
      <c r="CQ87" s="280"/>
      <c r="CR87" s="280"/>
      <c r="CS87" s="280"/>
      <c r="CT87" s="280"/>
      <c r="CU87" s="280"/>
      <c r="CV87" s="280"/>
      <c r="CW87" s="280"/>
      <c r="CX87" s="280"/>
      <c r="CY87" s="280"/>
      <c r="CZ87" s="280"/>
      <c r="DA87" s="280"/>
      <c r="DB87" s="280"/>
      <c r="DC87" s="280"/>
      <c r="DD87" s="280"/>
      <c r="DE87" s="280"/>
      <c r="DF87" s="280"/>
      <c r="DG87" s="280"/>
      <c r="DH87" s="280"/>
      <c r="DI87" s="280"/>
      <c r="DJ87" s="280"/>
      <c r="DK87" s="280"/>
      <c r="DL87" s="280"/>
      <c r="DM87" s="280"/>
      <c r="DN87" s="280"/>
      <c r="DO87" s="280"/>
      <c r="DP87" s="280"/>
      <c r="DQ87" s="280"/>
      <c r="DR87" s="280"/>
      <c r="DS87" s="280"/>
      <c r="DT87" s="280"/>
      <c r="DU87" s="280"/>
      <c r="DV87" s="280"/>
      <c r="DW87" s="280"/>
      <c r="DX87" s="280"/>
      <c r="DY87" s="280"/>
      <c r="DZ87" s="280"/>
      <c r="EA87" s="280"/>
      <c r="EB87" s="280"/>
      <c r="EC87" s="280"/>
      <c r="ED87" s="280"/>
      <c r="EE87" s="280"/>
      <c r="EF87" s="280"/>
      <c r="EG87" s="280"/>
      <c r="EH87" s="280"/>
      <c r="EI87" s="280"/>
      <c r="EJ87" s="280"/>
      <c r="EK87" s="280"/>
      <c r="EL87" s="280"/>
      <c r="EM87" s="280"/>
      <c r="EN87" s="280"/>
      <c r="EO87" s="280"/>
      <c r="EP87" s="280"/>
      <c r="EQ87" s="280"/>
      <c r="ER87" s="280"/>
      <c r="ES87" s="280"/>
      <c r="ET87" s="280"/>
      <c r="EU87" s="280"/>
      <c r="EV87" s="280"/>
      <c r="EW87" s="280"/>
      <c r="EX87" s="280"/>
      <c r="EY87" s="280"/>
      <c r="EZ87" s="280"/>
      <c r="FA87" s="280"/>
      <c r="FB87" s="280"/>
      <c r="FC87" s="280"/>
      <c r="FD87" s="280"/>
      <c r="FE87" s="280"/>
      <c r="FF87" s="280"/>
      <c r="FG87" s="280"/>
      <c r="FH87" s="280"/>
      <c r="FI87" s="280"/>
      <c r="FJ87" s="280"/>
      <c r="FK87" s="280"/>
      <c r="FL87" s="280"/>
      <c r="FM87" s="280"/>
      <c r="FN87" s="280"/>
      <c r="FO87" s="280"/>
      <c r="FP87" s="280"/>
      <c r="FQ87" s="280"/>
      <c r="FR87" s="280"/>
      <c r="FS87" s="280"/>
      <c r="FT87" s="280"/>
      <c r="FU87" s="280"/>
      <c r="FV87" s="280"/>
      <c r="FW87" s="280"/>
      <c r="FX87" s="280"/>
      <c r="FY87" s="280"/>
      <c r="FZ87" s="280"/>
      <c r="GA87" s="280"/>
      <c r="GB87" s="280"/>
      <c r="GC87" s="280"/>
      <c r="GD87" s="280"/>
      <c r="GE87" s="280"/>
      <c r="GF87" s="280"/>
      <c r="GG87" s="280"/>
      <c r="GH87" s="280"/>
      <c r="GI87" s="280"/>
      <c r="GJ87" s="280"/>
      <c r="GK87" s="280"/>
      <c r="GL87" s="280"/>
      <c r="GM87" s="280"/>
      <c r="GN87" s="280"/>
      <c r="GO87" s="280"/>
      <c r="GP87" s="280"/>
      <c r="GQ87" s="280"/>
      <c r="GR87" s="280"/>
      <c r="GS87" s="280"/>
      <c r="GT87" s="280"/>
      <c r="GU87" s="280"/>
      <c r="GV87" s="280"/>
      <c r="GW87" s="280"/>
      <c r="GX87" s="280"/>
      <c r="GY87" s="280"/>
      <c r="GZ87" s="280"/>
      <c r="HA87" s="280"/>
      <c r="HB87" s="280"/>
      <c r="HC87" s="280"/>
      <c r="HD87" s="280"/>
      <c r="HE87" s="280"/>
      <c r="HF87" s="280"/>
      <c r="HG87" s="280"/>
      <c r="HH87" s="280"/>
      <c r="HI87" s="280"/>
      <c r="HJ87" s="280"/>
      <c r="HK87" s="280"/>
      <c r="HL87" s="280"/>
      <c r="HM87" s="280"/>
      <c r="HN87" s="280"/>
      <c r="HO87" s="280"/>
      <c r="HP87" s="280"/>
      <c r="HQ87" s="280"/>
      <c r="HR87" s="280"/>
      <c r="HS87" s="280"/>
      <c r="HT87" s="280"/>
      <c r="HU87" s="280"/>
      <c r="HV87" s="280"/>
      <c r="HW87" s="280"/>
      <c r="HX87" s="280"/>
      <c r="HY87" s="280"/>
      <c r="HZ87" s="280"/>
      <c r="IA87" s="280"/>
      <c r="IB87" s="280"/>
      <c r="IC87" s="280"/>
      <c r="ID87" s="280"/>
      <c r="IE87" s="280"/>
      <c r="IF87" s="280"/>
      <c r="IG87" s="280"/>
      <c r="IH87" s="280"/>
      <c r="II87" s="280"/>
      <c r="IJ87" s="280"/>
      <c r="IK87" s="280"/>
      <c r="IL87" s="280"/>
      <c r="IM87" s="280"/>
      <c r="IN87" s="280"/>
      <c r="IO87" s="280"/>
      <c r="IP87" s="280"/>
      <c r="IQ87" s="280"/>
      <c r="IR87" s="280"/>
      <c r="IS87" s="280"/>
      <c r="IT87" s="280"/>
      <c r="IU87" s="280"/>
    </row>
    <row r="88" s="131" customFormat="1" ht="24" customHeight="1" spans="1:255">
      <c r="A88" s="280"/>
      <c r="B88" s="281"/>
      <c r="C88" s="280"/>
      <c r="D88" s="282"/>
      <c r="E88" s="280"/>
      <c r="F88" s="280"/>
      <c r="G88" s="280"/>
      <c r="H88" s="280"/>
      <c r="I88" s="280"/>
      <c r="J88" s="280"/>
      <c r="K88" s="280"/>
      <c r="L88" s="280"/>
      <c r="M88" s="280"/>
      <c r="N88" s="280"/>
      <c r="O88" s="280"/>
      <c r="P88" s="280"/>
      <c r="Q88" s="280"/>
      <c r="R88" s="280"/>
      <c r="S88" s="280"/>
      <c r="T88" s="280"/>
      <c r="U88" s="280"/>
      <c r="V88" s="280"/>
      <c r="W88" s="280"/>
      <c r="X88" s="280"/>
      <c r="Y88" s="280"/>
      <c r="Z88" s="280"/>
      <c r="AA88" s="280"/>
      <c r="AB88" s="280"/>
      <c r="AC88" s="280"/>
      <c r="AD88" s="280"/>
      <c r="AE88" s="280"/>
      <c r="AF88" s="280"/>
      <c r="AG88" s="280"/>
      <c r="AH88" s="280"/>
      <c r="AI88" s="280"/>
      <c r="AJ88" s="280"/>
      <c r="AK88" s="280"/>
      <c r="AL88" s="280"/>
      <c r="AM88" s="280"/>
      <c r="AN88" s="280"/>
      <c r="AO88" s="280"/>
      <c r="AP88" s="280"/>
      <c r="AQ88" s="280"/>
      <c r="AR88" s="280"/>
      <c r="AS88" s="280"/>
      <c r="AT88" s="280"/>
      <c r="AU88" s="280"/>
      <c r="AV88" s="280"/>
      <c r="AW88" s="280"/>
      <c r="AX88" s="280"/>
      <c r="AY88" s="280"/>
      <c r="AZ88" s="280"/>
      <c r="BA88" s="280"/>
      <c r="BB88" s="280"/>
      <c r="BC88" s="280"/>
      <c r="BD88" s="280"/>
      <c r="BE88" s="280"/>
      <c r="BF88" s="280"/>
      <c r="BG88" s="280"/>
      <c r="BH88" s="280"/>
      <c r="BI88" s="280"/>
      <c r="BJ88" s="280"/>
      <c r="BK88" s="280"/>
      <c r="BL88" s="280"/>
      <c r="BM88" s="280"/>
      <c r="BN88" s="280"/>
      <c r="BO88" s="280"/>
      <c r="BP88" s="280"/>
      <c r="BQ88" s="280"/>
      <c r="BR88" s="280"/>
      <c r="BS88" s="280"/>
      <c r="BT88" s="280"/>
      <c r="BU88" s="280"/>
      <c r="BV88" s="280"/>
      <c r="BW88" s="280"/>
      <c r="BX88" s="280"/>
      <c r="BY88" s="280"/>
      <c r="BZ88" s="280"/>
      <c r="CA88" s="280"/>
      <c r="CB88" s="280"/>
      <c r="CC88" s="280"/>
      <c r="CD88" s="280"/>
      <c r="CE88" s="280"/>
      <c r="CF88" s="280"/>
      <c r="CG88" s="280"/>
      <c r="CH88" s="280"/>
      <c r="CI88" s="280"/>
      <c r="CJ88" s="280"/>
      <c r="CK88" s="280"/>
      <c r="CL88" s="280"/>
      <c r="CM88" s="280"/>
      <c r="CN88" s="280"/>
      <c r="CO88" s="280"/>
      <c r="CP88" s="280"/>
      <c r="CQ88" s="280"/>
      <c r="CR88" s="280"/>
      <c r="CS88" s="280"/>
      <c r="CT88" s="280"/>
      <c r="CU88" s="280"/>
      <c r="CV88" s="280"/>
      <c r="CW88" s="280"/>
      <c r="CX88" s="280"/>
      <c r="CY88" s="280"/>
      <c r="CZ88" s="280"/>
      <c r="DA88" s="280"/>
      <c r="DB88" s="280"/>
      <c r="DC88" s="280"/>
      <c r="DD88" s="280"/>
      <c r="DE88" s="280"/>
      <c r="DF88" s="280"/>
      <c r="DG88" s="280"/>
      <c r="DH88" s="280"/>
      <c r="DI88" s="280"/>
      <c r="DJ88" s="280"/>
      <c r="DK88" s="280"/>
      <c r="DL88" s="280"/>
      <c r="DM88" s="280"/>
      <c r="DN88" s="280"/>
      <c r="DO88" s="280"/>
      <c r="DP88" s="280"/>
      <c r="DQ88" s="280"/>
      <c r="DR88" s="280"/>
      <c r="DS88" s="280"/>
      <c r="DT88" s="280"/>
      <c r="DU88" s="280"/>
      <c r="DV88" s="280"/>
      <c r="DW88" s="280"/>
      <c r="DX88" s="280"/>
      <c r="DY88" s="280"/>
      <c r="DZ88" s="280"/>
      <c r="EA88" s="280"/>
      <c r="EB88" s="280"/>
      <c r="EC88" s="280"/>
      <c r="ED88" s="280"/>
      <c r="EE88" s="280"/>
      <c r="EF88" s="280"/>
      <c r="EG88" s="280"/>
      <c r="EH88" s="280"/>
      <c r="EI88" s="280"/>
      <c r="EJ88" s="280"/>
      <c r="EK88" s="280"/>
      <c r="EL88" s="280"/>
      <c r="EM88" s="280"/>
      <c r="EN88" s="280"/>
      <c r="EO88" s="280"/>
      <c r="EP88" s="280"/>
      <c r="EQ88" s="280"/>
      <c r="ER88" s="280"/>
      <c r="ES88" s="280"/>
      <c r="ET88" s="280"/>
      <c r="EU88" s="280"/>
      <c r="EV88" s="280"/>
      <c r="EW88" s="280"/>
      <c r="EX88" s="280"/>
      <c r="EY88" s="280"/>
      <c r="EZ88" s="280"/>
      <c r="FA88" s="280"/>
      <c r="FB88" s="280"/>
      <c r="FC88" s="280"/>
      <c r="FD88" s="280"/>
      <c r="FE88" s="280"/>
      <c r="FF88" s="280"/>
      <c r="FG88" s="280"/>
      <c r="FH88" s="280"/>
      <c r="FI88" s="280"/>
      <c r="FJ88" s="280"/>
      <c r="FK88" s="280"/>
      <c r="FL88" s="280"/>
      <c r="FM88" s="280"/>
      <c r="FN88" s="280"/>
      <c r="FO88" s="280"/>
      <c r="FP88" s="280"/>
      <c r="FQ88" s="280"/>
      <c r="FR88" s="280"/>
      <c r="FS88" s="280"/>
      <c r="FT88" s="280"/>
      <c r="FU88" s="280"/>
      <c r="FV88" s="280"/>
      <c r="FW88" s="280"/>
      <c r="FX88" s="280"/>
      <c r="FY88" s="280"/>
      <c r="FZ88" s="280"/>
      <c r="GA88" s="280"/>
      <c r="GB88" s="280"/>
      <c r="GC88" s="280"/>
      <c r="GD88" s="280"/>
      <c r="GE88" s="280"/>
      <c r="GF88" s="280"/>
      <c r="GG88" s="280"/>
      <c r="GH88" s="280"/>
      <c r="GI88" s="280"/>
      <c r="GJ88" s="280"/>
      <c r="GK88" s="280"/>
      <c r="GL88" s="280"/>
      <c r="GM88" s="280"/>
      <c r="GN88" s="280"/>
      <c r="GO88" s="280"/>
      <c r="GP88" s="280"/>
      <c r="GQ88" s="280"/>
      <c r="GR88" s="280"/>
      <c r="GS88" s="280"/>
      <c r="GT88" s="280"/>
      <c r="GU88" s="280"/>
      <c r="GV88" s="280"/>
      <c r="GW88" s="280"/>
      <c r="GX88" s="280"/>
      <c r="GY88" s="280"/>
      <c r="GZ88" s="280"/>
      <c r="HA88" s="280"/>
      <c r="HB88" s="280"/>
      <c r="HC88" s="280"/>
      <c r="HD88" s="280"/>
      <c r="HE88" s="280"/>
      <c r="HF88" s="280"/>
      <c r="HG88" s="280"/>
      <c r="HH88" s="280"/>
      <c r="HI88" s="280"/>
      <c r="HJ88" s="280"/>
      <c r="HK88" s="280"/>
      <c r="HL88" s="280"/>
      <c r="HM88" s="280"/>
      <c r="HN88" s="280"/>
      <c r="HO88" s="280"/>
      <c r="HP88" s="280"/>
      <c r="HQ88" s="280"/>
      <c r="HR88" s="280"/>
      <c r="HS88" s="280"/>
      <c r="HT88" s="280"/>
      <c r="HU88" s="280"/>
      <c r="HV88" s="280"/>
      <c r="HW88" s="280"/>
      <c r="HX88" s="280"/>
      <c r="HY88" s="280"/>
      <c r="HZ88" s="280"/>
      <c r="IA88" s="280"/>
      <c r="IB88" s="280"/>
      <c r="IC88" s="280"/>
      <c r="ID88" s="280"/>
      <c r="IE88" s="280"/>
      <c r="IF88" s="280"/>
      <c r="IG88" s="280"/>
      <c r="IH88" s="280"/>
      <c r="II88" s="280"/>
      <c r="IJ88" s="280"/>
      <c r="IK88" s="280"/>
      <c r="IL88" s="280"/>
      <c r="IM88" s="280"/>
      <c r="IN88" s="280"/>
      <c r="IO88" s="280"/>
      <c r="IP88" s="280"/>
      <c r="IQ88" s="280"/>
      <c r="IR88" s="280"/>
      <c r="IS88" s="280"/>
      <c r="IT88" s="280"/>
      <c r="IU88" s="280"/>
    </row>
    <row r="89" s="131" customFormat="1" ht="24" customHeight="1" spans="1:255">
      <c r="A89" s="280"/>
      <c r="B89" s="281"/>
      <c r="C89" s="280"/>
      <c r="D89" s="282"/>
      <c r="E89" s="280"/>
      <c r="F89" s="280"/>
      <c r="G89" s="280"/>
      <c r="H89" s="280"/>
      <c r="I89" s="280"/>
      <c r="J89" s="280"/>
      <c r="K89" s="280"/>
      <c r="L89" s="280"/>
      <c r="M89" s="280"/>
      <c r="N89" s="280"/>
      <c r="O89" s="280"/>
      <c r="P89" s="280"/>
      <c r="Q89" s="280"/>
      <c r="R89" s="280"/>
      <c r="S89" s="280"/>
      <c r="T89" s="280"/>
      <c r="U89" s="280"/>
      <c r="V89" s="280"/>
      <c r="W89" s="280"/>
      <c r="X89" s="280"/>
      <c r="Y89" s="280"/>
      <c r="Z89" s="280"/>
      <c r="AA89" s="280"/>
      <c r="AB89" s="280"/>
      <c r="AC89" s="280"/>
      <c r="AD89" s="280"/>
      <c r="AE89" s="280"/>
      <c r="AF89" s="280"/>
      <c r="AG89" s="280"/>
      <c r="AH89" s="280"/>
      <c r="AI89" s="280"/>
      <c r="AJ89" s="280"/>
      <c r="AK89" s="280"/>
      <c r="AL89" s="280"/>
      <c r="AM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c r="BI89" s="280"/>
      <c r="BJ89" s="280"/>
      <c r="BK89" s="280"/>
      <c r="BL89" s="280"/>
      <c r="BM89" s="280"/>
      <c r="BN89" s="280"/>
      <c r="BO89" s="280"/>
      <c r="BP89" s="280"/>
      <c r="BQ89" s="280"/>
      <c r="BR89" s="280"/>
      <c r="BS89" s="280"/>
      <c r="BT89" s="280"/>
      <c r="BU89" s="280"/>
      <c r="BV89" s="280"/>
      <c r="BW89" s="280"/>
      <c r="BX89" s="280"/>
      <c r="BY89" s="280"/>
      <c r="BZ89" s="280"/>
      <c r="CA89" s="280"/>
      <c r="CB89" s="280"/>
      <c r="CC89" s="280"/>
      <c r="CD89" s="280"/>
      <c r="CE89" s="280"/>
      <c r="CF89" s="280"/>
      <c r="CG89" s="280"/>
      <c r="CH89" s="280"/>
      <c r="CI89" s="280"/>
      <c r="CJ89" s="280"/>
      <c r="CK89" s="280"/>
      <c r="CL89" s="280"/>
      <c r="CM89" s="280"/>
      <c r="CN89" s="280"/>
      <c r="CO89" s="280"/>
      <c r="CP89" s="280"/>
      <c r="CQ89" s="280"/>
      <c r="CR89" s="280"/>
      <c r="CS89" s="280"/>
      <c r="CT89" s="280"/>
      <c r="CU89" s="280"/>
      <c r="CV89" s="280"/>
      <c r="CW89" s="280"/>
      <c r="CX89" s="280"/>
      <c r="CY89" s="280"/>
      <c r="CZ89" s="280"/>
      <c r="DA89" s="280"/>
      <c r="DB89" s="280"/>
      <c r="DC89" s="280"/>
      <c r="DD89" s="280"/>
      <c r="DE89" s="280"/>
      <c r="DF89" s="280"/>
      <c r="DG89" s="280"/>
      <c r="DH89" s="280"/>
      <c r="DI89" s="280"/>
      <c r="DJ89" s="280"/>
      <c r="DK89" s="280"/>
      <c r="DL89" s="280"/>
      <c r="DM89" s="280"/>
      <c r="DN89" s="280"/>
      <c r="DO89" s="280"/>
      <c r="DP89" s="280"/>
      <c r="DQ89" s="280"/>
      <c r="DR89" s="280"/>
      <c r="DS89" s="280"/>
      <c r="DT89" s="280"/>
      <c r="DU89" s="280"/>
      <c r="DV89" s="280"/>
      <c r="DW89" s="280"/>
      <c r="DX89" s="280"/>
      <c r="DY89" s="280"/>
      <c r="DZ89" s="280"/>
      <c r="EA89" s="280"/>
      <c r="EB89" s="280"/>
      <c r="EC89" s="280"/>
      <c r="ED89" s="280"/>
      <c r="EE89" s="280"/>
      <c r="EF89" s="280"/>
      <c r="EG89" s="280"/>
      <c r="EH89" s="280"/>
      <c r="EI89" s="280"/>
      <c r="EJ89" s="280"/>
      <c r="EK89" s="280"/>
      <c r="EL89" s="280"/>
      <c r="EM89" s="280"/>
      <c r="EN89" s="280"/>
      <c r="EO89" s="280"/>
      <c r="EP89" s="280"/>
      <c r="EQ89" s="280"/>
      <c r="ER89" s="280"/>
      <c r="ES89" s="280"/>
      <c r="ET89" s="280"/>
      <c r="EU89" s="280"/>
      <c r="EV89" s="280"/>
      <c r="EW89" s="280"/>
      <c r="EX89" s="280"/>
      <c r="EY89" s="280"/>
      <c r="EZ89" s="280"/>
      <c r="FA89" s="280"/>
      <c r="FB89" s="280"/>
      <c r="FC89" s="280"/>
      <c r="FD89" s="280"/>
      <c r="FE89" s="280"/>
      <c r="FF89" s="280"/>
      <c r="FG89" s="280"/>
      <c r="FH89" s="280"/>
      <c r="FI89" s="280"/>
      <c r="FJ89" s="280"/>
      <c r="FK89" s="280"/>
      <c r="FL89" s="280"/>
      <c r="FM89" s="280"/>
      <c r="FN89" s="280"/>
      <c r="FO89" s="280"/>
      <c r="FP89" s="280"/>
      <c r="FQ89" s="280"/>
      <c r="FR89" s="280"/>
      <c r="FS89" s="280"/>
      <c r="FT89" s="280"/>
      <c r="FU89" s="280"/>
      <c r="FV89" s="280"/>
      <c r="FW89" s="280"/>
      <c r="FX89" s="280"/>
      <c r="FY89" s="280"/>
      <c r="FZ89" s="280"/>
      <c r="GA89" s="280"/>
      <c r="GB89" s="280"/>
      <c r="GC89" s="280"/>
      <c r="GD89" s="280"/>
      <c r="GE89" s="280"/>
      <c r="GF89" s="280"/>
      <c r="GG89" s="280"/>
      <c r="GH89" s="280"/>
      <c r="GI89" s="280"/>
      <c r="GJ89" s="280"/>
      <c r="GK89" s="280"/>
      <c r="GL89" s="280"/>
      <c r="GM89" s="280"/>
      <c r="GN89" s="280"/>
      <c r="GO89" s="280"/>
      <c r="GP89" s="280"/>
      <c r="GQ89" s="280"/>
      <c r="GR89" s="280"/>
      <c r="GS89" s="280"/>
      <c r="GT89" s="280"/>
      <c r="GU89" s="280"/>
      <c r="GV89" s="280"/>
      <c r="GW89" s="280"/>
      <c r="GX89" s="280"/>
      <c r="GY89" s="280"/>
      <c r="GZ89" s="280"/>
      <c r="HA89" s="280"/>
      <c r="HB89" s="280"/>
      <c r="HC89" s="280"/>
      <c r="HD89" s="280"/>
      <c r="HE89" s="280"/>
      <c r="HF89" s="280"/>
      <c r="HG89" s="280"/>
      <c r="HH89" s="280"/>
      <c r="HI89" s="280"/>
      <c r="HJ89" s="280"/>
      <c r="HK89" s="280"/>
      <c r="HL89" s="280"/>
      <c r="HM89" s="280"/>
      <c r="HN89" s="280"/>
      <c r="HO89" s="280"/>
      <c r="HP89" s="280"/>
      <c r="HQ89" s="280"/>
      <c r="HR89" s="280"/>
      <c r="HS89" s="280"/>
      <c r="HT89" s="280"/>
      <c r="HU89" s="280"/>
      <c r="HV89" s="280"/>
      <c r="HW89" s="280"/>
      <c r="HX89" s="280"/>
      <c r="HY89" s="280"/>
      <c r="HZ89" s="280"/>
      <c r="IA89" s="280"/>
      <c r="IB89" s="280"/>
      <c r="IC89" s="280"/>
      <c r="ID89" s="280"/>
      <c r="IE89" s="280"/>
      <c r="IF89" s="280"/>
      <c r="IG89" s="280"/>
      <c r="IH89" s="280"/>
      <c r="II89" s="280"/>
      <c r="IJ89" s="280"/>
      <c r="IK89" s="280"/>
      <c r="IL89" s="280"/>
      <c r="IM89" s="280"/>
      <c r="IN89" s="280"/>
      <c r="IO89" s="280"/>
      <c r="IP89" s="280"/>
      <c r="IQ89" s="280"/>
      <c r="IR89" s="280"/>
      <c r="IS89" s="280"/>
      <c r="IT89" s="280"/>
      <c r="IU89" s="280"/>
    </row>
    <row r="90" s="131" customFormat="1" ht="24" customHeight="1" spans="1:255">
      <c r="A90" s="280"/>
      <c r="B90" s="281"/>
      <c r="C90" s="280"/>
      <c r="D90" s="282"/>
      <c r="E90" s="280"/>
      <c r="F90" s="280"/>
      <c r="G90" s="280"/>
      <c r="H90" s="280"/>
      <c r="I90" s="280"/>
      <c r="J90" s="280"/>
      <c r="K90" s="280"/>
      <c r="L90" s="280"/>
      <c r="M90" s="280"/>
      <c r="N90" s="280"/>
      <c r="O90" s="280"/>
      <c r="P90" s="280"/>
      <c r="Q90" s="280"/>
      <c r="R90" s="280"/>
      <c r="S90" s="280"/>
      <c r="T90" s="280"/>
      <c r="U90" s="280"/>
      <c r="V90" s="280"/>
      <c r="W90" s="280"/>
      <c r="X90" s="280"/>
      <c r="Y90" s="280"/>
      <c r="Z90" s="280"/>
      <c r="AA90" s="280"/>
      <c r="AB90" s="280"/>
      <c r="AC90" s="280"/>
      <c r="AD90" s="280"/>
      <c r="AE90" s="280"/>
      <c r="AF90" s="280"/>
      <c r="AG90" s="280"/>
      <c r="AH90" s="280"/>
      <c r="AI90" s="280"/>
      <c r="AJ90" s="280"/>
      <c r="AK90" s="280"/>
      <c r="AL90" s="280"/>
      <c r="AM90" s="280"/>
      <c r="AN90" s="280"/>
      <c r="AO90" s="280"/>
      <c r="AP90" s="280"/>
      <c r="AQ90" s="280"/>
      <c r="AR90" s="280"/>
      <c r="AS90" s="280"/>
      <c r="AT90" s="280"/>
      <c r="AU90" s="280"/>
      <c r="AV90" s="280"/>
      <c r="AW90" s="280"/>
      <c r="AX90" s="280"/>
      <c r="AY90" s="280"/>
      <c r="AZ90" s="280"/>
      <c r="BA90" s="280"/>
      <c r="BB90" s="280"/>
      <c r="BC90" s="280"/>
      <c r="BD90" s="280"/>
      <c r="BE90" s="280"/>
      <c r="BF90" s="280"/>
      <c r="BG90" s="280"/>
      <c r="BH90" s="280"/>
      <c r="BI90" s="280"/>
      <c r="BJ90" s="280"/>
      <c r="BK90" s="280"/>
      <c r="BL90" s="280"/>
      <c r="BM90" s="280"/>
      <c r="BN90" s="280"/>
      <c r="BO90" s="280"/>
      <c r="BP90" s="280"/>
      <c r="BQ90" s="280"/>
      <c r="BR90" s="280"/>
      <c r="BS90" s="280"/>
      <c r="BT90" s="280"/>
      <c r="BU90" s="280"/>
      <c r="BV90" s="280"/>
      <c r="BW90" s="280"/>
      <c r="BX90" s="280"/>
      <c r="BY90" s="280"/>
      <c r="BZ90" s="280"/>
      <c r="CA90" s="280"/>
      <c r="CB90" s="280"/>
      <c r="CC90" s="280"/>
      <c r="CD90" s="280"/>
      <c r="CE90" s="280"/>
      <c r="CF90" s="280"/>
      <c r="CG90" s="280"/>
      <c r="CH90" s="280"/>
      <c r="CI90" s="280"/>
      <c r="CJ90" s="280"/>
      <c r="CK90" s="280"/>
      <c r="CL90" s="280"/>
      <c r="CM90" s="280"/>
      <c r="CN90" s="280"/>
      <c r="CO90" s="280"/>
      <c r="CP90" s="280"/>
      <c r="CQ90" s="280"/>
      <c r="CR90" s="280"/>
      <c r="CS90" s="280"/>
      <c r="CT90" s="280"/>
      <c r="CU90" s="280"/>
      <c r="CV90" s="280"/>
      <c r="CW90" s="280"/>
      <c r="CX90" s="280"/>
      <c r="CY90" s="280"/>
      <c r="CZ90" s="280"/>
      <c r="DA90" s="280"/>
      <c r="DB90" s="280"/>
      <c r="DC90" s="280"/>
      <c r="DD90" s="280"/>
      <c r="DE90" s="280"/>
      <c r="DF90" s="280"/>
      <c r="DG90" s="280"/>
      <c r="DH90" s="280"/>
      <c r="DI90" s="280"/>
      <c r="DJ90" s="280"/>
      <c r="DK90" s="280"/>
      <c r="DL90" s="280"/>
      <c r="DM90" s="280"/>
      <c r="DN90" s="280"/>
      <c r="DO90" s="280"/>
      <c r="DP90" s="280"/>
      <c r="DQ90" s="280"/>
      <c r="DR90" s="280"/>
      <c r="DS90" s="280"/>
      <c r="DT90" s="280"/>
      <c r="DU90" s="280"/>
      <c r="DV90" s="280"/>
      <c r="DW90" s="280"/>
      <c r="DX90" s="280"/>
      <c r="DY90" s="280"/>
      <c r="DZ90" s="280"/>
      <c r="EA90" s="280"/>
      <c r="EB90" s="280"/>
      <c r="EC90" s="280"/>
      <c r="ED90" s="280"/>
      <c r="EE90" s="280"/>
      <c r="EF90" s="280"/>
      <c r="EG90" s="280"/>
      <c r="EH90" s="280"/>
      <c r="EI90" s="280"/>
      <c r="EJ90" s="280"/>
      <c r="EK90" s="280"/>
      <c r="EL90" s="280"/>
      <c r="EM90" s="280"/>
      <c r="EN90" s="280"/>
      <c r="EO90" s="280"/>
      <c r="EP90" s="280"/>
      <c r="EQ90" s="280"/>
      <c r="ER90" s="280"/>
      <c r="ES90" s="280"/>
      <c r="ET90" s="280"/>
      <c r="EU90" s="280"/>
      <c r="EV90" s="280"/>
      <c r="EW90" s="280"/>
      <c r="EX90" s="280"/>
      <c r="EY90" s="280"/>
      <c r="EZ90" s="280"/>
      <c r="FA90" s="280"/>
      <c r="FB90" s="280"/>
      <c r="FC90" s="280"/>
      <c r="FD90" s="280"/>
      <c r="FE90" s="280"/>
      <c r="FF90" s="280"/>
      <c r="FG90" s="280"/>
      <c r="FH90" s="280"/>
      <c r="FI90" s="280"/>
      <c r="FJ90" s="280"/>
      <c r="FK90" s="280"/>
      <c r="FL90" s="280"/>
      <c r="FM90" s="280"/>
      <c r="FN90" s="280"/>
      <c r="FO90" s="280"/>
      <c r="FP90" s="280"/>
      <c r="FQ90" s="280"/>
      <c r="FR90" s="280"/>
      <c r="FS90" s="280"/>
      <c r="FT90" s="280"/>
      <c r="FU90" s="280"/>
      <c r="FV90" s="280"/>
      <c r="FW90" s="280"/>
      <c r="FX90" s="280"/>
      <c r="FY90" s="280"/>
      <c r="FZ90" s="280"/>
      <c r="GA90" s="280"/>
      <c r="GB90" s="280"/>
      <c r="GC90" s="280"/>
      <c r="GD90" s="280"/>
      <c r="GE90" s="280"/>
      <c r="GF90" s="280"/>
      <c r="GG90" s="280"/>
      <c r="GH90" s="280"/>
      <c r="GI90" s="280"/>
      <c r="GJ90" s="280"/>
      <c r="GK90" s="280"/>
      <c r="GL90" s="280"/>
      <c r="GM90" s="280"/>
      <c r="GN90" s="280"/>
      <c r="GO90" s="280"/>
      <c r="GP90" s="280"/>
      <c r="GQ90" s="280"/>
      <c r="GR90" s="280"/>
      <c r="GS90" s="280"/>
      <c r="GT90" s="280"/>
      <c r="GU90" s="280"/>
      <c r="GV90" s="280"/>
      <c r="GW90" s="280"/>
      <c r="GX90" s="280"/>
      <c r="GY90" s="280"/>
      <c r="GZ90" s="280"/>
      <c r="HA90" s="280"/>
      <c r="HB90" s="280"/>
      <c r="HC90" s="280"/>
      <c r="HD90" s="280"/>
      <c r="HE90" s="280"/>
      <c r="HF90" s="280"/>
      <c r="HG90" s="280"/>
      <c r="HH90" s="280"/>
      <c r="HI90" s="280"/>
      <c r="HJ90" s="280"/>
      <c r="HK90" s="280"/>
      <c r="HL90" s="280"/>
      <c r="HM90" s="280"/>
      <c r="HN90" s="280"/>
      <c r="HO90" s="280"/>
      <c r="HP90" s="280"/>
      <c r="HQ90" s="280"/>
      <c r="HR90" s="280"/>
      <c r="HS90" s="280"/>
      <c r="HT90" s="280"/>
      <c r="HU90" s="280"/>
      <c r="HV90" s="280"/>
      <c r="HW90" s="280"/>
      <c r="HX90" s="280"/>
      <c r="HY90" s="280"/>
      <c r="HZ90" s="280"/>
      <c r="IA90" s="280"/>
      <c r="IB90" s="280"/>
      <c r="IC90" s="280"/>
      <c r="ID90" s="280"/>
      <c r="IE90" s="280"/>
      <c r="IF90" s="280"/>
      <c r="IG90" s="280"/>
      <c r="IH90" s="280"/>
      <c r="II90" s="280"/>
      <c r="IJ90" s="280"/>
      <c r="IK90" s="280"/>
      <c r="IL90" s="280"/>
      <c r="IM90" s="280"/>
      <c r="IN90" s="280"/>
      <c r="IO90" s="280"/>
      <c r="IP90" s="280"/>
      <c r="IQ90" s="280"/>
      <c r="IR90" s="280"/>
      <c r="IS90" s="280"/>
      <c r="IT90" s="280"/>
      <c r="IU90" s="280"/>
    </row>
    <row r="91" s="131" customFormat="1" ht="24" customHeight="1" spans="1:255">
      <c r="A91" s="280"/>
      <c r="B91" s="281"/>
      <c r="C91" s="280"/>
      <c r="D91" s="282"/>
      <c r="E91" s="280"/>
      <c r="F91" s="280"/>
      <c r="G91" s="280"/>
      <c r="H91" s="280"/>
      <c r="I91" s="280"/>
      <c r="J91" s="280"/>
      <c r="K91" s="280"/>
      <c r="L91" s="280"/>
      <c r="M91" s="280"/>
      <c r="N91" s="280"/>
      <c r="O91" s="280"/>
      <c r="P91" s="280"/>
      <c r="Q91" s="280"/>
      <c r="R91" s="280"/>
      <c r="S91" s="280"/>
      <c r="T91" s="280"/>
      <c r="U91" s="280"/>
      <c r="V91" s="280"/>
      <c r="W91" s="280"/>
      <c r="X91" s="280"/>
      <c r="Y91" s="280"/>
      <c r="Z91" s="280"/>
      <c r="AA91" s="280"/>
      <c r="AB91" s="280"/>
      <c r="AC91" s="280"/>
      <c r="AD91" s="280"/>
      <c r="AE91" s="280"/>
      <c r="AF91" s="280"/>
      <c r="AG91" s="280"/>
      <c r="AH91" s="280"/>
      <c r="AI91" s="280"/>
      <c r="AJ91" s="280"/>
      <c r="AK91" s="280"/>
      <c r="AL91" s="280"/>
      <c r="AM91" s="280"/>
      <c r="AN91" s="280"/>
      <c r="AO91" s="280"/>
      <c r="AP91" s="280"/>
      <c r="AQ91" s="280"/>
      <c r="AR91" s="280"/>
      <c r="AS91" s="280"/>
      <c r="AT91" s="280"/>
      <c r="AU91" s="280"/>
      <c r="AV91" s="280"/>
      <c r="AW91" s="280"/>
      <c r="AX91" s="280"/>
      <c r="AY91" s="280"/>
      <c r="AZ91" s="280"/>
      <c r="BA91" s="280"/>
      <c r="BB91" s="280"/>
      <c r="BC91" s="280"/>
      <c r="BD91" s="280"/>
      <c r="BE91" s="280"/>
      <c r="BF91" s="280"/>
      <c r="BG91" s="280"/>
      <c r="BH91" s="280"/>
      <c r="BI91" s="280"/>
      <c r="BJ91" s="280"/>
      <c r="BK91" s="280"/>
      <c r="BL91" s="280"/>
      <c r="BM91" s="280"/>
      <c r="BN91" s="280"/>
      <c r="BO91" s="280"/>
      <c r="BP91" s="280"/>
      <c r="BQ91" s="280"/>
      <c r="BR91" s="280"/>
      <c r="BS91" s="280"/>
      <c r="BT91" s="280"/>
      <c r="BU91" s="280"/>
      <c r="BV91" s="280"/>
      <c r="BW91" s="280"/>
      <c r="BX91" s="280"/>
      <c r="BY91" s="280"/>
      <c r="BZ91" s="280"/>
      <c r="CA91" s="280"/>
      <c r="CB91" s="280"/>
      <c r="CC91" s="280"/>
      <c r="CD91" s="280"/>
      <c r="CE91" s="280"/>
      <c r="CF91" s="280"/>
      <c r="CG91" s="280"/>
      <c r="CH91" s="280"/>
      <c r="CI91" s="280"/>
      <c r="CJ91" s="280"/>
      <c r="CK91" s="280"/>
      <c r="CL91" s="280"/>
      <c r="CM91" s="280"/>
      <c r="CN91" s="280"/>
      <c r="CO91" s="280"/>
      <c r="CP91" s="280"/>
      <c r="CQ91" s="280"/>
      <c r="CR91" s="280"/>
      <c r="CS91" s="280"/>
      <c r="CT91" s="280"/>
      <c r="CU91" s="280"/>
      <c r="CV91" s="280"/>
      <c r="CW91" s="280"/>
      <c r="CX91" s="280"/>
      <c r="CY91" s="280"/>
      <c r="CZ91" s="280"/>
      <c r="DA91" s="280"/>
      <c r="DB91" s="280"/>
      <c r="DC91" s="280"/>
      <c r="DD91" s="280"/>
      <c r="DE91" s="280"/>
      <c r="DF91" s="280"/>
      <c r="DG91" s="280"/>
      <c r="DH91" s="280"/>
      <c r="DI91" s="280"/>
      <c r="DJ91" s="280"/>
      <c r="DK91" s="280"/>
      <c r="DL91" s="280"/>
      <c r="DM91" s="280"/>
      <c r="DN91" s="280"/>
      <c r="DO91" s="280"/>
      <c r="DP91" s="280"/>
      <c r="DQ91" s="280"/>
      <c r="DR91" s="280"/>
      <c r="DS91" s="280"/>
      <c r="DT91" s="280"/>
      <c r="DU91" s="280"/>
      <c r="DV91" s="280"/>
      <c r="DW91" s="280"/>
      <c r="DX91" s="280"/>
      <c r="DY91" s="280"/>
      <c r="DZ91" s="280"/>
      <c r="EA91" s="280"/>
      <c r="EB91" s="280"/>
      <c r="EC91" s="280"/>
      <c r="ED91" s="280"/>
      <c r="EE91" s="280"/>
      <c r="EF91" s="280"/>
      <c r="EG91" s="280"/>
      <c r="EH91" s="280"/>
      <c r="EI91" s="280"/>
      <c r="EJ91" s="280"/>
      <c r="EK91" s="280"/>
      <c r="EL91" s="280"/>
      <c r="EM91" s="280"/>
      <c r="EN91" s="280"/>
      <c r="EO91" s="280"/>
      <c r="EP91" s="280"/>
      <c r="EQ91" s="280"/>
      <c r="ER91" s="280"/>
      <c r="ES91" s="280"/>
      <c r="ET91" s="280"/>
      <c r="EU91" s="280"/>
      <c r="EV91" s="280"/>
      <c r="EW91" s="280"/>
      <c r="EX91" s="280"/>
      <c r="EY91" s="280"/>
      <c r="EZ91" s="280"/>
      <c r="FA91" s="280"/>
      <c r="FB91" s="280"/>
      <c r="FC91" s="280"/>
      <c r="FD91" s="280"/>
      <c r="FE91" s="280"/>
      <c r="FF91" s="280"/>
      <c r="FG91" s="280"/>
      <c r="FH91" s="280"/>
      <c r="FI91" s="280"/>
      <c r="FJ91" s="280"/>
      <c r="FK91" s="280"/>
      <c r="FL91" s="280"/>
      <c r="FM91" s="280"/>
      <c r="FN91" s="280"/>
      <c r="FO91" s="280"/>
      <c r="FP91" s="280"/>
      <c r="FQ91" s="280"/>
      <c r="FR91" s="280"/>
      <c r="FS91" s="280"/>
      <c r="FT91" s="280"/>
      <c r="FU91" s="280"/>
      <c r="FV91" s="280"/>
      <c r="FW91" s="280"/>
      <c r="FX91" s="280"/>
      <c r="FY91" s="280"/>
      <c r="FZ91" s="280"/>
      <c r="GA91" s="280"/>
      <c r="GB91" s="280"/>
      <c r="GC91" s="280"/>
      <c r="GD91" s="280"/>
      <c r="GE91" s="280"/>
      <c r="GF91" s="280"/>
      <c r="GG91" s="280"/>
      <c r="GH91" s="280"/>
      <c r="GI91" s="280"/>
      <c r="GJ91" s="280"/>
      <c r="GK91" s="280"/>
      <c r="GL91" s="280"/>
      <c r="GM91" s="280"/>
      <c r="GN91" s="280"/>
      <c r="GO91" s="280"/>
      <c r="GP91" s="280"/>
      <c r="GQ91" s="280"/>
      <c r="GR91" s="280"/>
      <c r="GS91" s="280"/>
      <c r="GT91" s="280"/>
      <c r="GU91" s="280"/>
      <c r="GV91" s="280"/>
      <c r="GW91" s="280"/>
      <c r="GX91" s="280"/>
      <c r="GY91" s="280"/>
      <c r="GZ91" s="280"/>
      <c r="HA91" s="280"/>
      <c r="HB91" s="280"/>
      <c r="HC91" s="280"/>
      <c r="HD91" s="280"/>
      <c r="HE91" s="280"/>
      <c r="HF91" s="280"/>
      <c r="HG91" s="280"/>
      <c r="HH91" s="280"/>
      <c r="HI91" s="280"/>
      <c r="HJ91" s="280"/>
      <c r="HK91" s="280"/>
      <c r="HL91" s="280"/>
      <c r="HM91" s="280"/>
      <c r="HN91" s="280"/>
      <c r="HO91" s="280"/>
      <c r="HP91" s="280"/>
      <c r="HQ91" s="280"/>
      <c r="HR91" s="280"/>
      <c r="HS91" s="280"/>
      <c r="HT91" s="280"/>
      <c r="HU91" s="280"/>
      <c r="HV91" s="280"/>
      <c r="HW91" s="280"/>
      <c r="HX91" s="280"/>
      <c r="HY91" s="280"/>
      <c r="HZ91" s="280"/>
      <c r="IA91" s="280"/>
      <c r="IB91" s="280"/>
      <c r="IC91" s="280"/>
      <c r="ID91" s="280"/>
      <c r="IE91" s="280"/>
      <c r="IF91" s="280"/>
      <c r="IG91" s="280"/>
      <c r="IH91" s="280"/>
      <c r="II91" s="280"/>
      <c r="IJ91" s="280"/>
      <c r="IK91" s="280"/>
      <c r="IL91" s="280"/>
      <c r="IM91" s="280"/>
      <c r="IN91" s="280"/>
      <c r="IO91" s="280"/>
      <c r="IP91" s="280"/>
      <c r="IQ91" s="280"/>
      <c r="IR91" s="280"/>
      <c r="IS91" s="280"/>
      <c r="IT91" s="280"/>
      <c r="IU91" s="280"/>
    </row>
    <row r="92" s="131" customFormat="1" ht="24" customHeight="1" spans="1:255">
      <c r="A92" s="280"/>
      <c r="B92" s="281"/>
      <c r="C92" s="280"/>
      <c r="D92" s="282"/>
      <c r="E92" s="280"/>
      <c r="F92" s="280"/>
      <c r="G92" s="280"/>
      <c r="H92" s="280"/>
      <c r="I92" s="280"/>
      <c r="J92" s="280"/>
      <c r="K92" s="280"/>
      <c r="L92" s="280"/>
      <c r="M92" s="280"/>
      <c r="N92" s="280"/>
      <c r="O92" s="280"/>
      <c r="P92" s="280"/>
      <c r="Q92" s="280"/>
      <c r="R92" s="280"/>
      <c r="S92" s="280"/>
      <c r="T92" s="280"/>
      <c r="U92" s="280"/>
      <c r="V92" s="280"/>
      <c r="W92" s="280"/>
      <c r="X92" s="280"/>
      <c r="Y92" s="280"/>
      <c r="Z92" s="280"/>
      <c r="AA92" s="280"/>
      <c r="AB92" s="280"/>
      <c r="AC92" s="280"/>
      <c r="AD92" s="280"/>
      <c r="AE92" s="280"/>
      <c r="AF92" s="280"/>
      <c r="AG92" s="280"/>
      <c r="AH92" s="280"/>
      <c r="AI92" s="280"/>
      <c r="AJ92" s="280"/>
      <c r="AK92" s="280"/>
      <c r="AL92" s="280"/>
      <c r="AM92" s="280"/>
      <c r="AN92" s="280"/>
      <c r="AO92" s="280"/>
      <c r="AP92" s="280"/>
      <c r="AQ92" s="280"/>
      <c r="AR92" s="280"/>
      <c r="AS92" s="280"/>
      <c r="AT92" s="280"/>
      <c r="AU92" s="280"/>
      <c r="AV92" s="280"/>
      <c r="AW92" s="280"/>
      <c r="AX92" s="280"/>
      <c r="AY92" s="280"/>
      <c r="AZ92" s="280"/>
      <c r="BA92" s="280"/>
      <c r="BB92" s="280"/>
      <c r="BC92" s="280"/>
      <c r="BD92" s="280"/>
      <c r="BE92" s="280"/>
      <c r="BF92" s="280"/>
      <c r="BG92" s="280"/>
      <c r="BH92" s="280"/>
      <c r="BI92" s="280"/>
      <c r="BJ92" s="280"/>
      <c r="BK92" s="280"/>
      <c r="BL92" s="280"/>
      <c r="BM92" s="280"/>
      <c r="BN92" s="280"/>
      <c r="BO92" s="280"/>
      <c r="BP92" s="280"/>
      <c r="BQ92" s="280"/>
      <c r="BR92" s="280"/>
      <c r="BS92" s="280"/>
      <c r="BT92" s="280"/>
      <c r="BU92" s="280"/>
      <c r="BV92" s="280"/>
      <c r="BW92" s="280"/>
      <c r="BX92" s="280"/>
      <c r="BY92" s="280"/>
      <c r="BZ92" s="280"/>
      <c r="CA92" s="280"/>
      <c r="CB92" s="280"/>
      <c r="CC92" s="280"/>
      <c r="CD92" s="280"/>
      <c r="CE92" s="280"/>
      <c r="CF92" s="280"/>
      <c r="CG92" s="280"/>
      <c r="CH92" s="280"/>
      <c r="CI92" s="280"/>
      <c r="CJ92" s="280"/>
      <c r="CK92" s="280"/>
      <c r="CL92" s="280"/>
      <c r="CM92" s="280"/>
      <c r="CN92" s="280"/>
      <c r="CO92" s="280"/>
      <c r="CP92" s="280"/>
      <c r="CQ92" s="280"/>
      <c r="CR92" s="280"/>
      <c r="CS92" s="280"/>
      <c r="CT92" s="280"/>
      <c r="CU92" s="280"/>
      <c r="CV92" s="280"/>
      <c r="CW92" s="280"/>
      <c r="CX92" s="280"/>
      <c r="CY92" s="280"/>
      <c r="CZ92" s="280"/>
      <c r="DA92" s="280"/>
      <c r="DB92" s="280"/>
      <c r="DC92" s="280"/>
      <c r="DD92" s="280"/>
      <c r="DE92" s="280"/>
      <c r="DF92" s="280"/>
      <c r="DG92" s="280"/>
      <c r="DH92" s="280"/>
      <c r="DI92" s="280"/>
      <c r="DJ92" s="280"/>
      <c r="DK92" s="280"/>
      <c r="DL92" s="280"/>
      <c r="DM92" s="280"/>
      <c r="DN92" s="280"/>
      <c r="DO92" s="280"/>
      <c r="DP92" s="280"/>
      <c r="DQ92" s="280"/>
      <c r="DR92" s="280"/>
      <c r="DS92" s="280"/>
      <c r="DT92" s="280"/>
      <c r="DU92" s="280"/>
      <c r="DV92" s="280"/>
      <c r="DW92" s="280"/>
      <c r="DX92" s="280"/>
      <c r="DY92" s="280"/>
      <c r="DZ92" s="280"/>
      <c r="EA92" s="280"/>
      <c r="EB92" s="280"/>
      <c r="EC92" s="280"/>
      <c r="ED92" s="280"/>
      <c r="EE92" s="280"/>
      <c r="EF92" s="280"/>
      <c r="EG92" s="280"/>
      <c r="EH92" s="280"/>
      <c r="EI92" s="280"/>
      <c r="EJ92" s="280"/>
      <c r="EK92" s="280"/>
      <c r="EL92" s="280"/>
      <c r="EM92" s="280"/>
      <c r="EN92" s="280"/>
      <c r="EO92" s="280"/>
      <c r="EP92" s="280"/>
      <c r="EQ92" s="280"/>
      <c r="ER92" s="280"/>
      <c r="ES92" s="280"/>
      <c r="ET92" s="280"/>
      <c r="EU92" s="280"/>
      <c r="EV92" s="280"/>
      <c r="EW92" s="280"/>
      <c r="EX92" s="280"/>
      <c r="EY92" s="280"/>
      <c r="EZ92" s="280"/>
      <c r="FA92" s="280"/>
      <c r="FB92" s="280"/>
      <c r="FC92" s="280"/>
      <c r="FD92" s="280"/>
      <c r="FE92" s="280"/>
      <c r="FF92" s="280"/>
      <c r="FG92" s="280"/>
      <c r="FH92" s="280"/>
      <c r="FI92" s="280"/>
      <c r="FJ92" s="280"/>
      <c r="FK92" s="280"/>
      <c r="FL92" s="280"/>
      <c r="FM92" s="280"/>
      <c r="FN92" s="280"/>
      <c r="FO92" s="280"/>
      <c r="FP92" s="280"/>
      <c r="FQ92" s="280"/>
      <c r="FR92" s="280"/>
      <c r="FS92" s="280"/>
      <c r="FT92" s="280"/>
      <c r="FU92" s="280"/>
      <c r="FV92" s="280"/>
      <c r="FW92" s="280"/>
      <c r="FX92" s="280"/>
      <c r="FY92" s="280"/>
      <c r="FZ92" s="280"/>
      <c r="GA92" s="280"/>
      <c r="GB92" s="280"/>
      <c r="GC92" s="280"/>
      <c r="GD92" s="280"/>
      <c r="GE92" s="280"/>
      <c r="GF92" s="280"/>
      <c r="GG92" s="280"/>
      <c r="GH92" s="280"/>
      <c r="GI92" s="280"/>
      <c r="GJ92" s="280"/>
      <c r="GK92" s="280"/>
      <c r="GL92" s="280"/>
      <c r="GM92" s="280"/>
      <c r="GN92" s="280"/>
      <c r="GO92" s="280"/>
      <c r="GP92" s="280"/>
      <c r="GQ92" s="280"/>
      <c r="GR92" s="280"/>
      <c r="GS92" s="280"/>
      <c r="GT92" s="280"/>
      <c r="GU92" s="280"/>
      <c r="GV92" s="280"/>
      <c r="GW92" s="280"/>
      <c r="GX92" s="280"/>
      <c r="GY92" s="280"/>
      <c r="GZ92" s="280"/>
      <c r="HA92" s="280"/>
      <c r="HB92" s="280"/>
      <c r="HC92" s="280"/>
      <c r="HD92" s="280"/>
      <c r="HE92" s="280"/>
      <c r="HF92" s="280"/>
      <c r="HG92" s="280"/>
      <c r="HH92" s="280"/>
      <c r="HI92" s="280"/>
      <c r="HJ92" s="280"/>
      <c r="HK92" s="280"/>
      <c r="HL92" s="280"/>
      <c r="HM92" s="280"/>
      <c r="HN92" s="280"/>
      <c r="HO92" s="280"/>
      <c r="HP92" s="280"/>
      <c r="HQ92" s="280"/>
      <c r="HR92" s="280"/>
      <c r="HS92" s="280"/>
      <c r="HT92" s="280"/>
      <c r="HU92" s="280"/>
      <c r="HV92" s="280"/>
      <c r="HW92" s="280"/>
      <c r="HX92" s="280"/>
      <c r="HY92" s="280"/>
      <c r="HZ92" s="280"/>
      <c r="IA92" s="280"/>
      <c r="IB92" s="280"/>
      <c r="IC92" s="280"/>
      <c r="ID92" s="280"/>
      <c r="IE92" s="280"/>
      <c r="IF92" s="280"/>
      <c r="IG92" s="280"/>
      <c r="IH92" s="280"/>
      <c r="II92" s="280"/>
      <c r="IJ92" s="280"/>
      <c r="IK92" s="280"/>
      <c r="IL92" s="280"/>
      <c r="IM92" s="280"/>
      <c r="IN92" s="280"/>
      <c r="IO92" s="280"/>
      <c r="IP92" s="280"/>
      <c r="IQ92" s="280"/>
      <c r="IR92" s="280"/>
      <c r="IS92" s="280"/>
      <c r="IT92" s="280"/>
      <c r="IU92" s="280"/>
    </row>
    <row r="93" s="131" customFormat="1" ht="24" customHeight="1" spans="1:255">
      <c r="A93" s="280"/>
      <c r="B93" s="281"/>
      <c r="C93" s="280"/>
      <c r="D93" s="282"/>
      <c r="E93" s="280"/>
      <c r="F93" s="280"/>
      <c r="G93" s="280"/>
      <c r="H93" s="280"/>
      <c r="I93" s="280"/>
      <c r="J93" s="280"/>
      <c r="K93" s="280"/>
      <c r="L93" s="280"/>
      <c r="M93" s="280"/>
      <c r="N93" s="280"/>
      <c r="O93" s="280"/>
      <c r="P93" s="280"/>
      <c r="Q93" s="280"/>
      <c r="R93" s="280"/>
      <c r="S93" s="280"/>
      <c r="T93" s="280"/>
      <c r="U93" s="280"/>
      <c r="V93" s="280"/>
      <c r="W93" s="280"/>
      <c r="X93" s="280"/>
      <c r="Y93" s="280"/>
      <c r="Z93" s="280"/>
      <c r="AA93" s="280"/>
      <c r="AB93" s="280"/>
      <c r="AC93" s="280"/>
      <c r="AD93" s="280"/>
      <c r="AE93" s="280"/>
      <c r="AF93" s="280"/>
      <c r="AG93" s="280"/>
      <c r="AH93" s="280"/>
      <c r="AI93" s="280"/>
      <c r="AJ93" s="280"/>
      <c r="AK93" s="280"/>
      <c r="AL93" s="280"/>
      <c r="AM93" s="280"/>
      <c r="AN93" s="280"/>
      <c r="AO93" s="280"/>
      <c r="AP93" s="280"/>
      <c r="AQ93" s="280"/>
      <c r="AR93" s="280"/>
      <c r="AS93" s="280"/>
      <c r="AT93" s="280"/>
      <c r="AU93" s="280"/>
      <c r="AV93" s="280"/>
      <c r="AW93" s="280"/>
      <c r="AX93" s="280"/>
      <c r="AY93" s="280"/>
      <c r="AZ93" s="280"/>
      <c r="BA93" s="280"/>
      <c r="BB93" s="280"/>
      <c r="BC93" s="280"/>
      <c r="BD93" s="280"/>
      <c r="BE93" s="280"/>
      <c r="BF93" s="280"/>
      <c r="BG93" s="280"/>
      <c r="BH93" s="280"/>
      <c r="BI93" s="280"/>
      <c r="BJ93" s="280"/>
      <c r="BK93" s="280"/>
      <c r="BL93" s="280"/>
      <c r="BM93" s="280"/>
      <c r="BN93" s="280"/>
      <c r="BO93" s="280"/>
      <c r="BP93" s="280"/>
      <c r="BQ93" s="280"/>
      <c r="BR93" s="280"/>
      <c r="BS93" s="280"/>
      <c r="BT93" s="280"/>
      <c r="BU93" s="280"/>
      <c r="BV93" s="280"/>
      <c r="BW93" s="280"/>
      <c r="BX93" s="280"/>
      <c r="BY93" s="280"/>
      <c r="BZ93" s="280"/>
      <c r="CA93" s="280"/>
      <c r="CB93" s="280"/>
      <c r="CC93" s="280"/>
      <c r="CD93" s="280"/>
      <c r="CE93" s="280"/>
      <c r="CF93" s="280"/>
      <c r="CG93" s="280"/>
      <c r="CH93" s="280"/>
      <c r="CI93" s="280"/>
      <c r="CJ93" s="280"/>
      <c r="CK93" s="280"/>
      <c r="CL93" s="280"/>
      <c r="CM93" s="280"/>
      <c r="CN93" s="280"/>
      <c r="CO93" s="280"/>
      <c r="CP93" s="280"/>
      <c r="CQ93" s="280"/>
      <c r="CR93" s="280"/>
      <c r="CS93" s="280"/>
      <c r="CT93" s="280"/>
      <c r="CU93" s="280"/>
      <c r="CV93" s="280"/>
      <c r="CW93" s="280"/>
      <c r="CX93" s="280"/>
      <c r="CY93" s="280"/>
      <c r="CZ93" s="280"/>
      <c r="DA93" s="280"/>
      <c r="DB93" s="280"/>
      <c r="DC93" s="280"/>
      <c r="DD93" s="280"/>
      <c r="DE93" s="280"/>
      <c r="DF93" s="280"/>
      <c r="DG93" s="280"/>
      <c r="DH93" s="280"/>
      <c r="DI93" s="280"/>
      <c r="DJ93" s="280"/>
      <c r="DK93" s="280"/>
      <c r="DL93" s="280"/>
      <c r="DM93" s="280"/>
      <c r="DN93" s="280"/>
      <c r="DO93" s="280"/>
      <c r="DP93" s="280"/>
      <c r="DQ93" s="280"/>
      <c r="DR93" s="280"/>
      <c r="DS93" s="280"/>
      <c r="DT93" s="280"/>
      <c r="DU93" s="280"/>
      <c r="DV93" s="280"/>
      <c r="DW93" s="280"/>
      <c r="DX93" s="280"/>
      <c r="DY93" s="280"/>
      <c r="DZ93" s="280"/>
      <c r="EA93" s="280"/>
      <c r="EB93" s="280"/>
      <c r="EC93" s="280"/>
      <c r="ED93" s="280"/>
      <c r="EE93" s="280"/>
      <c r="EF93" s="280"/>
      <c r="EG93" s="280"/>
      <c r="EH93" s="280"/>
      <c r="EI93" s="280"/>
      <c r="EJ93" s="280"/>
      <c r="EK93" s="280"/>
      <c r="EL93" s="280"/>
      <c r="EM93" s="280"/>
      <c r="EN93" s="280"/>
      <c r="EO93" s="280"/>
      <c r="EP93" s="280"/>
      <c r="EQ93" s="280"/>
      <c r="ER93" s="280"/>
      <c r="ES93" s="280"/>
      <c r="ET93" s="280"/>
      <c r="EU93" s="280"/>
      <c r="EV93" s="280"/>
      <c r="EW93" s="280"/>
      <c r="EX93" s="280"/>
      <c r="EY93" s="280"/>
      <c r="EZ93" s="280"/>
      <c r="FA93" s="280"/>
      <c r="FB93" s="280"/>
      <c r="FC93" s="280"/>
      <c r="FD93" s="280"/>
      <c r="FE93" s="280"/>
      <c r="FF93" s="280"/>
      <c r="FG93" s="280"/>
      <c r="FH93" s="280"/>
      <c r="FI93" s="280"/>
      <c r="FJ93" s="280"/>
      <c r="FK93" s="280"/>
      <c r="FL93" s="280"/>
      <c r="FM93" s="280"/>
      <c r="FN93" s="280"/>
      <c r="FO93" s="280"/>
      <c r="FP93" s="280"/>
      <c r="FQ93" s="280"/>
      <c r="FR93" s="280"/>
      <c r="FS93" s="280"/>
      <c r="FT93" s="280"/>
      <c r="FU93" s="280"/>
      <c r="FV93" s="280"/>
      <c r="FW93" s="280"/>
      <c r="FX93" s="280"/>
      <c r="FY93" s="280"/>
      <c r="FZ93" s="280"/>
      <c r="GA93" s="280"/>
      <c r="GB93" s="280"/>
      <c r="GC93" s="280"/>
      <c r="GD93" s="280"/>
      <c r="GE93" s="280"/>
      <c r="GF93" s="280"/>
      <c r="GG93" s="280"/>
      <c r="GH93" s="280"/>
      <c r="GI93" s="280"/>
      <c r="GJ93" s="280"/>
      <c r="GK93" s="280"/>
      <c r="GL93" s="280"/>
      <c r="GM93" s="280"/>
      <c r="GN93" s="280"/>
      <c r="GO93" s="280"/>
      <c r="GP93" s="280"/>
      <c r="GQ93" s="280"/>
      <c r="GR93" s="280"/>
      <c r="GS93" s="280"/>
      <c r="GT93" s="280"/>
      <c r="GU93" s="280"/>
      <c r="GV93" s="280"/>
      <c r="GW93" s="280"/>
      <c r="GX93" s="280"/>
      <c r="GY93" s="280"/>
      <c r="GZ93" s="280"/>
      <c r="HA93" s="280"/>
      <c r="HB93" s="280"/>
      <c r="HC93" s="280"/>
      <c r="HD93" s="280"/>
      <c r="HE93" s="280"/>
      <c r="HF93" s="280"/>
      <c r="HG93" s="280"/>
      <c r="HH93" s="280"/>
      <c r="HI93" s="280"/>
      <c r="HJ93" s="280"/>
      <c r="HK93" s="280"/>
      <c r="HL93" s="280"/>
      <c r="HM93" s="280"/>
      <c r="HN93" s="280"/>
      <c r="HO93" s="280"/>
      <c r="HP93" s="280"/>
      <c r="HQ93" s="280"/>
      <c r="HR93" s="280"/>
      <c r="HS93" s="280"/>
      <c r="HT93" s="280"/>
      <c r="HU93" s="280"/>
      <c r="HV93" s="280"/>
      <c r="HW93" s="280"/>
      <c r="HX93" s="280"/>
      <c r="HY93" s="280"/>
      <c r="HZ93" s="280"/>
      <c r="IA93" s="280"/>
      <c r="IB93" s="280"/>
      <c r="IC93" s="280"/>
      <c r="ID93" s="280"/>
      <c r="IE93" s="280"/>
      <c r="IF93" s="280"/>
      <c r="IG93" s="280"/>
      <c r="IH93" s="280"/>
      <c r="II93" s="280"/>
      <c r="IJ93" s="280"/>
      <c r="IK93" s="280"/>
      <c r="IL93" s="280"/>
      <c r="IM93" s="280"/>
      <c r="IN93" s="280"/>
      <c r="IO93" s="280"/>
      <c r="IP93" s="280"/>
      <c r="IQ93" s="280"/>
      <c r="IR93" s="280"/>
      <c r="IS93" s="280"/>
      <c r="IT93" s="280"/>
      <c r="IU93" s="280"/>
    </row>
    <row r="94" s="131" customFormat="1" ht="24" customHeight="1" spans="1:255">
      <c r="A94" s="280"/>
      <c r="B94" s="281"/>
      <c r="C94" s="280"/>
      <c r="D94" s="282"/>
      <c r="E94" s="280"/>
      <c r="F94" s="280"/>
      <c r="G94" s="280"/>
      <c r="H94" s="280"/>
      <c r="I94" s="280"/>
      <c r="J94" s="280"/>
      <c r="K94" s="280"/>
      <c r="L94" s="280"/>
      <c r="M94" s="280"/>
      <c r="N94" s="280"/>
      <c r="O94" s="280"/>
      <c r="P94" s="280"/>
      <c r="Q94" s="280"/>
      <c r="R94" s="280"/>
      <c r="S94" s="280"/>
      <c r="T94" s="280"/>
      <c r="U94" s="280"/>
      <c r="V94" s="280"/>
      <c r="W94" s="280"/>
      <c r="X94" s="280"/>
      <c r="Y94" s="280"/>
      <c r="Z94" s="280"/>
      <c r="AA94" s="280"/>
      <c r="AB94" s="280"/>
      <c r="AC94" s="280"/>
      <c r="AD94" s="280"/>
      <c r="AE94" s="280"/>
      <c r="AF94" s="280"/>
      <c r="AG94" s="280"/>
      <c r="AH94" s="280"/>
      <c r="AI94" s="280"/>
      <c r="AJ94" s="280"/>
      <c r="AK94" s="280"/>
      <c r="AL94" s="280"/>
      <c r="AM94" s="280"/>
      <c r="AN94" s="280"/>
      <c r="AO94" s="280"/>
      <c r="AP94" s="280"/>
      <c r="AQ94" s="280"/>
      <c r="AR94" s="280"/>
      <c r="AS94" s="280"/>
      <c r="AT94" s="280"/>
      <c r="AU94" s="280"/>
      <c r="AV94" s="280"/>
      <c r="AW94" s="280"/>
      <c r="AX94" s="280"/>
      <c r="AY94" s="280"/>
      <c r="AZ94" s="280"/>
      <c r="BA94" s="280"/>
      <c r="BB94" s="280"/>
      <c r="BC94" s="280"/>
      <c r="BD94" s="280"/>
      <c r="BE94" s="280"/>
      <c r="BF94" s="280"/>
      <c r="BG94" s="280"/>
      <c r="BH94" s="280"/>
      <c r="BI94" s="280"/>
      <c r="BJ94" s="280"/>
      <c r="BK94" s="280"/>
      <c r="BL94" s="280"/>
      <c r="BM94" s="280"/>
      <c r="BN94" s="280"/>
      <c r="BO94" s="280"/>
      <c r="BP94" s="280"/>
      <c r="BQ94" s="280"/>
      <c r="BR94" s="280"/>
      <c r="BS94" s="280"/>
      <c r="BT94" s="280"/>
      <c r="BU94" s="280"/>
      <c r="BV94" s="280"/>
      <c r="BW94" s="280"/>
      <c r="BX94" s="280"/>
      <c r="BY94" s="280"/>
      <c r="BZ94" s="280"/>
      <c r="CA94" s="280"/>
      <c r="CB94" s="280"/>
      <c r="CC94" s="280"/>
      <c r="CD94" s="280"/>
      <c r="CE94" s="280"/>
      <c r="CF94" s="280"/>
      <c r="CG94" s="280"/>
      <c r="CH94" s="280"/>
      <c r="CI94" s="280"/>
      <c r="CJ94" s="280"/>
      <c r="CK94" s="280"/>
      <c r="CL94" s="280"/>
      <c r="CM94" s="280"/>
      <c r="CN94" s="280"/>
      <c r="CO94" s="280"/>
      <c r="CP94" s="280"/>
      <c r="CQ94" s="280"/>
      <c r="CR94" s="280"/>
      <c r="CS94" s="280"/>
      <c r="CT94" s="280"/>
      <c r="CU94" s="280"/>
      <c r="CV94" s="280"/>
      <c r="CW94" s="280"/>
      <c r="CX94" s="280"/>
      <c r="CY94" s="280"/>
      <c r="CZ94" s="280"/>
      <c r="DA94" s="280"/>
      <c r="DB94" s="280"/>
      <c r="DC94" s="280"/>
      <c r="DD94" s="280"/>
      <c r="DE94" s="280"/>
      <c r="DF94" s="280"/>
      <c r="DG94" s="280"/>
      <c r="DH94" s="280"/>
      <c r="DI94" s="280"/>
      <c r="DJ94" s="280"/>
      <c r="DK94" s="280"/>
      <c r="DL94" s="280"/>
      <c r="DM94" s="280"/>
      <c r="DN94" s="280"/>
      <c r="DO94" s="280"/>
      <c r="DP94" s="280"/>
      <c r="DQ94" s="280"/>
      <c r="DR94" s="280"/>
      <c r="DS94" s="280"/>
      <c r="DT94" s="280"/>
      <c r="DU94" s="280"/>
      <c r="DV94" s="280"/>
      <c r="DW94" s="280"/>
      <c r="DX94" s="280"/>
      <c r="DY94" s="280"/>
      <c r="DZ94" s="280"/>
      <c r="EA94" s="280"/>
      <c r="EB94" s="280"/>
      <c r="EC94" s="280"/>
      <c r="ED94" s="280"/>
      <c r="EE94" s="280"/>
      <c r="EF94" s="280"/>
      <c r="EG94" s="280"/>
      <c r="EH94" s="280"/>
      <c r="EI94" s="280"/>
      <c r="EJ94" s="280"/>
      <c r="EK94" s="280"/>
      <c r="EL94" s="280"/>
      <c r="EM94" s="280"/>
      <c r="EN94" s="280"/>
      <c r="EO94" s="280"/>
      <c r="EP94" s="280"/>
      <c r="EQ94" s="280"/>
      <c r="ER94" s="280"/>
      <c r="ES94" s="280"/>
      <c r="ET94" s="280"/>
      <c r="EU94" s="280"/>
      <c r="EV94" s="280"/>
      <c r="EW94" s="280"/>
      <c r="EX94" s="280"/>
      <c r="EY94" s="280"/>
      <c r="EZ94" s="280"/>
      <c r="FA94" s="280"/>
      <c r="FB94" s="280"/>
      <c r="FC94" s="280"/>
      <c r="FD94" s="280"/>
      <c r="FE94" s="280"/>
      <c r="FF94" s="280"/>
      <c r="FG94" s="280"/>
      <c r="FH94" s="280"/>
      <c r="FI94" s="280"/>
      <c r="FJ94" s="280"/>
      <c r="FK94" s="280"/>
      <c r="FL94" s="280"/>
      <c r="FM94" s="280"/>
      <c r="FN94" s="280"/>
      <c r="FO94" s="280"/>
      <c r="FP94" s="280"/>
      <c r="FQ94" s="280"/>
      <c r="FR94" s="280"/>
      <c r="FS94" s="280"/>
      <c r="FT94" s="280"/>
      <c r="FU94" s="280"/>
      <c r="FV94" s="280"/>
      <c r="FW94" s="280"/>
      <c r="FX94" s="280"/>
      <c r="FY94" s="280"/>
      <c r="FZ94" s="280"/>
      <c r="GA94" s="280"/>
      <c r="GB94" s="280"/>
      <c r="GC94" s="280"/>
      <c r="GD94" s="280"/>
      <c r="GE94" s="280"/>
      <c r="GF94" s="280"/>
      <c r="GG94" s="280"/>
      <c r="GH94" s="280"/>
      <c r="GI94" s="280"/>
      <c r="GJ94" s="280"/>
      <c r="GK94" s="280"/>
      <c r="GL94" s="280"/>
      <c r="GM94" s="280"/>
      <c r="GN94" s="280"/>
      <c r="GO94" s="280"/>
      <c r="GP94" s="280"/>
      <c r="GQ94" s="280"/>
      <c r="GR94" s="280"/>
      <c r="GS94" s="280"/>
      <c r="GT94" s="280"/>
      <c r="GU94" s="280"/>
      <c r="GV94" s="280"/>
      <c r="GW94" s="280"/>
      <c r="GX94" s="280"/>
      <c r="GY94" s="280"/>
      <c r="GZ94" s="280"/>
      <c r="HA94" s="280"/>
      <c r="HB94" s="280"/>
      <c r="HC94" s="280"/>
      <c r="HD94" s="280"/>
      <c r="HE94" s="280"/>
      <c r="HF94" s="280"/>
      <c r="HG94" s="280"/>
      <c r="HH94" s="280"/>
      <c r="HI94" s="280"/>
      <c r="HJ94" s="280"/>
      <c r="HK94" s="280"/>
      <c r="HL94" s="280"/>
      <c r="HM94" s="280"/>
      <c r="HN94" s="280"/>
      <c r="HO94" s="280"/>
      <c r="HP94" s="280"/>
      <c r="HQ94" s="280"/>
      <c r="HR94" s="280"/>
      <c r="HS94" s="280"/>
      <c r="HT94" s="280"/>
      <c r="HU94" s="280"/>
      <c r="HV94" s="280"/>
      <c r="HW94" s="280"/>
      <c r="HX94" s="280"/>
      <c r="HY94" s="280"/>
      <c r="HZ94" s="280"/>
      <c r="IA94" s="280"/>
      <c r="IB94" s="280"/>
      <c r="IC94" s="280"/>
      <c r="ID94" s="280"/>
      <c r="IE94" s="280"/>
      <c r="IF94" s="280"/>
      <c r="IG94" s="280"/>
      <c r="IH94" s="280"/>
      <c r="II94" s="280"/>
      <c r="IJ94" s="280"/>
      <c r="IK94" s="280"/>
      <c r="IL94" s="280"/>
      <c r="IM94" s="280"/>
      <c r="IN94" s="280"/>
      <c r="IO94" s="280"/>
      <c r="IP94" s="280"/>
      <c r="IQ94" s="280"/>
      <c r="IR94" s="280"/>
      <c r="IS94" s="280"/>
      <c r="IT94" s="280"/>
      <c r="IU94" s="280"/>
    </row>
    <row r="95" s="131" customFormat="1" ht="24" customHeight="1" spans="1:255">
      <c r="A95" s="280"/>
      <c r="B95" s="281"/>
      <c r="C95" s="280"/>
      <c r="D95" s="282"/>
      <c r="E95" s="280"/>
      <c r="F95" s="280"/>
      <c r="G95" s="280"/>
      <c r="H95" s="280"/>
      <c r="I95" s="280"/>
      <c r="J95" s="280"/>
      <c r="K95" s="280"/>
      <c r="L95" s="280"/>
      <c r="M95" s="280"/>
      <c r="N95" s="280"/>
      <c r="O95" s="280"/>
      <c r="P95" s="280"/>
      <c r="Q95" s="280"/>
      <c r="R95" s="280"/>
      <c r="S95" s="280"/>
      <c r="T95" s="280"/>
      <c r="U95" s="280"/>
      <c r="V95" s="280"/>
      <c r="W95" s="280"/>
      <c r="X95" s="280"/>
      <c r="Y95" s="280"/>
      <c r="Z95" s="280"/>
      <c r="AA95" s="280"/>
      <c r="AB95" s="280"/>
      <c r="AC95" s="280"/>
      <c r="AD95" s="280"/>
      <c r="AE95" s="280"/>
      <c r="AF95" s="280"/>
      <c r="AG95" s="280"/>
      <c r="AH95" s="280"/>
      <c r="AI95" s="280"/>
      <c r="AJ95" s="280"/>
      <c r="AK95" s="280"/>
      <c r="AL95" s="280"/>
      <c r="AM95" s="280"/>
      <c r="AN95" s="280"/>
      <c r="AO95" s="280"/>
      <c r="AP95" s="280"/>
      <c r="AQ95" s="280"/>
      <c r="AR95" s="280"/>
      <c r="AS95" s="280"/>
      <c r="AT95" s="280"/>
      <c r="AU95" s="280"/>
      <c r="AV95" s="280"/>
      <c r="AW95" s="280"/>
      <c r="AX95" s="280"/>
      <c r="AY95" s="280"/>
      <c r="AZ95" s="280"/>
      <c r="BA95" s="280"/>
      <c r="BB95" s="280"/>
      <c r="BC95" s="280"/>
      <c r="BD95" s="280"/>
      <c r="BE95" s="280"/>
      <c r="BF95" s="280"/>
      <c r="BG95" s="280"/>
      <c r="BH95" s="280"/>
      <c r="BI95" s="280"/>
      <c r="BJ95" s="280"/>
      <c r="BK95" s="280"/>
      <c r="BL95" s="280"/>
      <c r="BM95" s="280"/>
      <c r="BN95" s="280"/>
      <c r="BO95" s="280"/>
      <c r="BP95" s="280"/>
      <c r="BQ95" s="280"/>
      <c r="BR95" s="280"/>
      <c r="BS95" s="280"/>
      <c r="BT95" s="280"/>
      <c r="BU95" s="280"/>
      <c r="BV95" s="280"/>
      <c r="BW95" s="280"/>
      <c r="BX95" s="280"/>
      <c r="BY95" s="280"/>
      <c r="BZ95" s="280"/>
      <c r="CA95" s="280"/>
      <c r="CB95" s="280"/>
      <c r="CC95" s="280"/>
      <c r="CD95" s="280"/>
      <c r="CE95" s="280"/>
      <c r="CF95" s="280"/>
      <c r="CG95" s="280"/>
      <c r="CH95" s="280"/>
      <c r="CI95" s="280"/>
      <c r="CJ95" s="280"/>
      <c r="CK95" s="280"/>
      <c r="CL95" s="280"/>
      <c r="CM95" s="280"/>
      <c r="CN95" s="280"/>
      <c r="CO95" s="280"/>
      <c r="CP95" s="280"/>
      <c r="CQ95" s="280"/>
      <c r="CR95" s="280"/>
      <c r="CS95" s="280"/>
      <c r="CT95" s="280"/>
      <c r="CU95" s="280"/>
      <c r="CV95" s="280"/>
      <c r="CW95" s="280"/>
      <c r="CX95" s="280"/>
      <c r="CY95" s="280"/>
      <c r="CZ95" s="280"/>
      <c r="DA95" s="280"/>
      <c r="DB95" s="280"/>
      <c r="DC95" s="280"/>
      <c r="DD95" s="280"/>
      <c r="DE95" s="280"/>
      <c r="DF95" s="280"/>
      <c r="DG95" s="280"/>
      <c r="DH95" s="280"/>
      <c r="DI95" s="280"/>
      <c r="DJ95" s="280"/>
      <c r="DK95" s="280"/>
      <c r="DL95" s="280"/>
      <c r="DM95" s="280"/>
      <c r="DN95" s="280"/>
      <c r="DO95" s="280"/>
      <c r="DP95" s="280"/>
      <c r="DQ95" s="280"/>
      <c r="DR95" s="280"/>
      <c r="DS95" s="280"/>
      <c r="DT95" s="280"/>
      <c r="DU95" s="280"/>
      <c r="DV95" s="280"/>
      <c r="DW95" s="280"/>
      <c r="DX95" s="280"/>
      <c r="DY95" s="280"/>
      <c r="DZ95" s="280"/>
      <c r="EA95" s="280"/>
      <c r="EB95" s="280"/>
      <c r="EC95" s="280"/>
      <c r="ED95" s="280"/>
      <c r="EE95" s="280"/>
      <c r="EF95" s="280"/>
      <c r="EG95" s="280"/>
      <c r="EH95" s="280"/>
      <c r="EI95" s="280"/>
      <c r="EJ95" s="280"/>
      <c r="EK95" s="280"/>
      <c r="EL95" s="280"/>
      <c r="EM95" s="280"/>
      <c r="EN95" s="280"/>
      <c r="EO95" s="280"/>
      <c r="EP95" s="280"/>
      <c r="EQ95" s="280"/>
      <c r="ER95" s="280"/>
      <c r="ES95" s="280"/>
      <c r="ET95" s="280"/>
      <c r="EU95" s="280"/>
      <c r="EV95" s="280"/>
      <c r="EW95" s="280"/>
      <c r="EX95" s="280"/>
      <c r="EY95" s="280"/>
      <c r="EZ95" s="280"/>
      <c r="FA95" s="280"/>
      <c r="FB95" s="280"/>
      <c r="FC95" s="280"/>
      <c r="FD95" s="280"/>
      <c r="FE95" s="280"/>
      <c r="FF95" s="280"/>
      <c r="FG95" s="280"/>
      <c r="FH95" s="280"/>
      <c r="FI95" s="280"/>
      <c r="FJ95" s="280"/>
      <c r="FK95" s="280"/>
      <c r="FL95" s="280"/>
      <c r="FM95" s="280"/>
      <c r="FN95" s="280"/>
      <c r="FO95" s="280"/>
      <c r="FP95" s="280"/>
      <c r="FQ95" s="280"/>
      <c r="FR95" s="280"/>
      <c r="FS95" s="280"/>
      <c r="FT95" s="280"/>
      <c r="FU95" s="280"/>
      <c r="FV95" s="280"/>
      <c r="FW95" s="280"/>
      <c r="FX95" s="280"/>
      <c r="FY95" s="280"/>
      <c r="FZ95" s="280"/>
      <c r="GA95" s="280"/>
      <c r="GB95" s="280"/>
      <c r="GC95" s="280"/>
      <c r="GD95" s="280"/>
      <c r="GE95" s="280"/>
      <c r="GF95" s="280"/>
      <c r="GG95" s="280"/>
      <c r="GH95" s="280"/>
      <c r="GI95" s="280"/>
      <c r="GJ95" s="280"/>
      <c r="GK95" s="280"/>
      <c r="GL95" s="280"/>
      <c r="GM95" s="280"/>
      <c r="GN95" s="280"/>
      <c r="GO95" s="280"/>
      <c r="GP95" s="280"/>
      <c r="GQ95" s="280"/>
      <c r="GR95" s="280"/>
      <c r="GS95" s="280"/>
      <c r="GT95" s="280"/>
      <c r="GU95" s="280"/>
      <c r="GV95" s="280"/>
      <c r="GW95" s="280"/>
      <c r="GX95" s="280"/>
      <c r="GY95" s="280"/>
      <c r="GZ95" s="280"/>
      <c r="HA95" s="280"/>
      <c r="HB95" s="280"/>
      <c r="HC95" s="280"/>
      <c r="HD95" s="280"/>
      <c r="HE95" s="280"/>
      <c r="HF95" s="280"/>
      <c r="HG95" s="280"/>
      <c r="HH95" s="280"/>
      <c r="HI95" s="280"/>
      <c r="HJ95" s="280"/>
      <c r="HK95" s="280"/>
      <c r="HL95" s="280"/>
      <c r="HM95" s="280"/>
      <c r="HN95" s="280"/>
      <c r="HO95" s="280"/>
      <c r="HP95" s="280"/>
      <c r="HQ95" s="280"/>
      <c r="HR95" s="280"/>
      <c r="HS95" s="280"/>
      <c r="HT95" s="280"/>
      <c r="HU95" s="280"/>
      <c r="HV95" s="280"/>
      <c r="HW95" s="280"/>
      <c r="HX95" s="280"/>
      <c r="HY95" s="280"/>
      <c r="HZ95" s="280"/>
      <c r="IA95" s="280"/>
      <c r="IB95" s="280"/>
      <c r="IC95" s="280"/>
      <c r="ID95" s="280"/>
      <c r="IE95" s="280"/>
      <c r="IF95" s="280"/>
      <c r="IG95" s="280"/>
      <c r="IH95" s="280"/>
      <c r="II95" s="280"/>
      <c r="IJ95" s="280"/>
      <c r="IK95" s="280"/>
      <c r="IL95" s="280"/>
      <c r="IM95" s="280"/>
      <c r="IN95" s="280"/>
      <c r="IO95" s="280"/>
      <c r="IP95" s="280"/>
      <c r="IQ95" s="280"/>
      <c r="IR95" s="280"/>
      <c r="IS95" s="280"/>
      <c r="IT95" s="280"/>
      <c r="IU95" s="280"/>
    </row>
  </sheetData>
  <mergeCells count="2">
    <mergeCell ref="A2:D2"/>
    <mergeCell ref="C3:D3"/>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5"/>
  <sheetViews>
    <sheetView workbookViewId="0">
      <selection activeCell="A1" sqref="$A1:$XFD1048576"/>
    </sheetView>
  </sheetViews>
  <sheetFormatPr defaultColWidth="9" defaultRowHeight="14.25" outlineLevelCol="2"/>
  <cols>
    <col min="1" max="1" width="28.1" style="23" customWidth="1"/>
    <col min="2" max="2" width="66.5083333333333" style="23" customWidth="1"/>
    <col min="3" max="3" width="17.8" style="23" customWidth="1"/>
    <col min="4" max="16384" width="9" style="23"/>
  </cols>
  <sheetData>
    <row r="1" s="500" customFormat="1" ht="30" customHeight="1" spans="2:2">
      <c r="B1" s="503" t="s">
        <v>1</v>
      </c>
    </row>
    <row r="2" s="501" customFormat="1" ht="15" customHeight="1" spans="1:3">
      <c r="A2" s="504" t="s">
        <v>2</v>
      </c>
      <c r="B2" s="505" t="s">
        <v>3</v>
      </c>
      <c r="C2" s="504" t="s">
        <v>4</v>
      </c>
    </row>
    <row r="3" s="502" customFormat="1" ht="15" customHeight="1" spans="1:3">
      <c r="A3" s="506" t="s">
        <v>5</v>
      </c>
      <c r="B3" s="507" t="s">
        <v>6</v>
      </c>
      <c r="C3" s="508" t="s">
        <v>7</v>
      </c>
    </row>
    <row r="4" s="502" customFormat="1" ht="15" customHeight="1" spans="1:3">
      <c r="A4" s="509"/>
      <c r="B4" s="507" t="s">
        <v>8</v>
      </c>
      <c r="C4" s="508" t="s">
        <v>9</v>
      </c>
    </row>
    <row r="5" s="502" customFormat="1" ht="15" customHeight="1" spans="1:3">
      <c r="A5" s="509"/>
      <c r="B5" s="507" t="s">
        <v>10</v>
      </c>
      <c r="C5" s="508" t="s">
        <v>11</v>
      </c>
    </row>
    <row r="6" s="502" customFormat="1" ht="15" customHeight="1" spans="1:3">
      <c r="A6" s="509"/>
      <c r="B6" s="507" t="s">
        <v>12</v>
      </c>
      <c r="C6" s="508" t="s">
        <v>13</v>
      </c>
    </row>
    <row r="7" s="502" customFormat="1" ht="15" customHeight="1" spans="1:3">
      <c r="A7" s="509"/>
      <c r="B7" s="507" t="s">
        <v>14</v>
      </c>
      <c r="C7" s="508" t="s">
        <v>15</v>
      </c>
    </row>
    <row r="8" s="502" customFormat="1" ht="15" customHeight="1" spans="1:3">
      <c r="A8" s="509"/>
      <c r="B8" s="507" t="s">
        <v>16</v>
      </c>
      <c r="C8" s="508" t="s">
        <v>17</v>
      </c>
    </row>
    <row r="9" s="502" customFormat="1" ht="15" customHeight="1" spans="1:3">
      <c r="A9" s="509"/>
      <c r="B9" s="507" t="s">
        <v>18</v>
      </c>
      <c r="C9" s="508" t="s">
        <v>19</v>
      </c>
    </row>
    <row r="10" s="502" customFormat="1" ht="15" customHeight="1" spans="1:3">
      <c r="A10" s="509"/>
      <c r="B10" s="507" t="s">
        <v>20</v>
      </c>
      <c r="C10" s="508" t="s">
        <v>21</v>
      </c>
    </row>
    <row r="11" s="502" customFormat="1" ht="15" customHeight="1" spans="1:3">
      <c r="A11" s="509"/>
      <c r="B11" s="507" t="s">
        <v>22</v>
      </c>
      <c r="C11" s="508" t="s">
        <v>23</v>
      </c>
    </row>
    <row r="12" s="502" customFormat="1" ht="15" customHeight="1" spans="1:3">
      <c r="A12" s="509"/>
      <c r="B12" s="507" t="s">
        <v>24</v>
      </c>
      <c r="C12" s="508" t="s">
        <v>25</v>
      </c>
    </row>
    <row r="13" s="502" customFormat="1" ht="15" customHeight="1" spans="1:3">
      <c r="A13" s="510"/>
      <c r="B13" s="507" t="s">
        <v>26</v>
      </c>
      <c r="C13" s="508" t="s">
        <v>27</v>
      </c>
    </row>
    <row r="14" s="502" customFormat="1" ht="15" customHeight="1" spans="1:3">
      <c r="A14" s="506" t="s">
        <v>28</v>
      </c>
      <c r="B14" s="507" t="s">
        <v>29</v>
      </c>
      <c r="C14" s="508" t="s">
        <v>30</v>
      </c>
    </row>
    <row r="15" s="502" customFormat="1" ht="15" customHeight="1" spans="1:3">
      <c r="A15" s="509"/>
      <c r="B15" s="507" t="s">
        <v>31</v>
      </c>
      <c r="C15" s="508" t="s">
        <v>32</v>
      </c>
    </row>
    <row r="16" s="502" customFormat="1" ht="15" customHeight="1" spans="1:3">
      <c r="A16" s="509"/>
      <c r="B16" s="507" t="s">
        <v>33</v>
      </c>
      <c r="C16" s="508" t="s">
        <v>34</v>
      </c>
    </row>
    <row r="17" s="502" customFormat="1" ht="15" customHeight="1" spans="1:3">
      <c r="A17" s="509"/>
      <c r="B17" s="507" t="s">
        <v>35</v>
      </c>
      <c r="C17" s="508" t="s">
        <v>36</v>
      </c>
    </row>
    <row r="18" s="502" customFormat="1" ht="13.5" spans="1:3">
      <c r="A18" s="509"/>
      <c r="B18" s="507" t="s">
        <v>37</v>
      </c>
      <c r="C18" s="508" t="s">
        <v>38</v>
      </c>
    </row>
    <row r="19" s="502" customFormat="1" ht="13.5" spans="1:3">
      <c r="A19" s="509"/>
      <c r="B19" s="507" t="s">
        <v>39</v>
      </c>
      <c r="C19" s="508" t="s">
        <v>40</v>
      </c>
    </row>
    <row r="20" s="502" customFormat="1" ht="13.5" spans="1:3">
      <c r="A20" s="509"/>
      <c r="B20" s="507" t="s">
        <v>41</v>
      </c>
      <c r="C20" s="508" t="s">
        <v>42</v>
      </c>
    </row>
    <row r="21" s="23" customFormat="1" spans="1:3">
      <c r="A21" s="510"/>
      <c r="B21" s="507" t="s">
        <v>43</v>
      </c>
      <c r="C21" s="508" t="s">
        <v>44</v>
      </c>
    </row>
    <row r="22" s="23" customFormat="1" spans="1:3">
      <c r="A22" s="506" t="s">
        <v>45</v>
      </c>
      <c r="B22" s="507" t="s">
        <v>46</v>
      </c>
      <c r="C22" s="508" t="s">
        <v>47</v>
      </c>
    </row>
    <row r="23" s="23" customFormat="1" spans="1:3">
      <c r="A23" s="509"/>
      <c r="B23" s="507" t="s">
        <v>48</v>
      </c>
      <c r="C23" s="508" t="s">
        <v>49</v>
      </c>
    </row>
    <row r="24" s="23" customFormat="1" spans="1:3">
      <c r="A24" s="509"/>
      <c r="B24" s="507" t="s">
        <v>50</v>
      </c>
      <c r="C24" s="508" t="s">
        <v>51</v>
      </c>
    </row>
    <row r="25" s="23" customFormat="1" spans="1:3">
      <c r="A25" s="509"/>
      <c r="B25" s="507" t="s">
        <v>52</v>
      </c>
      <c r="C25" s="508" t="s">
        <v>53</v>
      </c>
    </row>
    <row r="26" s="23" customFormat="1" spans="1:3">
      <c r="A26" s="509"/>
      <c r="B26" s="507" t="s">
        <v>54</v>
      </c>
      <c r="C26" s="508" t="s">
        <v>55</v>
      </c>
    </row>
    <row r="27" s="23" customFormat="1" spans="1:3">
      <c r="A27" s="509"/>
      <c r="B27" s="507" t="s">
        <v>56</v>
      </c>
      <c r="C27" s="508" t="s">
        <v>57</v>
      </c>
    </row>
    <row r="28" s="23" customFormat="1" spans="1:3">
      <c r="A28" s="510"/>
      <c r="B28" s="507" t="s">
        <v>58</v>
      </c>
      <c r="C28" s="508" t="s">
        <v>59</v>
      </c>
    </row>
    <row r="29" s="23" customFormat="1" spans="1:3">
      <c r="A29" s="506" t="s">
        <v>60</v>
      </c>
      <c r="B29" s="507" t="s">
        <v>61</v>
      </c>
      <c r="C29" s="508" t="s">
        <v>62</v>
      </c>
    </row>
    <row r="30" s="23" customFormat="1" spans="1:3">
      <c r="A30" s="509"/>
      <c r="B30" s="507" t="s">
        <v>63</v>
      </c>
      <c r="C30" s="508" t="s">
        <v>64</v>
      </c>
    </row>
    <row r="31" s="23" customFormat="1" spans="1:3">
      <c r="A31" s="509"/>
      <c r="B31" s="507" t="s">
        <v>65</v>
      </c>
      <c r="C31" s="508" t="s">
        <v>66</v>
      </c>
    </row>
    <row r="32" s="23" customFormat="1" spans="1:3">
      <c r="A32" s="509"/>
      <c r="B32" s="507" t="s">
        <v>67</v>
      </c>
      <c r="C32" s="508" t="s">
        <v>68</v>
      </c>
    </row>
    <row r="33" s="23" customFormat="1" spans="1:3">
      <c r="A33" s="509"/>
      <c r="B33" s="507" t="s">
        <v>69</v>
      </c>
      <c r="C33" s="508" t="s">
        <v>70</v>
      </c>
    </row>
    <row r="34" s="23" customFormat="1" spans="1:3">
      <c r="A34" s="510"/>
      <c r="B34" s="507" t="s">
        <v>71</v>
      </c>
      <c r="C34" s="508" t="s">
        <v>72</v>
      </c>
    </row>
    <row r="35" s="23" customFormat="1" spans="1:3">
      <c r="A35" s="506" t="s">
        <v>73</v>
      </c>
      <c r="B35" s="507" t="s">
        <v>74</v>
      </c>
      <c r="C35" s="508" t="s">
        <v>75</v>
      </c>
    </row>
    <row r="36" s="23" customFormat="1" spans="1:3">
      <c r="A36" s="509"/>
      <c r="B36" s="507" t="s">
        <v>76</v>
      </c>
      <c r="C36" s="508" t="s">
        <v>77</v>
      </c>
    </row>
    <row r="37" s="23" customFormat="1" spans="1:3">
      <c r="A37" s="509"/>
      <c r="B37" s="507" t="s">
        <v>78</v>
      </c>
      <c r="C37" s="508" t="s">
        <v>79</v>
      </c>
    </row>
    <row r="38" s="23" customFormat="1" spans="1:3">
      <c r="A38" s="509"/>
      <c r="B38" s="507" t="s">
        <v>80</v>
      </c>
      <c r="C38" s="508" t="s">
        <v>81</v>
      </c>
    </row>
    <row r="39" s="23" customFormat="1" spans="1:3">
      <c r="A39" s="509"/>
      <c r="B39" s="507" t="s">
        <v>82</v>
      </c>
      <c r="C39" s="508" t="s">
        <v>83</v>
      </c>
    </row>
    <row r="40" s="23" customFormat="1" spans="1:3">
      <c r="A40" s="509"/>
      <c r="B40" s="507" t="s">
        <v>84</v>
      </c>
      <c r="C40" s="508" t="s">
        <v>85</v>
      </c>
    </row>
    <row r="41" s="23" customFormat="1" spans="1:3">
      <c r="A41" s="509"/>
      <c r="B41" s="507" t="s">
        <v>86</v>
      </c>
      <c r="C41" s="508" t="s">
        <v>87</v>
      </c>
    </row>
    <row r="42" s="23" customFormat="1" spans="1:3">
      <c r="A42" s="509"/>
      <c r="B42" s="507" t="s">
        <v>88</v>
      </c>
      <c r="C42" s="508" t="s">
        <v>89</v>
      </c>
    </row>
    <row r="43" s="23" customFormat="1" spans="1:3">
      <c r="A43" s="509"/>
      <c r="B43" s="507" t="s">
        <v>90</v>
      </c>
      <c r="C43" s="508" t="s">
        <v>91</v>
      </c>
    </row>
    <row r="44" s="23" customFormat="1" spans="1:3">
      <c r="A44" s="510"/>
      <c r="B44" s="507" t="s">
        <v>92</v>
      </c>
      <c r="C44" s="508" t="s">
        <v>93</v>
      </c>
    </row>
    <row r="45" s="23" customFormat="1" spans="1:3">
      <c r="A45" s="511" t="s">
        <v>94</v>
      </c>
      <c r="B45" s="507" t="s">
        <v>95</v>
      </c>
      <c r="C45" s="508" t="s">
        <v>96</v>
      </c>
    </row>
  </sheetData>
  <mergeCells count="5">
    <mergeCell ref="A3:A13"/>
    <mergeCell ref="A14:A21"/>
    <mergeCell ref="A22:A28"/>
    <mergeCell ref="A29:A34"/>
    <mergeCell ref="A35:A44"/>
  </mergeCells>
  <pageMargins left="0.75" right="0.75" top="1" bottom="1" header="0.511805555555556" footer="0.511805555555556"/>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U98"/>
  <sheetViews>
    <sheetView workbookViewId="0">
      <selection activeCell="F14" sqref="F14"/>
    </sheetView>
  </sheetViews>
  <sheetFormatPr defaultColWidth="9" defaultRowHeight="14.25"/>
  <cols>
    <col min="1" max="1" width="57.625" style="255" customWidth="1"/>
    <col min="2" max="2" width="25.625" style="257" customWidth="1"/>
    <col min="3" max="16384" width="9" style="255"/>
  </cols>
  <sheetData>
    <row r="1" s="127" customFormat="1" ht="24" customHeight="1" spans="1:2">
      <c r="A1" s="250" t="s">
        <v>42</v>
      </c>
      <c r="B1" s="136"/>
    </row>
    <row r="2" s="253" customFormat="1" ht="60" customHeight="1" spans="1:2">
      <c r="A2" s="259" t="s">
        <v>41</v>
      </c>
      <c r="B2" s="260"/>
    </row>
    <row r="3" s="254" customFormat="1" ht="27" customHeight="1" spans="1:2">
      <c r="A3" s="261"/>
      <c r="B3" s="262" t="s">
        <v>97</v>
      </c>
    </row>
    <row r="4" s="255" customFormat="1" ht="25" customHeight="1" spans="1:2">
      <c r="A4" s="263" t="s">
        <v>1598</v>
      </c>
      <c r="B4" s="264" t="s">
        <v>99</v>
      </c>
    </row>
    <row r="5" s="256" customFormat="1" ht="24" customHeight="1" spans="1:203">
      <c r="A5" s="265" t="s">
        <v>241</v>
      </c>
      <c r="B5" s="266"/>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c r="DS5" s="255"/>
      <c r="DT5" s="255"/>
      <c r="DU5" s="255"/>
      <c r="DV5" s="255"/>
      <c r="DW5" s="255"/>
      <c r="DX5" s="255"/>
      <c r="DY5" s="255"/>
      <c r="DZ5" s="255"/>
      <c r="EA5" s="255"/>
      <c r="EB5" s="255"/>
      <c r="EC5" s="255"/>
      <c r="ED5" s="255"/>
      <c r="EE5" s="255"/>
      <c r="EF5" s="255"/>
      <c r="EG5" s="255"/>
      <c r="EH5" s="255"/>
      <c r="EI5" s="255"/>
      <c r="EJ5" s="255"/>
      <c r="EK5" s="255"/>
      <c r="EL5" s="255"/>
      <c r="EM5" s="255"/>
      <c r="EN5" s="255"/>
      <c r="EO5" s="255"/>
      <c r="EP5" s="255"/>
      <c r="EQ5" s="255"/>
      <c r="ER5" s="255"/>
      <c r="ES5" s="255"/>
      <c r="ET5" s="255"/>
      <c r="EU5" s="255"/>
      <c r="EV5" s="255"/>
      <c r="EW5" s="255"/>
      <c r="EX5" s="255"/>
      <c r="EY5" s="255"/>
      <c r="EZ5" s="255"/>
      <c r="FA5" s="255"/>
      <c r="FB5" s="255"/>
      <c r="FC5" s="255"/>
      <c r="FD5" s="255"/>
      <c r="FE5" s="255"/>
      <c r="FF5" s="255"/>
      <c r="FG5" s="255"/>
      <c r="FH5" s="255"/>
      <c r="FI5" s="255"/>
      <c r="FJ5" s="255"/>
      <c r="FK5" s="255"/>
      <c r="FL5" s="255"/>
      <c r="FM5" s="255"/>
      <c r="FN5" s="255"/>
      <c r="FO5" s="255"/>
      <c r="FP5" s="255"/>
      <c r="FQ5" s="255"/>
      <c r="FR5" s="255"/>
      <c r="FS5" s="255"/>
      <c r="FT5" s="255"/>
      <c r="FU5" s="255"/>
      <c r="FV5" s="255"/>
      <c r="FW5" s="255"/>
      <c r="FX5" s="255"/>
      <c r="FY5" s="255"/>
      <c r="FZ5" s="255"/>
      <c r="GA5" s="255"/>
      <c r="GB5" s="255"/>
      <c r="GC5" s="255"/>
      <c r="GD5" s="255"/>
      <c r="GE5" s="255"/>
      <c r="GF5" s="255"/>
      <c r="GG5" s="255"/>
      <c r="GH5" s="255"/>
      <c r="GI5" s="255"/>
      <c r="GJ5" s="255"/>
      <c r="GK5" s="255"/>
      <c r="GL5" s="255"/>
      <c r="GM5" s="255"/>
      <c r="GN5" s="255"/>
      <c r="GO5" s="255"/>
      <c r="GP5" s="255"/>
      <c r="GQ5" s="255"/>
      <c r="GR5" s="255"/>
      <c r="GS5" s="255"/>
      <c r="GT5" s="255"/>
      <c r="GU5" s="255"/>
    </row>
    <row r="6" s="256" customFormat="1" ht="24" customHeight="1" spans="1:203">
      <c r="A6" s="267" t="s">
        <v>1599</v>
      </c>
      <c r="B6" s="268"/>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c r="AP6" s="255"/>
      <c r="AQ6" s="255"/>
      <c r="AR6" s="255"/>
      <c r="AS6" s="255"/>
      <c r="AT6" s="255"/>
      <c r="AU6" s="255"/>
      <c r="AV6" s="255"/>
      <c r="AW6" s="255"/>
      <c r="AX6" s="255"/>
      <c r="AY6" s="255"/>
      <c r="AZ6" s="255"/>
      <c r="BA6" s="255"/>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5"/>
      <c r="DL6" s="255"/>
      <c r="DM6" s="255"/>
      <c r="DN6" s="255"/>
      <c r="DO6" s="255"/>
      <c r="DP6" s="255"/>
      <c r="DQ6" s="255"/>
      <c r="DR6" s="255"/>
      <c r="DS6" s="255"/>
      <c r="DT6" s="255"/>
      <c r="DU6" s="255"/>
      <c r="DV6" s="255"/>
      <c r="DW6" s="255"/>
      <c r="DX6" s="255"/>
      <c r="DY6" s="255"/>
      <c r="DZ6" s="255"/>
      <c r="EA6" s="255"/>
      <c r="EB6" s="255"/>
      <c r="EC6" s="255"/>
      <c r="ED6" s="255"/>
      <c r="EE6" s="255"/>
      <c r="EF6" s="255"/>
      <c r="EG6" s="255"/>
      <c r="EH6" s="255"/>
      <c r="EI6" s="255"/>
      <c r="EJ6" s="255"/>
      <c r="EK6" s="255"/>
      <c r="EL6" s="255"/>
      <c r="EM6" s="255"/>
      <c r="EN6" s="255"/>
      <c r="EO6" s="255"/>
      <c r="EP6" s="255"/>
      <c r="EQ6" s="255"/>
      <c r="ER6" s="255"/>
      <c r="ES6" s="255"/>
      <c r="ET6" s="255"/>
      <c r="EU6" s="255"/>
      <c r="EV6" s="255"/>
      <c r="EW6" s="255"/>
      <c r="EX6" s="255"/>
      <c r="EY6" s="255"/>
      <c r="EZ6" s="255"/>
      <c r="FA6" s="255"/>
      <c r="FB6" s="255"/>
      <c r="FC6" s="255"/>
      <c r="FD6" s="255"/>
      <c r="FE6" s="255"/>
      <c r="FF6" s="255"/>
      <c r="FG6" s="255"/>
      <c r="FH6" s="255"/>
      <c r="FI6" s="255"/>
      <c r="FJ6" s="255"/>
      <c r="FK6" s="255"/>
      <c r="FL6" s="255"/>
      <c r="FM6" s="255"/>
      <c r="FN6" s="255"/>
      <c r="FO6" s="255"/>
      <c r="FP6" s="255"/>
      <c r="FQ6" s="255"/>
      <c r="FR6" s="255"/>
      <c r="FS6" s="255"/>
      <c r="FT6" s="255"/>
      <c r="FU6" s="255"/>
      <c r="FV6" s="255"/>
      <c r="FW6" s="255"/>
      <c r="FX6" s="255"/>
      <c r="FY6" s="255"/>
      <c r="FZ6" s="255"/>
      <c r="GA6" s="255"/>
      <c r="GB6" s="255"/>
      <c r="GC6" s="255"/>
      <c r="GD6" s="255"/>
      <c r="GE6" s="255"/>
      <c r="GF6" s="255"/>
      <c r="GG6" s="255"/>
      <c r="GH6" s="255"/>
      <c r="GI6" s="255"/>
      <c r="GJ6" s="255"/>
      <c r="GK6" s="255"/>
      <c r="GL6" s="255"/>
      <c r="GM6" s="255"/>
      <c r="GN6" s="255"/>
      <c r="GO6" s="255"/>
      <c r="GP6" s="255"/>
      <c r="GQ6" s="255"/>
      <c r="GR6" s="255"/>
      <c r="GS6" s="255"/>
      <c r="GT6" s="255"/>
      <c r="GU6" s="255"/>
    </row>
    <row r="7" s="256" customFormat="1" ht="24" customHeight="1" spans="1:203">
      <c r="A7" s="267" t="s">
        <v>1600</v>
      </c>
      <c r="B7" s="268"/>
      <c r="C7" s="255"/>
      <c r="D7" s="255"/>
      <c r="E7" s="255"/>
      <c r="F7" s="255"/>
      <c r="G7" s="255"/>
      <c r="H7" s="255"/>
      <c r="I7" s="255"/>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I7" s="255"/>
      <c r="AJ7" s="255"/>
      <c r="AK7" s="255"/>
      <c r="AL7" s="255"/>
      <c r="AM7" s="255"/>
      <c r="AN7" s="255"/>
      <c r="AO7" s="255"/>
      <c r="AP7" s="255"/>
      <c r="AQ7" s="255"/>
      <c r="AR7" s="255"/>
      <c r="AS7" s="255"/>
      <c r="AT7" s="255"/>
      <c r="AU7" s="255"/>
      <c r="AV7" s="255"/>
      <c r="AW7" s="255"/>
      <c r="AX7" s="255"/>
      <c r="AY7" s="255"/>
      <c r="AZ7" s="255"/>
      <c r="BA7" s="255"/>
      <c r="BB7" s="255"/>
      <c r="BC7" s="255"/>
      <c r="BD7" s="255"/>
      <c r="BE7" s="255"/>
      <c r="BF7" s="255"/>
      <c r="BG7" s="255"/>
      <c r="BH7" s="255"/>
      <c r="BI7" s="255"/>
      <c r="BJ7" s="255"/>
      <c r="BK7" s="255"/>
      <c r="BL7" s="255"/>
      <c r="BM7" s="255"/>
      <c r="BN7" s="255"/>
      <c r="BO7" s="255"/>
      <c r="BP7" s="255"/>
      <c r="BQ7" s="255"/>
      <c r="BR7" s="255"/>
      <c r="BS7" s="255"/>
      <c r="BT7" s="255"/>
      <c r="BU7" s="255"/>
      <c r="BV7" s="255"/>
      <c r="BW7" s="255"/>
      <c r="BX7" s="255"/>
      <c r="BY7" s="255"/>
      <c r="BZ7" s="255"/>
      <c r="CA7" s="255"/>
      <c r="CB7" s="255"/>
      <c r="CC7" s="255"/>
      <c r="CD7" s="255"/>
      <c r="CE7" s="255"/>
      <c r="CF7" s="255"/>
      <c r="CG7" s="255"/>
      <c r="CH7" s="255"/>
      <c r="CI7" s="255"/>
      <c r="CJ7" s="255"/>
      <c r="CK7" s="255"/>
      <c r="CL7" s="255"/>
      <c r="CM7" s="255"/>
      <c r="CN7" s="255"/>
      <c r="CO7" s="255"/>
      <c r="CP7" s="255"/>
      <c r="CQ7" s="255"/>
      <c r="CR7" s="255"/>
      <c r="CS7" s="255"/>
      <c r="CT7" s="255"/>
      <c r="CU7" s="255"/>
      <c r="CV7" s="255"/>
      <c r="CW7" s="255"/>
      <c r="CX7" s="255"/>
      <c r="CY7" s="255"/>
      <c r="CZ7" s="255"/>
      <c r="DA7" s="255"/>
      <c r="DB7" s="255"/>
      <c r="DC7" s="255"/>
      <c r="DD7" s="255"/>
      <c r="DE7" s="255"/>
      <c r="DF7" s="255"/>
      <c r="DG7" s="255"/>
      <c r="DH7" s="255"/>
      <c r="DI7" s="255"/>
      <c r="DJ7" s="255"/>
      <c r="DK7" s="255"/>
      <c r="DL7" s="255"/>
      <c r="DM7" s="255"/>
      <c r="DN7" s="255"/>
      <c r="DO7" s="255"/>
      <c r="DP7" s="255"/>
      <c r="DQ7" s="255"/>
      <c r="DR7" s="255"/>
      <c r="DS7" s="255"/>
      <c r="DT7" s="255"/>
      <c r="DU7" s="255"/>
      <c r="DV7" s="255"/>
      <c r="DW7" s="255"/>
      <c r="DX7" s="255"/>
      <c r="DY7" s="255"/>
      <c r="DZ7" s="255"/>
      <c r="EA7" s="255"/>
      <c r="EB7" s="255"/>
      <c r="EC7" s="255"/>
      <c r="ED7" s="255"/>
      <c r="EE7" s="255"/>
      <c r="EF7" s="255"/>
      <c r="EG7" s="255"/>
      <c r="EH7" s="255"/>
      <c r="EI7" s="255"/>
      <c r="EJ7" s="255"/>
      <c r="EK7" s="255"/>
      <c r="EL7" s="255"/>
      <c r="EM7" s="255"/>
      <c r="EN7" s="255"/>
      <c r="EO7" s="255"/>
      <c r="EP7" s="255"/>
      <c r="EQ7" s="255"/>
      <c r="ER7" s="255"/>
      <c r="ES7" s="255"/>
      <c r="ET7" s="255"/>
      <c r="EU7" s="255"/>
      <c r="EV7" s="255"/>
      <c r="EW7" s="255"/>
      <c r="EX7" s="255"/>
      <c r="EY7" s="255"/>
      <c r="EZ7" s="255"/>
      <c r="FA7" s="255"/>
      <c r="FB7" s="255"/>
      <c r="FC7" s="255"/>
      <c r="FD7" s="255"/>
      <c r="FE7" s="255"/>
      <c r="FF7" s="255"/>
      <c r="FG7" s="255"/>
      <c r="FH7" s="255"/>
      <c r="FI7" s="255"/>
      <c r="FJ7" s="255"/>
      <c r="FK7" s="255"/>
      <c r="FL7" s="255"/>
      <c r="FM7" s="255"/>
      <c r="FN7" s="255"/>
      <c r="FO7" s="255"/>
      <c r="FP7" s="255"/>
      <c r="FQ7" s="255"/>
      <c r="FR7" s="255"/>
      <c r="FS7" s="255"/>
      <c r="FT7" s="255"/>
      <c r="FU7" s="255"/>
      <c r="FV7" s="255"/>
      <c r="FW7" s="255"/>
      <c r="FX7" s="255"/>
      <c r="FY7" s="255"/>
      <c r="FZ7" s="255"/>
      <c r="GA7" s="255"/>
      <c r="GB7" s="255"/>
      <c r="GC7" s="255"/>
      <c r="GD7" s="255"/>
      <c r="GE7" s="255"/>
      <c r="GF7" s="255"/>
      <c r="GG7" s="255"/>
      <c r="GH7" s="255"/>
      <c r="GI7" s="255"/>
      <c r="GJ7" s="255"/>
      <c r="GK7" s="255"/>
      <c r="GL7" s="255"/>
      <c r="GM7" s="255"/>
      <c r="GN7" s="255"/>
      <c r="GO7" s="255"/>
      <c r="GP7" s="255"/>
      <c r="GQ7" s="255"/>
      <c r="GR7" s="255"/>
      <c r="GS7" s="255"/>
      <c r="GT7" s="255"/>
      <c r="GU7" s="255"/>
    </row>
    <row r="8" s="256" customFormat="1" ht="24" customHeight="1" spans="1:203">
      <c r="A8" s="267" t="s">
        <v>1601</v>
      </c>
      <c r="B8" s="268"/>
      <c r="C8" s="255"/>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5"/>
      <c r="AK8" s="255"/>
      <c r="AL8" s="255"/>
      <c r="AM8" s="255"/>
      <c r="AN8" s="255"/>
      <c r="AO8" s="255"/>
      <c r="AP8" s="255"/>
      <c r="AQ8" s="255"/>
      <c r="AR8" s="255"/>
      <c r="AS8" s="255"/>
      <c r="AT8" s="255"/>
      <c r="AU8" s="255"/>
      <c r="AV8" s="255"/>
      <c r="AW8" s="255"/>
      <c r="AX8" s="255"/>
      <c r="AY8" s="255"/>
      <c r="AZ8" s="255"/>
      <c r="BA8" s="255"/>
      <c r="BB8" s="255"/>
      <c r="BC8" s="255"/>
      <c r="BD8" s="255"/>
      <c r="BE8" s="255"/>
      <c r="BF8" s="255"/>
      <c r="BG8" s="255"/>
      <c r="BH8" s="255"/>
      <c r="BI8" s="255"/>
      <c r="BJ8" s="255"/>
      <c r="BK8" s="255"/>
      <c r="BL8" s="255"/>
      <c r="BM8" s="255"/>
      <c r="BN8" s="255"/>
      <c r="BO8" s="255"/>
      <c r="BP8" s="255"/>
      <c r="BQ8" s="255"/>
      <c r="BR8" s="255"/>
      <c r="BS8" s="255"/>
      <c r="BT8" s="255"/>
      <c r="BU8" s="255"/>
      <c r="BV8" s="255"/>
      <c r="BW8" s="255"/>
      <c r="BX8" s="255"/>
      <c r="BY8" s="255"/>
      <c r="BZ8" s="255"/>
      <c r="CA8" s="255"/>
      <c r="CB8" s="255"/>
      <c r="CC8" s="255"/>
      <c r="CD8" s="255"/>
      <c r="CE8" s="255"/>
      <c r="CF8" s="255"/>
      <c r="CG8" s="255"/>
      <c r="CH8" s="255"/>
      <c r="CI8" s="255"/>
      <c r="CJ8" s="255"/>
      <c r="CK8" s="255"/>
      <c r="CL8" s="255"/>
      <c r="CM8" s="255"/>
      <c r="CN8" s="255"/>
      <c r="CO8" s="255"/>
      <c r="CP8" s="255"/>
      <c r="CQ8" s="255"/>
      <c r="CR8" s="255"/>
      <c r="CS8" s="255"/>
      <c r="CT8" s="255"/>
      <c r="CU8" s="255"/>
      <c r="CV8" s="255"/>
      <c r="CW8" s="255"/>
      <c r="CX8" s="255"/>
      <c r="CY8" s="255"/>
      <c r="CZ8" s="255"/>
      <c r="DA8" s="255"/>
      <c r="DB8" s="255"/>
      <c r="DC8" s="255"/>
      <c r="DD8" s="255"/>
      <c r="DE8" s="255"/>
      <c r="DF8" s="255"/>
      <c r="DG8" s="255"/>
      <c r="DH8" s="255"/>
      <c r="DI8" s="255"/>
      <c r="DJ8" s="255"/>
      <c r="DK8" s="255"/>
      <c r="DL8" s="255"/>
      <c r="DM8" s="255"/>
      <c r="DN8" s="255"/>
      <c r="DO8" s="255"/>
      <c r="DP8" s="255"/>
      <c r="DQ8" s="255"/>
      <c r="DR8" s="255"/>
      <c r="DS8" s="255"/>
      <c r="DT8" s="255"/>
      <c r="DU8" s="255"/>
      <c r="DV8" s="255"/>
      <c r="DW8" s="255"/>
      <c r="DX8" s="255"/>
      <c r="DY8" s="255"/>
      <c r="DZ8" s="255"/>
      <c r="EA8" s="255"/>
      <c r="EB8" s="255"/>
      <c r="EC8" s="255"/>
      <c r="ED8" s="255"/>
      <c r="EE8" s="255"/>
      <c r="EF8" s="255"/>
      <c r="EG8" s="255"/>
      <c r="EH8" s="255"/>
      <c r="EI8" s="255"/>
      <c r="EJ8" s="255"/>
      <c r="EK8" s="255"/>
      <c r="EL8" s="255"/>
      <c r="EM8" s="255"/>
      <c r="EN8" s="255"/>
      <c r="EO8" s="255"/>
      <c r="EP8" s="255"/>
      <c r="EQ8" s="255"/>
      <c r="ER8" s="255"/>
      <c r="ES8" s="255"/>
      <c r="ET8" s="255"/>
      <c r="EU8" s="255"/>
      <c r="EV8" s="255"/>
      <c r="EW8" s="255"/>
      <c r="EX8" s="255"/>
      <c r="EY8" s="255"/>
      <c r="EZ8" s="255"/>
      <c r="FA8" s="255"/>
      <c r="FB8" s="255"/>
      <c r="FC8" s="255"/>
      <c r="FD8" s="255"/>
      <c r="FE8" s="255"/>
      <c r="FF8" s="255"/>
      <c r="FG8" s="255"/>
      <c r="FH8" s="255"/>
      <c r="FI8" s="255"/>
      <c r="FJ8" s="255"/>
      <c r="FK8" s="255"/>
      <c r="FL8" s="255"/>
      <c r="FM8" s="255"/>
      <c r="FN8" s="255"/>
      <c r="FO8" s="255"/>
      <c r="FP8" s="255"/>
      <c r="FQ8" s="255"/>
      <c r="FR8" s="255"/>
      <c r="FS8" s="255"/>
      <c r="FT8" s="255"/>
      <c r="FU8" s="255"/>
      <c r="FV8" s="255"/>
      <c r="FW8" s="255"/>
      <c r="FX8" s="255"/>
      <c r="FY8" s="255"/>
      <c r="FZ8" s="255"/>
      <c r="GA8" s="255"/>
      <c r="GB8" s="255"/>
      <c r="GC8" s="255"/>
      <c r="GD8" s="255"/>
      <c r="GE8" s="255"/>
      <c r="GF8" s="255"/>
      <c r="GG8" s="255"/>
      <c r="GH8" s="255"/>
      <c r="GI8" s="255"/>
      <c r="GJ8" s="255"/>
      <c r="GK8" s="255"/>
      <c r="GL8" s="255"/>
      <c r="GM8" s="255"/>
      <c r="GN8" s="255"/>
      <c r="GO8" s="255"/>
      <c r="GP8" s="255"/>
      <c r="GQ8" s="255"/>
      <c r="GR8" s="255"/>
      <c r="GS8" s="255"/>
      <c r="GT8" s="255"/>
      <c r="GU8" s="255"/>
    </row>
    <row r="9" s="256" customFormat="1" ht="24" customHeight="1" spans="1:203">
      <c r="A9" s="267" t="s">
        <v>1602</v>
      </c>
      <c r="B9" s="269"/>
      <c r="C9" s="255"/>
      <c r="D9" s="255"/>
      <c r="E9" s="255"/>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5"/>
      <c r="AY9" s="255"/>
      <c r="AZ9" s="255"/>
      <c r="BA9" s="255"/>
      <c r="BB9" s="255"/>
      <c r="BC9" s="255"/>
      <c r="BD9" s="255"/>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c r="CC9" s="255"/>
      <c r="CD9" s="255"/>
      <c r="CE9" s="255"/>
      <c r="CF9" s="255"/>
      <c r="CG9" s="255"/>
      <c r="CH9" s="255"/>
      <c r="CI9" s="255"/>
      <c r="CJ9" s="255"/>
      <c r="CK9" s="255"/>
      <c r="CL9" s="255"/>
      <c r="CM9" s="255"/>
      <c r="CN9" s="255"/>
      <c r="CO9" s="255"/>
      <c r="CP9" s="255"/>
      <c r="CQ9" s="255"/>
      <c r="CR9" s="255"/>
      <c r="CS9" s="255"/>
      <c r="CT9" s="255"/>
      <c r="CU9" s="255"/>
      <c r="CV9" s="255"/>
      <c r="CW9" s="255"/>
      <c r="CX9" s="255"/>
      <c r="CY9" s="255"/>
      <c r="CZ9" s="255"/>
      <c r="DA9" s="255"/>
      <c r="DB9" s="255"/>
      <c r="DC9" s="255"/>
      <c r="DD9" s="255"/>
      <c r="DE9" s="255"/>
      <c r="DF9" s="255"/>
      <c r="DG9" s="255"/>
      <c r="DH9" s="255"/>
      <c r="DI9" s="255"/>
      <c r="DJ9" s="255"/>
      <c r="DK9" s="255"/>
      <c r="DL9" s="255"/>
      <c r="DM9" s="255"/>
      <c r="DN9" s="255"/>
      <c r="DO9" s="255"/>
      <c r="DP9" s="255"/>
      <c r="DQ9" s="255"/>
      <c r="DR9" s="255"/>
      <c r="DS9" s="255"/>
      <c r="DT9" s="255"/>
      <c r="DU9" s="255"/>
      <c r="DV9" s="255"/>
      <c r="DW9" s="255"/>
      <c r="DX9" s="255"/>
      <c r="DY9" s="255"/>
      <c r="DZ9" s="255"/>
      <c r="EA9" s="255"/>
      <c r="EB9" s="255"/>
      <c r="EC9" s="255"/>
      <c r="ED9" s="255"/>
      <c r="EE9" s="255"/>
      <c r="EF9" s="255"/>
      <c r="EG9" s="255"/>
      <c r="EH9" s="255"/>
      <c r="EI9" s="255"/>
      <c r="EJ9" s="255"/>
      <c r="EK9" s="255"/>
      <c r="EL9" s="255"/>
      <c r="EM9" s="255"/>
      <c r="EN9" s="255"/>
      <c r="EO9" s="255"/>
      <c r="EP9" s="255"/>
      <c r="EQ9" s="255"/>
      <c r="ER9" s="255"/>
      <c r="ES9" s="255"/>
      <c r="ET9" s="255"/>
      <c r="EU9" s="255"/>
      <c r="EV9" s="255"/>
      <c r="EW9" s="255"/>
      <c r="EX9" s="255"/>
      <c r="EY9" s="255"/>
      <c r="EZ9" s="255"/>
      <c r="FA9" s="255"/>
      <c r="FB9" s="255"/>
      <c r="FC9" s="255"/>
      <c r="FD9" s="255"/>
      <c r="FE9" s="255"/>
      <c r="FF9" s="255"/>
      <c r="FG9" s="255"/>
      <c r="FH9" s="255"/>
      <c r="FI9" s="255"/>
      <c r="FJ9" s="255"/>
      <c r="FK9" s="255"/>
      <c r="FL9" s="255"/>
      <c r="FM9" s="255"/>
      <c r="FN9" s="255"/>
      <c r="FO9" s="255"/>
      <c r="FP9" s="255"/>
      <c r="FQ9" s="255"/>
      <c r="FR9" s="255"/>
      <c r="FS9" s="255"/>
      <c r="FT9" s="255"/>
      <c r="FU9" s="255"/>
      <c r="FV9" s="255"/>
      <c r="FW9" s="255"/>
      <c r="FX9" s="255"/>
      <c r="FY9" s="255"/>
      <c r="FZ9" s="255"/>
      <c r="GA9" s="255"/>
      <c r="GB9" s="255"/>
      <c r="GC9" s="255"/>
      <c r="GD9" s="255"/>
      <c r="GE9" s="255"/>
      <c r="GF9" s="255"/>
      <c r="GG9" s="255"/>
      <c r="GH9" s="255"/>
      <c r="GI9" s="255"/>
      <c r="GJ9" s="255"/>
      <c r="GK9" s="255"/>
      <c r="GL9" s="255"/>
      <c r="GM9" s="255"/>
      <c r="GN9" s="255"/>
      <c r="GO9" s="255"/>
      <c r="GP9" s="255"/>
      <c r="GQ9" s="255"/>
      <c r="GR9" s="255"/>
      <c r="GS9" s="255"/>
      <c r="GT9" s="255"/>
      <c r="GU9" s="255"/>
    </row>
    <row r="10" s="257" customFormat="1" ht="24" customHeight="1" spans="1:2">
      <c r="A10" s="267" t="s">
        <v>1603</v>
      </c>
      <c r="B10" s="270"/>
    </row>
    <row r="11" s="256" customFormat="1" ht="24" customHeight="1" spans="1:203">
      <c r="A11" s="267" t="s">
        <v>1604</v>
      </c>
      <c r="B11" s="268"/>
      <c r="C11" s="255"/>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c r="DS11" s="255"/>
      <c r="DT11" s="255"/>
      <c r="DU11" s="255"/>
      <c r="DV11" s="255"/>
      <c r="DW11" s="255"/>
      <c r="DX11" s="255"/>
      <c r="DY11" s="255"/>
      <c r="DZ11" s="255"/>
      <c r="EA11" s="255"/>
      <c r="EB11" s="255"/>
      <c r="EC11" s="255"/>
      <c r="ED11" s="255"/>
      <c r="EE11" s="255"/>
      <c r="EF11" s="255"/>
      <c r="EG11" s="255"/>
      <c r="EH11" s="255"/>
      <c r="EI11" s="255"/>
      <c r="EJ11" s="255"/>
      <c r="EK11" s="255"/>
      <c r="EL11" s="255"/>
      <c r="EM11" s="255"/>
      <c r="EN11" s="255"/>
      <c r="EO11" s="255"/>
      <c r="EP11" s="255"/>
      <c r="EQ11" s="255"/>
      <c r="ER11" s="255"/>
      <c r="ES11" s="255"/>
      <c r="ET11" s="255"/>
      <c r="EU11" s="255"/>
      <c r="EV11" s="255"/>
      <c r="EW11" s="255"/>
      <c r="EX11" s="255"/>
      <c r="EY11" s="255"/>
      <c r="EZ11" s="255"/>
      <c r="FA11" s="255"/>
      <c r="FB11" s="255"/>
      <c r="FC11" s="255"/>
      <c r="FD11" s="255"/>
      <c r="FE11" s="255"/>
      <c r="FF11" s="255"/>
      <c r="FG11" s="255"/>
      <c r="FH11" s="255"/>
      <c r="FI11" s="255"/>
      <c r="FJ11" s="255"/>
      <c r="FK11" s="255"/>
      <c r="FL11" s="255"/>
      <c r="FM11" s="255"/>
      <c r="FN11" s="255"/>
      <c r="FO11" s="255"/>
      <c r="FP11" s="255"/>
      <c r="FQ11" s="255"/>
      <c r="FR11" s="255"/>
      <c r="FS11" s="255"/>
      <c r="FT11" s="255"/>
      <c r="FU11" s="255"/>
      <c r="FV11" s="255"/>
      <c r="FW11" s="255"/>
      <c r="FX11" s="255"/>
      <c r="FY11" s="255"/>
      <c r="FZ11" s="255"/>
      <c r="GA11" s="255"/>
      <c r="GB11" s="255"/>
      <c r="GC11" s="255"/>
      <c r="GD11" s="255"/>
      <c r="GE11" s="255"/>
      <c r="GF11" s="255"/>
      <c r="GG11" s="255"/>
      <c r="GH11" s="255"/>
      <c r="GI11" s="255"/>
      <c r="GJ11" s="255"/>
      <c r="GK11" s="255"/>
      <c r="GL11" s="255"/>
      <c r="GM11" s="255"/>
      <c r="GN11" s="255"/>
      <c r="GO11" s="255"/>
      <c r="GP11" s="255"/>
      <c r="GQ11" s="255"/>
      <c r="GR11" s="255"/>
      <c r="GS11" s="255"/>
      <c r="GT11" s="255"/>
      <c r="GU11" s="255"/>
    </row>
    <row r="12" s="258" customFormat="1" ht="24" customHeight="1" spans="1:203">
      <c r="A12" s="267" t="s">
        <v>1605</v>
      </c>
      <c r="B12" s="268"/>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c r="DS12" s="255"/>
      <c r="DT12" s="255"/>
      <c r="DU12" s="255"/>
      <c r="DV12" s="255"/>
      <c r="DW12" s="255"/>
      <c r="DX12" s="255"/>
      <c r="DY12" s="255"/>
      <c r="DZ12" s="255"/>
      <c r="EA12" s="255"/>
      <c r="EB12" s="255"/>
      <c r="EC12" s="255"/>
      <c r="ED12" s="255"/>
      <c r="EE12" s="255"/>
      <c r="EF12" s="255"/>
      <c r="EG12" s="255"/>
      <c r="EH12" s="255"/>
      <c r="EI12" s="255"/>
      <c r="EJ12" s="255"/>
      <c r="EK12" s="255"/>
      <c r="EL12" s="255"/>
      <c r="EM12" s="255"/>
      <c r="EN12" s="255"/>
      <c r="EO12" s="255"/>
      <c r="EP12" s="255"/>
      <c r="EQ12" s="255"/>
      <c r="ER12" s="255"/>
      <c r="ES12" s="255"/>
      <c r="ET12" s="255"/>
      <c r="EU12" s="255"/>
      <c r="EV12" s="255"/>
      <c r="EW12" s="255"/>
      <c r="EX12" s="255"/>
      <c r="EY12" s="255"/>
      <c r="EZ12" s="255"/>
      <c r="FA12" s="255"/>
      <c r="FB12" s="255"/>
      <c r="FC12" s="255"/>
      <c r="FD12" s="255"/>
      <c r="FE12" s="255"/>
      <c r="FF12" s="255"/>
      <c r="FG12" s="255"/>
      <c r="FH12" s="255"/>
      <c r="FI12" s="255"/>
      <c r="FJ12" s="255"/>
      <c r="FK12" s="255"/>
      <c r="FL12" s="255"/>
      <c r="FM12" s="255"/>
      <c r="FN12" s="255"/>
      <c r="FO12" s="255"/>
      <c r="FP12" s="255"/>
      <c r="FQ12" s="255"/>
      <c r="FR12" s="255"/>
      <c r="FS12" s="255"/>
      <c r="FT12" s="255"/>
      <c r="FU12" s="255"/>
      <c r="FV12" s="255"/>
      <c r="FW12" s="255"/>
      <c r="FX12" s="255"/>
      <c r="FY12" s="255"/>
      <c r="FZ12" s="255"/>
      <c r="GA12" s="255"/>
      <c r="GB12" s="255"/>
      <c r="GC12" s="255"/>
      <c r="GD12" s="255"/>
      <c r="GE12" s="255"/>
      <c r="GF12" s="255"/>
      <c r="GG12" s="255"/>
      <c r="GH12" s="255"/>
      <c r="GI12" s="255"/>
      <c r="GJ12" s="255"/>
      <c r="GK12" s="255"/>
      <c r="GL12" s="255"/>
      <c r="GM12" s="255"/>
      <c r="GN12" s="255"/>
      <c r="GO12" s="255"/>
      <c r="GP12" s="255"/>
      <c r="GQ12" s="255"/>
      <c r="GR12" s="255"/>
      <c r="GS12" s="255"/>
      <c r="GT12" s="255"/>
      <c r="GU12" s="255"/>
    </row>
    <row r="13" s="258" customFormat="1" ht="24" customHeight="1" spans="1:203">
      <c r="A13" s="271" t="s">
        <v>1606</v>
      </c>
      <c r="B13" s="268"/>
      <c r="C13" s="255"/>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c r="DS13" s="255"/>
      <c r="DT13" s="255"/>
      <c r="DU13" s="255"/>
      <c r="DV13" s="255"/>
      <c r="DW13" s="255"/>
      <c r="DX13" s="255"/>
      <c r="DY13" s="255"/>
      <c r="DZ13" s="255"/>
      <c r="EA13" s="255"/>
      <c r="EB13" s="255"/>
      <c r="EC13" s="255"/>
      <c r="ED13" s="255"/>
      <c r="EE13" s="255"/>
      <c r="EF13" s="255"/>
      <c r="EG13" s="255"/>
      <c r="EH13" s="255"/>
      <c r="EI13" s="255"/>
      <c r="EJ13" s="255"/>
      <c r="EK13" s="255"/>
      <c r="EL13" s="255"/>
      <c r="EM13" s="255"/>
      <c r="EN13" s="255"/>
      <c r="EO13" s="255"/>
      <c r="EP13" s="255"/>
      <c r="EQ13" s="255"/>
      <c r="ER13" s="255"/>
      <c r="ES13" s="255"/>
      <c r="ET13" s="255"/>
      <c r="EU13" s="255"/>
      <c r="EV13" s="255"/>
      <c r="EW13" s="255"/>
      <c r="EX13" s="255"/>
      <c r="EY13" s="255"/>
      <c r="EZ13" s="255"/>
      <c r="FA13" s="255"/>
      <c r="FB13" s="255"/>
      <c r="FC13" s="255"/>
      <c r="FD13" s="255"/>
      <c r="FE13" s="255"/>
      <c r="FF13" s="255"/>
      <c r="FG13" s="255"/>
      <c r="FH13" s="255"/>
      <c r="FI13" s="255"/>
      <c r="FJ13" s="255"/>
      <c r="FK13" s="255"/>
      <c r="FL13" s="255"/>
      <c r="FM13" s="255"/>
      <c r="FN13" s="255"/>
      <c r="FO13" s="255"/>
      <c r="FP13" s="255"/>
      <c r="FQ13" s="255"/>
      <c r="FR13" s="255"/>
      <c r="FS13" s="255"/>
      <c r="FT13" s="255"/>
      <c r="FU13" s="255"/>
      <c r="FV13" s="255"/>
      <c r="FW13" s="255"/>
      <c r="FX13" s="255"/>
      <c r="FY13" s="255"/>
      <c r="FZ13" s="255"/>
      <c r="GA13" s="255"/>
      <c r="GB13" s="255"/>
      <c r="GC13" s="255"/>
      <c r="GD13" s="255"/>
      <c r="GE13" s="255"/>
      <c r="GF13" s="255"/>
      <c r="GG13" s="255"/>
      <c r="GH13" s="255"/>
      <c r="GI13" s="255"/>
      <c r="GJ13" s="255"/>
      <c r="GK13" s="255"/>
      <c r="GL13" s="255"/>
      <c r="GM13" s="255"/>
      <c r="GN13" s="255"/>
      <c r="GO13" s="255"/>
      <c r="GP13" s="255"/>
      <c r="GQ13" s="255"/>
      <c r="GR13" s="255"/>
      <c r="GS13" s="255"/>
      <c r="GT13" s="255"/>
      <c r="GU13" s="255"/>
    </row>
    <row r="14" s="258" customFormat="1" ht="24" customHeight="1" spans="1:203">
      <c r="A14" s="271" t="s">
        <v>1607</v>
      </c>
      <c r="B14" s="268"/>
      <c r="C14" s="255"/>
      <c r="D14" s="255"/>
      <c r="E14" s="255"/>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255"/>
      <c r="CS14" s="255"/>
      <c r="CT14" s="255"/>
      <c r="CU14" s="255"/>
      <c r="CV14" s="255"/>
      <c r="CW14" s="255"/>
      <c r="CX14" s="255"/>
      <c r="CY14" s="255"/>
      <c r="CZ14" s="255"/>
      <c r="DA14" s="255"/>
      <c r="DB14" s="255"/>
      <c r="DC14" s="255"/>
      <c r="DD14" s="255"/>
      <c r="DE14" s="255"/>
      <c r="DF14" s="255"/>
      <c r="DG14" s="255"/>
      <c r="DH14" s="255"/>
      <c r="DI14" s="255"/>
      <c r="DJ14" s="255"/>
      <c r="DK14" s="255"/>
      <c r="DL14" s="255"/>
      <c r="DM14" s="255"/>
      <c r="DN14" s="255"/>
      <c r="DO14" s="255"/>
      <c r="DP14" s="255"/>
      <c r="DQ14" s="255"/>
      <c r="DR14" s="255"/>
      <c r="DS14" s="255"/>
      <c r="DT14" s="255"/>
      <c r="DU14" s="255"/>
      <c r="DV14" s="255"/>
      <c r="DW14" s="255"/>
      <c r="DX14" s="255"/>
      <c r="DY14" s="255"/>
      <c r="DZ14" s="255"/>
      <c r="EA14" s="255"/>
      <c r="EB14" s="255"/>
      <c r="EC14" s="255"/>
      <c r="ED14" s="255"/>
      <c r="EE14" s="255"/>
      <c r="EF14" s="255"/>
      <c r="EG14" s="255"/>
      <c r="EH14" s="255"/>
      <c r="EI14" s="255"/>
      <c r="EJ14" s="255"/>
      <c r="EK14" s="255"/>
      <c r="EL14" s="255"/>
      <c r="EM14" s="255"/>
      <c r="EN14" s="255"/>
      <c r="EO14" s="255"/>
      <c r="EP14" s="255"/>
      <c r="EQ14" s="255"/>
      <c r="ER14" s="255"/>
      <c r="ES14" s="255"/>
      <c r="ET14" s="255"/>
      <c r="EU14" s="255"/>
      <c r="EV14" s="255"/>
      <c r="EW14" s="255"/>
      <c r="EX14" s="255"/>
      <c r="EY14" s="255"/>
      <c r="EZ14" s="255"/>
      <c r="FA14" s="255"/>
      <c r="FB14" s="255"/>
      <c r="FC14" s="255"/>
      <c r="FD14" s="255"/>
      <c r="FE14" s="255"/>
      <c r="FF14" s="255"/>
      <c r="FG14" s="255"/>
      <c r="FH14" s="255"/>
      <c r="FI14" s="255"/>
      <c r="FJ14" s="255"/>
      <c r="FK14" s="255"/>
      <c r="FL14" s="255"/>
      <c r="FM14" s="255"/>
      <c r="FN14" s="255"/>
      <c r="FO14" s="255"/>
      <c r="FP14" s="255"/>
      <c r="FQ14" s="255"/>
      <c r="FR14" s="255"/>
      <c r="FS14" s="255"/>
      <c r="FT14" s="255"/>
      <c r="FU14" s="255"/>
      <c r="FV14" s="255"/>
      <c r="FW14" s="255"/>
      <c r="FX14" s="255"/>
      <c r="FY14" s="255"/>
      <c r="FZ14" s="255"/>
      <c r="GA14" s="255"/>
      <c r="GB14" s="255"/>
      <c r="GC14" s="255"/>
      <c r="GD14" s="255"/>
      <c r="GE14" s="255"/>
      <c r="GF14" s="255"/>
      <c r="GG14" s="255"/>
      <c r="GH14" s="255"/>
      <c r="GI14" s="255"/>
      <c r="GJ14" s="255"/>
      <c r="GK14" s="255"/>
      <c r="GL14" s="255"/>
      <c r="GM14" s="255"/>
      <c r="GN14" s="255"/>
      <c r="GO14" s="255"/>
      <c r="GP14" s="255"/>
      <c r="GQ14" s="255"/>
      <c r="GR14" s="255"/>
      <c r="GS14" s="255"/>
      <c r="GT14" s="255"/>
      <c r="GU14" s="255"/>
    </row>
    <row r="15" s="258" customFormat="1" ht="24" customHeight="1" spans="1:203">
      <c r="A15" s="272" t="s">
        <v>1608</v>
      </c>
      <c r="B15" s="268"/>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5"/>
      <c r="DL15" s="255"/>
      <c r="DM15" s="255"/>
      <c r="DN15" s="255"/>
      <c r="DO15" s="255"/>
      <c r="DP15" s="255"/>
      <c r="DQ15" s="255"/>
      <c r="DR15" s="255"/>
      <c r="DS15" s="255"/>
      <c r="DT15" s="255"/>
      <c r="DU15" s="255"/>
      <c r="DV15" s="255"/>
      <c r="DW15" s="255"/>
      <c r="DX15" s="255"/>
      <c r="DY15" s="255"/>
      <c r="DZ15" s="255"/>
      <c r="EA15" s="255"/>
      <c r="EB15" s="255"/>
      <c r="EC15" s="255"/>
      <c r="ED15" s="255"/>
      <c r="EE15" s="255"/>
      <c r="EF15" s="255"/>
      <c r="EG15" s="255"/>
      <c r="EH15" s="255"/>
      <c r="EI15" s="255"/>
      <c r="EJ15" s="255"/>
      <c r="EK15" s="255"/>
      <c r="EL15" s="255"/>
      <c r="EM15" s="255"/>
      <c r="EN15" s="255"/>
      <c r="EO15" s="255"/>
      <c r="EP15" s="255"/>
      <c r="EQ15" s="255"/>
      <c r="ER15" s="255"/>
      <c r="ES15" s="255"/>
      <c r="ET15" s="255"/>
      <c r="EU15" s="255"/>
      <c r="EV15" s="255"/>
      <c r="EW15" s="255"/>
      <c r="EX15" s="255"/>
      <c r="EY15" s="255"/>
      <c r="EZ15" s="255"/>
      <c r="FA15" s="255"/>
      <c r="FB15" s="255"/>
      <c r="FC15" s="255"/>
      <c r="FD15" s="255"/>
      <c r="FE15" s="255"/>
      <c r="FF15" s="255"/>
      <c r="FG15" s="255"/>
      <c r="FH15" s="255"/>
      <c r="FI15" s="255"/>
      <c r="FJ15" s="255"/>
      <c r="FK15" s="255"/>
      <c r="FL15" s="255"/>
      <c r="FM15" s="255"/>
      <c r="FN15" s="255"/>
      <c r="FO15" s="255"/>
      <c r="FP15" s="255"/>
      <c r="FQ15" s="255"/>
      <c r="FR15" s="255"/>
      <c r="FS15" s="255"/>
      <c r="FT15" s="255"/>
      <c r="FU15" s="255"/>
      <c r="FV15" s="255"/>
      <c r="FW15" s="255"/>
      <c r="FX15" s="255"/>
      <c r="FY15" s="255"/>
      <c r="FZ15" s="255"/>
      <c r="GA15" s="255"/>
      <c r="GB15" s="255"/>
      <c r="GC15" s="255"/>
      <c r="GD15" s="255"/>
      <c r="GE15" s="255"/>
      <c r="GF15" s="255"/>
      <c r="GG15" s="255"/>
      <c r="GH15" s="255"/>
      <c r="GI15" s="255"/>
      <c r="GJ15" s="255"/>
      <c r="GK15" s="255"/>
      <c r="GL15" s="255"/>
      <c r="GM15" s="255"/>
      <c r="GN15" s="255"/>
      <c r="GO15" s="255"/>
      <c r="GP15" s="255"/>
      <c r="GQ15" s="255"/>
      <c r="GR15" s="255"/>
      <c r="GS15" s="255"/>
      <c r="GT15" s="255"/>
      <c r="GU15" s="255"/>
    </row>
    <row r="16" s="255" customFormat="1" ht="24" customHeight="1" spans="1:2">
      <c r="A16" s="273" t="s">
        <v>128</v>
      </c>
      <c r="B16" s="274"/>
    </row>
    <row r="17" s="255" customFormat="1" ht="24" customHeight="1" spans="2:2">
      <c r="B17" s="257"/>
    </row>
    <row r="18" s="255" customFormat="1" ht="24" customHeight="1" spans="2:2">
      <c r="B18" s="257"/>
    </row>
    <row r="19" s="255" customFormat="1" ht="24" customHeight="1" spans="2:2">
      <c r="B19" s="257"/>
    </row>
    <row r="20" s="255" customFormat="1" ht="24" customHeight="1" spans="2:2">
      <c r="B20" s="257"/>
    </row>
    <row r="21" s="255" customFormat="1" ht="24" customHeight="1" spans="2:2">
      <c r="B21" s="257"/>
    </row>
    <row r="22" s="255" customFormat="1" ht="24" customHeight="1" spans="2:2">
      <c r="B22" s="257"/>
    </row>
    <row r="23" s="255" customFormat="1" ht="24" customHeight="1" spans="2:2">
      <c r="B23" s="257"/>
    </row>
    <row r="24" s="255" customFormat="1" ht="24" customHeight="1" spans="2:2">
      <c r="B24" s="257"/>
    </row>
    <row r="25" s="255" customFormat="1" ht="24" customHeight="1" spans="2:2">
      <c r="B25" s="257"/>
    </row>
    <row r="26" s="255" customFormat="1" ht="24" customHeight="1" spans="2:2">
      <c r="B26" s="257"/>
    </row>
    <row r="27" s="255" customFormat="1" ht="24" customHeight="1" spans="2:2">
      <c r="B27" s="257"/>
    </row>
    <row r="28" s="255" customFormat="1" ht="24" customHeight="1" spans="2:2">
      <c r="B28" s="257"/>
    </row>
    <row r="29" s="255" customFormat="1" ht="24" customHeight="1" spans="2:2">
      <c r="B29" s="257"/>
    </row>
    <row r="30" s="255" customFormat="1" ht="24" customHeight="1" spans="2:2">
      <c r="B30" s="257"/>
    </row>
    <row r="31" s="255" customFormat="1" ht="24" customHeight="1" spans="2:2">
      <c r="B31" s="257"/>
    </row>
    <row r="32" s="255" customFormat="1" ht="24" customHeight="1" spans="2:2">
      <c r="B32" s="257"/>
    </row>
    <row r="33" s="255" customFormat="1" ht="24" customHeight="1" spans="2:2">
      <c r="B33" s="257"/>
    </row>
    <row r="34" s="255" customFormat="1" ht="24" customHeight="1" spans="2:2">
      <c r="B34" s="257"/>
    </row>
    <row r="35" s="255" customFormat="1" ht="24" customHeight="1" spans="2:2">
      <c r="B35" s="257"/>
    </row>
    <row r="36" s="255" customFormat="1" ht="24" customHeight="1" spans="2:2">
      <c r="B36" s="257"/>
    </row>
    <row r="37" s="255" customFormat="1" ht="24" customHeight="1" spans="2:2">
      <c r="B37" s="257"/>
    </row>
    <row r="38" s="255" customFormat="1" ht="24" customHeight="1" spans="2:2">
      <c r="B38" s="257"/>
    </row>
    <row r="39" s="255" customFormat="1" ht="24" customHeight="1" spans="2:2">
      <c r="B39" s="257"/>
    </row>
    <row r="40" s="255" customFormat="1" ht="24" customHeight="1" spans="2:2">
      <c r="B40" s="257"/>
    </row>
    <row r="41" s="255" customFormat="1" ht="24" customHeight="1" spans="2:2">
      <c r="B41" s="257"/>
    </row>
    <row r="42" s="255" customFormat="1" ht="24" customHeight="1" spans="2:2">
      <c r="B42" s="257"/>
    </row>
    <row r="43" s="255" customFormat="1" ht="24" customHeight="1" spans="2:2">
      <c r="B43" s="257"/>
    </row>
    <row r="44" s="255" customFormat="1" ht="24" customHeight="1" spans="2:2">
      <c r="B44" s="257"/>
    </row>
    <row r="45" s="255" customFormat="1" ht="24" customHeight="1" spans="2:2">
      <c r="B45" s="257"/>
    </row>
    <row r="46" s="255" customFormat="1" ht="24" customHeight="1" spans="2:2">
      <c r="B46" s="257"/>
    </row>
    <row r="47" s="255" customFormat="1" ht="24" customHeight="1" spans="2:2">
      <c r="B47" s="257"/>
    </row>
    <row r="48" s="255" customFormat="1" ht="24" customHeight="1" spans="2:2">
      <c r="B48" s="257"/>
    </row>
    <row r="49" s="255" customFormat="1" ht="24" customHeight="1" spans="2:2">
      <c r="B49" s="257"/>
    </row>
    <row r="50" s="255" customFormat="1" ht="24" customHeight="1" spans="2:2">
      <c r="B50" s="257"/>
    </row>
    <row r="51" s="255" customFormat="1" ht="24" customHeight="1" spans="2:2">
      <c r="B51" s="257"/>
    </row>
    <row r="52" s="255" customFormat="1" ht="24" customHeight="1" spans="2:2">
      <c r="B52" s="257"/>
    </row>
    <row r="53" s="255" customFormat="1" ht="24" customHeight="1" spans="2:2">
      <c r="B53" s="257"/>
    </row>
    <row r="54" s="255" customFormat="1" ht="24" customHeight="1" spans="2:2">
      <c r="B54" s="257"/>
    </row>
    <row r="55" s="255" customFormat="1" ht="24" customHeight="1" spans="2:2">
      <c r="B55" s="257"/>
    </row>
    <row r="56" s="255" customFormat="1" ht="24" customHeight="1" spans="2:2">
      <c r="B56" s="257"/>
    </row>
    <row r="57" s="255" customFormat="1" ht="24" customHeight="1" spans="2:2">
      <c r="B57" s="257"/>
    </row>
    <row r="58" s="255" customFormat="1" ht="24" customHeight="1" spans="2:2">
      <c r="B58" s="257"/>
    </row>
    <row r="59" s="255" customFormat="1" ht="24" customHeight="1" spans="2:2">
      <c r="B59" s="257"/>
    </row>
    <row r="60" s="255" customFormat="1" ht="24" customHeight="1" spans="2:2">
      <c r="B60" s="257"/>
    </row>
    <row r="61" s="255" customFormat="1" ht="24" customHeight="1" spans="2:2">
      <c r="B61" s="257"/>
    </row>
    <row r="62" s="255" customFormat="1" ht="24" customHeight="1" spans="2:2">
      <c r="B62" s="257"/>
    </row>
    <row r="63" s="255" customFormat="1" ht="24" customHeight="1" spans="2:2">
      <c r="B63" s="257"/>
    </row>
    <row r="64" s="255" customFormat="1" ht="24" customHeight="1" spans="2:2">
      <c r="B64" s="257"/>
    </row>
    <row r="65" s="255" customFormat="1" ht="24" customHeight="1" spans="2:2">
      <c r="B65" s="257"/>
    </row>
    <row r="66" s="255" customFormat="1" ht="24" customHeight="1" spans="2:2">
      <c r="B66" s="257"/>
    </row>
    <row r="67" s="255" customFormat="1" ht="24" customHeight="1" spans="2:2">
      <c r="B67" s="257"/>
    </row>
    <row r="68" s="255" customFormat="1" ht="24" customHeight="1" spans="2:2">
      <c r="B68" s="257"/>
    </row>
    <row r="69" s="255" customFormat="1" ht="24" customHeight="1" spans="2:2">
      <c r="B69" s="257"/>
    </row>
    <row r="70" s="255" customFormat="1" ht="24" customHeight="1" spans="2:2">
      <c r="B70" s="257"/>
    </row>
    <row r="71" s="255" customFormat="1" ht="24" customHeight="1" spans="2:2">
      <c r="B71" s="257"/>
    </row>
    <row r="72" s="255" customFormat="1" ht="24" customHeight="1" spans="2:2">
      <c r="B72" s="257"/>
    </row>
    <row r="73" s="255" customFormat="1" ht="24" customHeight="1" spans="2:2">
      <c r="B73" s="257"/>
    </row>
    <row r="74" s="255" customFormat="1" ht="24" customHeight="1" spans="2:2">
      <c r="B74" s="257"/>
    </row>
    <row r="75" s="255" customFormat="1" ht="24" customHeight="1" spans="2:2">
      <c r="B75" s="257"/>
    </row>
    <row r="76" s="255" customFormat="1" ht="24" customHeight="1" spans="2:2">
      <c r="B76" s="257"/>
    </row>
    <row r="77" s="255" customFormat="1" ht="24" customHeight="1" spans="2:2">
      <c r="B77" s="257"/>
    </row>
    <row r="78" s="255" customFormat="1" ht="24" customHeight="1" spans="2:2">
      <c r="B78" s="257"/>
    </row>
    <row r="79" s="255" customFormat="1" ht="24" customHeight="1" spans="2:2">
      <c r="B79" s="257"/>
    </row>
    <row r="80" s="255" customFormat="1" ht="24" customHeight="1" spans="2:2">
      <c r="B80" s="257"/>
    </row>
    <row r="81" s="255" customFormat="1" ht="24" customHeight="1" spans="2:2">
      <c r="B81" s="257"/>
    </row>
    <row r="82" s="255" customFormat="1" ht="24" customHeight="1" spans="2:2">
      <c r="B82" s="257"/>
    </row>
    <row r="83" s="255" customFormat="1" ht="24" customHeight="1" spans="2:2">
      <c r="B83" s="257"/>
    </row>
    <row r="84" s="255" customFormat="1" ht="24" customHeight="1" spans="2:2">
      <c r="B84" s="257"/>
    </row>
    <row r="85" s="255" customFormat="1" ht="24" customHeight="1" spans="2:2">
      <c r="B85" s="257"/>
    </row>
    <row r="86" s="255" customFormat="1" ht="24" customHeight="1" spans="2:2">
      <c r="B86" s="257"/>
    </row>
    <row r="87" s="255" customFormat="1" ht="24" customHeight="1" spans="2:2">
      <c r="B87" s="257"/>
    </row>
    <row r="88" s="255" customFormat="1" ht="24" customHeight="1" spans="2:2">
      <c r="B88" s="257"/>
    </row>
    <row r="89" s="255" customFormat="1" ht="24" customHeight="1" spans="2:2">
      <c r="B89" s="257"/>
    </row>
    <row r="90" s="255" customFormat="1" ht="24" customHeight="1" spans="2:2">
      <c r="B90" s="257"/>
    </row>
    <row r="91" s="255" customFormat="1" ht="24" customHeight="1" spans="2:2">
      <c r="B91" s="257"/>
    </row>
    <row r="92" s="255" customFormat="1" ht="24" customHeight="1" spans="2:2">
      <c r="B92" s="257"/>
    </row>
    <row r="93" s="255" customFormat="1" ht="24" customHeight="1" spans="2:2">
      <c r="B93" s="257"/>
    </row>
    <row r="94" s="255" customFormat="1" ht="24" customHeight="1" spans="2:2">
      <c r="B94" s="257"/>
    </row>
    <row r="95" s="255" customFormat="1" ht="24" customHeight="1" spans="2:2">
      <c r="B95" s="257"/>
    </row>
    <row r="96" s="255" customFormat="1" ht="24" customHeight="1" spans="2:2">
      <c r="B96" s="257"/>
    </row>
    <row r="97" s="255" customFormat="1" ht="24" customHeight="1" spans="2:2">
      <c r="B97" s="257"/>
    </row>
    <row r="98" s="255" customFormat="1" ht="24" customHeight="1" spans="2:2">
      <c r="B98" s="257"/>
    </row>
  </sheetData>
  <mergeCells count="1">
    <mergeCell ref="A2:B2"/>
  </mergeCells>
  <pageMargins left="0.75" right="0.75" top="1" bottom="1" header="0.511805555555556" footer="0.511805555555556"/>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U98"/>
  <sheetViews>
    <sheetView workbookViewId="0">
      <selection activeCell="D13" sqref="D13"/>
    </sheetView>
  </sheetViews>
  <sheetFormatPr defaultColWidth="9" defaultRowHeight="14.25"/>
  <cols>
    <col min="1" max="1" width="57.625" style="255" customWidth="1"/>
    <col min="2" max="2" width="25.625" style="257" customWidth="1"/>
    <col min="3" max="16384" width="9" style="255"/>
  </cols>
  <sheetData>
    <row r="1" s="127" customFormat="1" ht="24" customHeight="1" spans="1:2">
      <c r="A1" s="250" t="s">
        <v>44</v>
      </c>
      <c r="B1" s="136"/>
    </row>
    <row r="2" s="253" customFormat="1" ht="60" customHeight="1" spans="1:2">
      <c r="A2" s="259" t="s">
        <v>1609</v>
      </c>
      <c r="B2" s="260"/>
    </row>
    <row r="3" s="254" customFormat="1" ht="27" customHeight="1" spans="1:2">
      <c r="A3" s="261"/>
      <c r="B3" s="262" t="s">
        <v>97</v>
      </c>
    </row>
    <row r="4" s="255" customFormat="1" ht="25" customHeight="1" spans="1:2">
      <c r="A4" s="263" t="s">
        <v>1598</v>
      </c>
      <c r="B4" s="264" t="s">
        <v>99</v>
      </c>
    </row>
    <row r="5" s="256" customFormat="1" ht="24" customHeight="1" spans="1:203">
      <c r="A5" s="265" t="s">
        <v>1610</v>
      </c>
      <c r="B5" s="266"/>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c r="DS5" s="255"/>
      <c r="DT5" s="255"/>
      <c r="DU5" s="255"/>
      <c r="DV5" s="255"/>
      <c r="DW5" s="255"/>
      <c r="DX5" s="255"/>
      <c r="DY5" s="255"/>
      <c r="DZ5" s="255"/>
      <c r="EA5" s="255"/>
      <c r="EB5" s="255"/>
      <c r="EC5" s="255"/>
      <c r="ED5" s="255"/>
      <c r="EE5" s="255"/>
      <c r="EF5" s="255"/>
      <c r="EG5" s="255"/>
      <c r="EH5" s="255"/>
      <c r="EI5" s="255"/>
      <c r="EJ5" s="255"/>
      <c r="EK5" s="255"/>
      <c r="EL5" s="255"/>
      <c r="EM5" s="255"/>
      <c r="EN5" s="255"/>
      <c r="EO5" s="255"/>
      <c r="EP5" s="255"/>
      <c r="EQ5" s="255"/>
      <c r="ER5" s="255"/>
      <c r="ES5" s="255"/>
      <c r="ET5" s="255"/>
      <c r="EU5" s="255"/>
      <c r="EV5" s="255"/>
      <c r="EW5" s="255"/>
      <c r="EX5" s="255"/>
      <c r="EY5" s="255"/>
      <c r="EZ5" s="255"/>
      <c r="FA5" s="255"/>
      <c r="FB5" s="255"/>
      <c r="FC5" s="255"/>
      <c r="FD5" s="255"/>
      <c r="FE5" s="255"/>
      <c r="FF5" s="255"/>
      <c r="FG5" s="255"/>
      <c r="FH5" s="255"/>
      <c r="FI5" s="255"/>
      <c r="FJ5" s="255"/>
      <c r="FK5" s="255"/>
      <c r="FL5" s="255"/>
      <c r="FM5" s="255"/>
      <c r="FN5" s="255"/>
      <c r="FO5" s="255"/>
      <c r="FP5" s="255"/>
      <c r="FQ5" s="255"/>
      <c r="FR5" s="255"/>
      <c r="FS5" s="255"/>
      <c r="FT5" s="255"/>
      <c r="FU5" s="255"/>
      <c r="FV5" s="255"/>
      <c r="FW5" s="255"/>
      <c r="FX5" s="255"/>
      <c r="FY5" s="255"/>
      <c r="FZ5" s="255"/>
      <c r="GA5" s="255"/>
      <c r="GB5" s="255"/>
      <c r="GC5" s="255"/>
      <c r="GD5" s="255"/>
      <c r="GE5" s="255"/>
      <c r="GF5" s="255"/>
      <c r="GG5" s="255"/>
      <c r="GH5" s="255"/>
      <c r="GI5" s="255"/>
      <c r="GJ5" s="255"/>
      <c r="GK5" s="255"/>
      <c r="GL5" s="255"/>
      <c r="GM5" s="255"/>
      <c r="GN5" s="255"/>
      <c r="GO5" s="255"/>
      <c r="GP5" s="255"/>
      <c r="GQ5" s="255"/>
      <c r="GR5" s="255"/>
      <c r="GS5" s="255"/>
      <c r="GT5" s="255"/>
      <c r="GU5" s="255"/>
    </row>
    <row r="6" s="256" customFormat="1" ht="24" customHeight="1" spans="1:203">
      <c r="A6" s="267" t="s">
        <v>1599</v>
      </c>
      <c r="B6" s="268"/>
      <c r="C6" s="255"/>
      <c r="D6" s="255"/>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5"/>
      <c r="AJ6" s="255"/>
      <c r="AK6" s="255"/>
      <c r="AL6" s="255"/>
      <c r="AM6" s="255"/>
      <c r="AN6" s="255"/>
      <c r="AO6" s="255"/>
      <c r="AP6" s="255"/>
      <c r="AQ6" s="255"/>
      <c r="AR6" s="255"/>
      <c r="AS6" s="255"/>
      <c r="AT6" s="255"/>
      <c r="AU6" s="255"/>
      <c r="AV6" s="255"/>
      <c r="AW6" s="255"/>
      <c r="AX6" s="255"/>
      <c r="AY6" s="255"/>
      <c r="AZ6" s="255"/>
      <c r="BA6" s="255"/>
      <c r="BB6" s="255"/>
      <c r="BC6" s="255"/>
      <c r="BD6" s="255"/>
      <c r="BE6" s="255"/>
      <c r="BF6" s="255"/>
      <c r="BG6" s="255"/>
      <c r="BH6" s="255"/>
      <c r="BI6" s="255"/>
      <c r="BJ6" s="255"/>
      <c r="BK6" s="255"/>
      <c r="BL6" s="255"/>
      <c r="BM6" s="255"/>
      <c r="BN6" s="255"/>
      <c r="BO6" s="255"/>
      <c r="BP6" s="255"/>
      <c r="BQ6" s="255"/>
      <c r="BR6" s="255"/>
      <c r="BS6" s="255"/>
      <c r="BT6" s="255"/>
      <c r="BU6" s="255"/>
      <c r="BV6" s="255"/>
      <c r="BW6" s="255"/>
      <c r="BX6" s="255"/>
      <c r="BY6" s="255"/>
      <c r="BZ6" s="255"/>
      <c r="CA6" s="255"/>
      <c r="CB6" s="255"/>
      <c r="CC6" s="255"/>
      <c r="CD6" s="255"/>
      <c r="CE6" s="255"/>
      <c r="CF6" s="255"/>
      <c r="CG6" s="255"/>
      <c r="CH6" s="255"/>
      <c r="CI6" s="255"/>
      <c r="CJ6" s="255"/>
      <c r="CK6" s="255"/>
      <c r="CL6" s="255"/>
      <c r="CM6" s="255"/>
      <c r="CN6" s="255"/>
      <c r="CO6" s="255"/>
      <c r="CP6" s="255"/>
      <c r="CQ6" s="255"/>
      <c r="CR6" s="255"/>
      <c r="CS6" s="255"/>
      <c r="CT6" s="255"/>
      <c r="CU6" s="255"/>
      <c r="CV6" s="255"/>
      <c r="CW6" s="255"/>
      <c r="CX6" s="255"/>
      <c r="CY6" s="255"/>
      <c r="CZ6" s="255"/>
      <c r="DA6" s="255"/>
      <c r="DB6" s="255"/>
      <c r="DC6" s="255"/>
      <c r="DD6" s="255"/>
      <c r="DE6" s="255"/>
      <c r="DF6" s="255"/>
      <c r="DG6" s="255"/>
      <c r="DH6" s="255"/>
      <c r="DI6" s="255"/>
      <c r="DJ6" s="255"/>
      <c r="DK6" s="255"/>
      <c r="DL6" s="255"/>
      <c r="DM6" s="255"/>
      <c r="DN6" s="255"/>
      <c r="DO6" s="255"/>
      <c r="DP6" s="255"/>
      <c r="DQ6" s="255"/>
      <c r="DR6" s="255"/>
      <c r="DS6" s="255"/>
      <c r="DT6" s="255"/>
      <c r="DU6" s="255"/>
      <c r="DV6" s="255"/>
      <c r="DW6" s="255"/>
      <c r="DX6" s="255"/>
      <c r="DY6" s="255"/>
      <c r="DZ6" s="255"/>
      <c r="EA6" s="255"/>
      <c r="EB6" s="255"/>
      <c r="EC6" s="255"/>
      <c r="ED6" s="255"/>
      <c r="EE6" s="255"/>
      <c r="EF6" s="255"/>
      <c r="EG6" s="255"/>
      <c r="EH6" s="255"/>
      <c r="EI6" s="255"/>
      <c r="EJ6" s="255"/>
      <c r="EK6" s="255"/>
      <c r="EL6" s="255"/>
      <c r="EM6" s="255"/>
      <c r="EN6" s="255"/>
      <c r="EO6" s="255"/>
      <c r="EP6" s="255"/>
      <c r="EQ6" s="255"/>
      <c r="ER6" s="255"/>
      <c r="ES6" s="255"/>
      <c r="ET6" s="255"/>
      <c r="EU6" s="255"/>
      <c r="EV6" s="255"/>
      <c r="EW6" s="255"/>
      <c r="EX6" s="255"/>
      <c r="EY6" s="255"/>
      <c r="EZ6" s="255"/>
      <c r="FA6" s="255"/>
      <c r="FB6" s="255"/>
      <c r="FC6" s="255"/>
      <c r="FD6" s="255"/>
      <c r="FE6" s="255"/>
      <c r="FF6" s="255"/>
      <c r="FG6" s="255"/>
      <c r="FH6" s="255"/>
      <c r="FI6" s="255"/>
      <c r="FJ6" s="255"/>
      <c r="FK6" s="255"/>
      <c r="FL6" s="255"/>
      <c r="FM6" s="255"/>
      <c r="FN6" s="255"/>
      <c r="FO6" s="255"/>
      <c r="FP6" s="255"/>
      <c r="FQ6" s="255"/>
      <c r="FR6" s="255"/>
      <c r="FS6" s="255"/>
      <c r="FT6" s="255"/>
      <c r="FU6" s="255"/>
      <c r="FV6" s="255"/>
      <c r="FW6" s="255"/>
      <c r="FX6" s="255"/>
      <c r="FY6" s="255"/>
      <c r="FZ6" s="255"/>
      <c r="GA6" s="255"/>
      <c r="GB6" s="255"/>
      <c r="GC6" s="255"/>
      <c r="GD6" s="255"/>
      <c r="GE6" s="255"/>
      <c r="GF6" s="255"/>
      <c r="GG6" s="255"/>
      <c r="GH6" s="255"/>
      <c r="GI6" s="255"/>
      <c r="GJ6" s="255"/>
      <c r="GK6" s="255"/>
      <c r="GL6" s="255"/>
      <c r="GM6" s="255"/>
      <c r="GN6" s="255"/>
      <c r="GO6" s="255"/>
      <c r="GP6" s="255"/>
      <c r="GQ6" s="255"/>
      <c r="GR6" s="255"/>
      <c r="GS6" s="255"/>
      <c r="GT6" s="255"/>
      <c r="GU6" s="255"/>
    </row>
    <row r="7" s="256" customFormat="1" ht="24" customHeight="1" spans="1:203">
      <c r="A7" s="267" t="s">
        <v>1600</v>
      </c>
      <c r="B7" s="268"/>
      <c r="C7" s="255"/>
      <c r="D7" s="255"/>
      <c r="E7" s="255"/>
      <c r="F7" s="255"/>
      <c r="G7" s="255"/>
      <c r="H7" s="255"/>
      <c r="I7" s="255"/>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I7" s="255"/>
      <c r="AJ7" s="255"/>
      <c r="AK7" s="255"/>
      <c r="AL7" s="255"/>
      <c r="AM7" s="255"/>
      <c r="AN7" s="255"/>
      <c r="AO7" s="255"/>
      <c r="AP7" s="255"/>
      <c r="AQ7" s="255"/>
      <c r="AR7" s="255"/>
      <c r="AS7" s="255"/>
      <c r="AT7" s="255"/>
      <c r="AU7" s="255"/>
      <c r="AV7" s="255"/>
      <c r="AW7" s="255"/>
      <c r="AX7" s="255"/>
      <c r="AY7" s="255"/>
      <c r="AZ7" s="255"/>
      <c r="BA7" s="255"/>
      <c r="BB7" s="255"/>
      <c r="BC7" s="255"/>
      <c r="BD7" s="255"/>
      <c r="BE7" s="255"/>
      <c r="BF7" s="255"/>
      <c r="BG7" s="255"/>
      <c r="BH7" s="255"/>
      <c r="BI7" s="255"/>
      <c r="BJ7" s="255"/>
      <c r="BK7" s="255"/>
      <c r="BL7" s="255"/>
      <c r="BM7" s="255"/>
      <c r="BN7" s="255"/>
      <c r="BO7" s="255"/>
      <c r="BP7" s="255"/>
      <c r="BQ7" s="255"/>
      <c r="BR7" s="255"/>
      <c r="BS7" s="255"/>
      <c r="BT7" s="255"/>
      <c r="BU7" s="255"/>
      <c r="BV7" s="255"/>
      <c r="BW7" s="255"/>
      <c r="BX7" s="255"/>
      <c r="BY7" s="255"/>
      <c r="BZ7" s="255"/>
      <c r="CA7" s="255"/>
      <c r="CB7" s="255"/>
      <c r="CC7" s="255"/>
      <c r="CD7" s="255"/>
      <c r="CE7" s="255"/>
      <c r="CF7" s="255"/>
      <c r="CG7" s="255"/>
      <c r="CH7" s="255"/>
      <c r="CI7" s="255"/>
      <c r="CJ7" s="255"/>
      <c r="CK7" s="255"/>
      <c r="CL7" s="255"/>
      <c r="CM7" s="255"/>
      <c r="CN7" s="255"/>
      <c r="CO7" s="255"/>
      <c r="CP7" s="255"/>
      <c r="CQ7" s="255"/>
      <c r="CR7" s="255"/>
      <c r="CS7" s="255"/>
      <c r="CT7" s="255"/>
      <c r="CU7" s="255"/>
      <c r="CV7" s="255"/>
      <c r="CW7" s="255"/>
      <c r="CX7" s="255"/>
      <c r="CY7" s="255"/>
      <c r="CZ7" s="255"/>
      <c r="DA7" s="255"/>
      <c r="DB7" s="255"/>
      <c r="DC7" s="255"/>
      <c r="DD7" s="255"/>
      <c r="DE7" s="255"/>
      <c r="DF7" s="255"/>
      <c r="DG7" s="255"/>
      <c r="DH7" s="255"/>
      <c r="DI7" s="255"/>
      <c r="DJ7" s="255"/>
      <c r="DK7" s="255"/>
      <c r="DL7" s="255"/>
      <c r="DM7" s="255"/>
      <c r="DN7" s="255"/>
      <c r="DO7" s="255"/>
      <c r="DP7" s="255"/>
      <c r="DQ7" s="255"/>
      <c r="DR7" s="255"/>
      <c r="DS7" s="255"/>
      <c r="DT7" s="255"/>
      <c r="DU7" s="255"/>
      <c r="DV7" s="255"/>
      <c r="DW7" s="255"/>
      <c r="DX7" s="255"/>
      <c r="DY7" s="255"/>
      <c r="DZ7" s="255"/>
      <c r="EA7" s="255"/>
      <c r="EB7" s="255"/>
      <c r="EC7" s="255"/>
      <c r="ED7" s="255"/>
      <c r="EE7" s="255"/>
      <c r="EF7" s="255"/>
      <c r="EG7" s="255"/>
      <c r="EH7" s="255"/>
      <c r="EI7" s="255"/>
      <c r="EJ7" s="255"/>
      <c r="EK7" s="255"/>
      <c r="EL7" s="255"/>
      <c r="EM7" s="255"/>
      <c r="EN7" s="255"/>
      <c r="EO7" s="255"/>
      <c r="EP7" s="255"/>
      <c r="EQ7" s="255"/>
      <c r="ER7" s="255"/>
      <c r="ES7" s="255"/>
      <c r="ET7" s="255"/>
      <c r="EU7" s="255"/>
      <c r="EV7" s="255"/>
      <c r="EW7" s="255"/>
      <c r="EX7" s="255"/>
      <c r="EY7" s="255"/>
      <c r="EZ7" s="255"/>
      <c r="FA7" s="255"/>
      <c r="FB7" s="255"/>
      <c r="FC7" s="255"/>
      <c r="FD7" s="255"/>
      <c r="FE7" s="255"/>
      <c r="FF7" s="255"/>
      <c r="FG7" s="255"/>
      <c r="FH7" s="255"/>
      <c r="FI7" s="255"/>
      <c r="FJ7" s="255"/>
      <c r="FK7" s="255"/>
      <c r="FL7" s="255"/>
      <c r="FM7" s="255"/>
      <c r="FN7" s="255"/>
      <c r="FO7" s="255"/>
      <c r="FP7" s="255"/>
      <c r="FQ7" s="255"/>
      <c r="FR7" s="255"/>
      <c r="FS7" s="255"/>
      <c r="FT7" s="255"/>
      <c r="FU7" s="255"/>
      <c r="FV7" s="255"/>
      <c r="FW7" s="255"/>
      <c r="FX7" s="255"/>
      <c r="FY7" s="255"/>
      <c r="FZ7" s="255"/>
      <c r="GA7" s="255"/>
      <c r="GB7" s="255"/>
      <c r="GC7" s="255"/>
      <c r="GD7" s="255"/>
      <c r="GE7" s="255"/>
      <c r="GF7" s="255"/>
      <c r="GG7" s="255"/>
      <c r="GH7" s="255"/>
      <c r="GI7" s="255"/>
      <c r="GJ7" s="255"/>
      <c r="GK7" s="255"/>
      <c r="GL7" s="255"/>
      <c r="GM7" s="255"/>
      <c r="GN7" s="255"/>
      <c r="GO7" s="255"/>
      <c r="GP7" s="255"/>
      <c r="GQ7" s="255"/>
      <c r="GR7" s="255"/>
      <c r="GS7" s="255"/>
      <c r="GT7" s="255"/>
      <c r="GU7" s="255"/>
    </row>
    <row r="8" s="256" customFormat="1" ht="24" customHeight="1" spans="1:203">
      <c r="A8" s="267" t="s">
        <v>1601</v>
      </c>
      <c r="B8" s="268"/>
      <c r="C8" s="255"/>
      <c r="D8" s="255"/>
      <c r="E8" s="255"/>
      <c r="F8" s="255"/>
      <c r="G8" s="255"/>
      <c r="H8" s="255"/>
      <c r="I8" s="255"/>
      <c r="J8" s="255"/>
      <c r="K8" s="255"/>
      <c r="L8" s="255"/>
      <c r="M8" s="255"/>
      <c r="N8" s="255"/>
      <c r="O8" s="255"/>
      <c r="P8" s="255"/>
      <c r="Q8" s="255"/>
      <c r="R8" s="255"/>
      <c r="S8" s="255"/>
      <c r="T8" s="255"/>
      <c r="U8" s="255"/>
      <c r="V8" s="255"/>
      <c r="W8" s="255"/>
      <c r="X8" s="255"/>
      <c r="Y8" s="255"/>
      <c r="Z8" s="255"/>
      <c r="AA8" s="255"/>
      <c r="AB8" s="255"/>
      <c r="AC8" s="255"/>
      <c r="AD8" s="255"/>
      <c r="AE8" s="255"/>
      <c r="AF8" s="255"/>
      <c r="AG8" s="255"/>
      <c r="AH8" s="255"/>
      <c r="AI8" s="255"/>
      <c r="AJ8" s="255"/>
      <c r="AK8" s="255"/>
      <c r="AL8" s="255"/>
      <c r="AM8" s="255"/>
      <c r="AN8" s="255"/>
      <c r="AO8" s="255"/>
      <c r="AP8" s="255"/>
      <c r="AQ8" s="255"/>
      <c r="AR8" s="255"/>
      <c r="AS8" s="255"/>
      <c r="AT8" s="255"/>
      <c r="AU8" s="255"/>
      <c r="AV8" s="255"/>
      <c r="AW8" s="255"/>
      <c r="AX8" s="255"/>
      <c r="AY8" s="255"/>
      <c r="AZ8" s="255"/>
      <c r="BA8" s="255"/>
      <c r="BB8" s="255"/>
      <c r="BC8" s="255"/>
      <c r="BD8" s="255"/>
      <c r="BE8" s="255"/>
      <c r="BF8" s="255"/>
      <c r="BG8" s="255"/>
      <c r="BH8" s="255"/>
      <c r="BI8" s="255"/>
      <c r="BJ8" s="255"/>
      <c r="BK8" s="255"/>
      <c r="BL8" s="255"/>
      <c r="BM8" s="255"/>
      <c r="BN8" s="255"/>
      <c r="BO8" s="255"/>
      <c r="BP8" s="255"/>
      <c r="BQ8" s="255"/>
      <c r="BR8" s="255"/>
      <c r="BS8" s="255"/>
      <c r="BT8" s="255"/>
      <c r="BU8" s="255"/>
      <c r="BV8" s="255"/>
      <c r="BW8" s="255"/>
      <c r="BX8" s="255"/>
      <c r="BY8" s="255"/>
      <c r="BZ8" s="255"/>
      <c r="CA8" s="255"/>
      <c r="CB8" s="255"/>
      <c r="CC8" s="255"/>
      <c r="CD8" s="255"/>
      <c r="CE8" s="255"/>
      <c r="CF8" s="255"/>
      <c r="CG8" s="255"/>
      <c r="CH8" s="255"/>
      <c r="CI8" s="255"/>
      <c r="CJ8" s="255"/>
      <c r="CK8" s="255"/>
      <c r="CL8" s="255"/>
      <c r="CM8" s="255"/>
      <c r="CN8" s="255"/>
      <c r="CO8" s="255"/>
      <c r="CP8" s="255"/>
      <c r="CQ8" s="255"/>
      <c r="CR8" s="255"/>
      <c r="CS8" s="255"/>
      <c r="CT8" s="255"/>
      <c r="CU8" s="255"/>
      <c r="CV8" s="255"/>
      <c r="CW8" s="255"/>
      <c r="CX8" s="255"/>
      <c r="CY8" s="255"/>
      <c r="CZ8" s="255"/>
      <c r="DA8" s="255"/>
      <c r="DB8" s="255"/>
      <c r="DC8" s="255"/>
      <c r="DD8" s="255"/>
      <c r="DE8" s="255"/>
      <c r="DF8" s="255"/>
      <c r="DG8" s="255"/>
      <c r="DH8" s="255"/>
      <c r="DI8" s="255"/>
      <c r="DJ8" s="255"/>
      <c r="DK8" s="255"/>
      <c r="DL8" s="255"/>
      <c r="DM8" s="255"/>
      <c r="DN8" s="255"/>
      <c r="DO8" s="255"/>
      <c r="DP8" s="255"/>
      <c r="DQ8" s="255"/>
      <c r="DR8" s="255"/>
      <c r="DS8" s="255"/>
      <c r="DT8" s="255"/>
      <c r="DU8" s="255"/>
      <c r="DV8" s="255"/>
      <c r="DW8" s="255"/>
      <c r="DX8" s="255"/>
      <c r="DY8" s="255"/>
      <c r="DZ8" s="255"/>
      <c r="EA8" s="255"/>
      <c r="EB8" s="255"/>
      <c r="EC8" s="255"/>
      <c r="ED8" s="255"/>
      <c r="EE8" s="255"/>
      <c r="EF8" s="255"/>
      <c r="EG8" s="255"/>
      <c r="EH8" s="255"/>
      <c r="EI8" s="255"/>
      <c r="EJ8" s="255"/>
      <c r="EK8" s="255"/>
      <c r="EL8" s="255"/>
      <c r="EM8" s="255"/>
      <c r="EN8" s="255"/>
      <c r="EO8" s="255"/>
      <c r="EP8" s="255"/>
      <c r="EQ8" s="255"/>
      <c r="ER8" s="255"/>
      <c r="ES8" s="255"/>
      <c r="ET8" s="255"/>
      <c r="EU8" s="255"/>
      <c r="EV8" s="255"/>
      <c r="EW8" s="255"/>
      <c r="EX8" s="255"/>
      <c r="EY8" s="255"/>
      <c r="EZ8" s="255"/>
      <c r="FA8" s="255"/>
      <c r="FB8" s="255"/>
      <c r="FC8" s="255"/>
      <c r="FD8" s="255"/>
      <c r="FE8" s="255"/>
      <c r="FF8" s="255"/>
      <c r="FG8" s="255"/>
      <c r="FH8" s="255"/>
      <c r="FI8" s="255"/>
      <c r="FJ8" s="255"/>
      <c r="FK8" s="255"/>
      <c r="FL8" s="255"/>
      <c r="FM8" s="255"/>
      <c r="FN8" s="255"/>
      <c r="FO8" s="255"/>
      <c r="FP8" s="255"/>
      <c r="FQ8" s="255"/>
      <c r="FR8" s="255"/>
      <c r="FS8" s="255"/>
      <c r="FT8" s="255"/>
      <c r="FU8" s="255"/>
      <c r="FV8" s="255"/>
      <c r="FW8" s="255"/>
      <c r="FX8" s="255"/>
      <c r="FY8" s="255"/>
      <c r="FZ8" s="255"/>
      <c r="GA8" s="255"/>
      <c r="GB8" s="255"/>
      <c r="GC8" s="255"/>
      <c r="GD8" s="255"/>
      <c r="GE8" s="255"/>
      <c r="GF8" s="255"/>
      <c r="GG8" s="255"/>
      <c r="GH8" s="255"/>
      <c r="GI8" s="255"/>
      <c r="GJ8" s="255"/>
      <c r="GK8" s="255"/>
      <c r="GL8" s="255"/>
      <c r="GM8" s="255"/>
      <c r="GN8" s="255"/>
      <c r="GO8" s="255"/>
      <c r="GP8" s="255"/>
      <c r="GQ8" s="255"/>
      <c r="GR8" s="255"/>
      <c r="GS8" s="255"/>
      <c r="GT8" s="255"/>
      <c r="GU8" s="255"/>
    </row>
    <row r="9" s="256" customFormat="1" ht="24" customHeight="1" spans="1:203">
      <c r="A9" s="267" t="s">
        <v>1602</v>
      </c>
      <c r="B9" s="269"/>
      <c r="C9" s="255"/>
      <c r="D9" s="255"/>
      <c r="E9" s="255"/>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5"/>
      <c r="AY9" s="255"/>
      <c r="AZ9" s="255"/>
      <c r="BA9" s="255"/>
      <c r="BB9" s="255"/>
      <c r="BC9" s="255"/>
      <c r="BD9" s="255"/>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c r="CC9" s="255"/>
      <c r="CD9" s="255"/>
      <c r="CE9" s="255"/>
      <c r="CF9" s="255"/>
      <c r="CG9" s="255"/>
      <c r="CH9" s="255"/>
      <c r="CI9" s="255"/>
      <c r="CJ9" s="255"/>
      <c r="CK9" s="255"/>
      <c r="CL9" s="255"/>
      <c r="CM9" s="255"/>
      <c r="CN9" s="255"/>
      <c r="CO9" s="255"/>
      <c r="CP9" s="255"/>
      <c r="CQ9" s="255"/>
      <c r="CR9" s="255"/>
      <c r="CS9" s="255"/>
      <c r="CT9" s="255"/>
      <c r="CU9" s="255"/>
      <c r="CV9" s="255"/>
      <c r="CW9" s="255"/>
      <c r="CX9" s="255"/>
      <c r="CY9" s="255"/>
      <c r="CZ9" s="255"/>
      <c r="DA9" s="255"/>
      <c r="DB9" s="255"/>
      <c r="DC9" s="255"/>
      <c r="DD9" s="255"/>
      <c r="DE9" s="255"/>
      <c r="DF9" s="255"/>
      <c r="DG9" s="255"/>
      <c r="DH9" s="255"/>
      <c r="DI9" s="255"/>
      <c r="DJ9" s="255"/>
      <c r="DK9" s="255"/>
      <c r="DL9" s="255"/>
      <c r="DM9" s="255"/>
      <c r="DN9" s="255"/>
      <c r="DO9" s="255"/>
      <c r="DP9" s="255"/>
      <c r="DQ9" s="255"/>
      <c r="DR9" s="255"/>
      <c r="DS9" s="255"/>
      <c r="DT9" s="255"/>
      <c r="DU9" s="255"/>
      <c r="DV9" s="255"/>
      <c r="DW9" s="255"/>
      <c r="DX9" s="255"/>
      <c r="DY9" s="255"/>
      <c r="DZ9" s="255"/>
      <c r="EA9" s="255"/>
      <c r="EB9" s="255"/>
      <c r="EC9" s="255"/>
      <c r="ED9" s="255"/>
      <c r="EE9" s="255"/>
      <c r="EF9" s="255"/>
      <c r="EG9" s="255"/>
      <c r="EH9" s="255"/>
      <c r="EI9" s="255"/>
      <c r="EJ9" s="255"/>
      <c r="EK9" s="255"/>
      <c r="EL9" s="255"/>
      <c r="EM9" s="255"/>
      <c r="EN9" s="255"/>
      <c r="EO9" s="255"/>
      <c r="EP9" s="255"/>
      <c r="EQ9" s="255"/>
      <c r="ER9" s="255"/>
      <c r="ES9" s="255"/>
      <c r="ET9" s="255"/>
      <c r="EU9" s="255"/>
      <c r="EV9" s="255"/>
      <c r="EW9" s="255"/>
      <c r="EX9" s="255"/>
      <c r="EY9" s="255"/>
      <c r="EZ9" s="255"/>
      <c r="FA9" s="255"/>
      <c r="FB9" s="255"/>
      <c r="FC9" s="255"/>
      <c r="FD9" s="255"/>
      <c r="FE9" s="255"/>
      <c r="FF9" s="255"/>
      <c r="FG9" s="255"/>
      <c r="FH9" s="255"/>
      <c r="FI9" s="255"/>
      <c r="FJ9" s="255"/>
      <c r="FK9" s="255"/>
      <c r="FL9" s="255"/>
      <c r="FM9" s="255"/>
      <c r="FN9" s="255"/>
      <c r="FO9" s="255"/>
      <c r="FP9" s="255"/>
      <c r="FQ9" s="255"/>
      <c r="FR9" s="255"/>
      <c r="FS9" s="255"/>
      <c r="FT9" s="255"/>
      <c r="FU9" s="255"/>
      <c r="FV9" s="255"/>
      <c r="FW9" s="255"/>
      <c r="FX9" s="255"/>
      <c r="FY9" s="255"/>
      <c r="FZ9" s="255"/>
      <c r="GA9" s="255"/>
      <c r="GB9" s="255"/>
      <c r="GC9" s="255"/>
      <c r="GD9" s="255"/>
      <c r="GE9" s="255"/>
      <c r="GF9" s="255"/>
      <c r="GG9" s="255"/>
      <c r="GH9" s="255"/>
      <c r="GI9" s="255"/>
      <c r="GJ9" s="255"/>
      <c r="GK9" s="255"/>
      <c r="GL9" s="255"/>
      <c r="GM9" s="255"/>
      <c r="GN9" s="255"/>
      <c r="GO9" s="255"/>
      <c r="GP9" s="255"/>
      <c r="GQ9" s="255"/>
      <c r="GR9" s="255"/>
      <c r="GS9" s="255"/>
      <c r="GT9" s="255"/>
      <c r="GU9" s="255"/>
    </row>
    <row r="10" s="257" customFormat="1" ht="24" customHeight="1" spans="1:2">
      <c r="A10" s="267" t="s">
        <v>1603</v>
      </c>
      <c r="B10" s="270"/>
    </row>
    <row r="11" s="256" customFormat="1" ht="24" customHeight="1" spans="1:203">
      <c r="A11" s="267" t="s">
        <v>1604</v>
      </c>
      <c r="B11" s="268"/>
      <c r="C11" s="255"/>
      <c r="D11" s="255"/>
      <c r="E11" s="255"/>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c r="CC11" s="255"/>
      <c r="CD11" s="255"/>
      <c r="CE11" s="255"/>
      <c r="CF11" s="255"/>
      <c r="CG11" s="255"/>
      <c r="CH11" s="255"/>
      <c r="CI11" s="255"/>
      <c r="CJ11" s="255"/>
      <c r="CK11" s="255"/>
      <c r="CL11" s="255"/>
      <c r="CM11" s="255"/>
      <c r="CN11" s="255"/>
      <c r="CO11" s="255"/>
      <c r="CP11" s="255"/>
      <c r="CQ11" s="255"/>
      <c r="CR11" s="255"/>
      <c r="CS11" s="255"/>
      <c r="CT11" s="255"/>
      <c r="CU11" s="255"/>
      <c r="CV11" s="255"/>
      <c r="CW11" s="255"/>
      <c r="CX11" s="255"/>
      <c r="CY11" s="255"/>
      <c r="CZ11" s="255"/>
      <c r="DA11" s="255"/>
      <c r="DB11" s="255"/>
      <c r="DC11" s="255"/>
      <c r="DD11" s="255"/>
      <c r="DE11" s="255"/>
      <c r="DF11" s="255"/>
      <c r="DG11" s="255"/>
      <c r="DH11" s="255"/>
      <c r="DI11" s="255"/>
      <c r="DJ11" s="255"/>
      <c r="DK11" s="255"/>
      <c r="DL11" s="255"/>
      <c r="DM11" s="255"/>
      <c r="DN11" s="255"/>
      <c r="DO11" s="255"/>
      <c r="DP11" s="255"/>
      <c r="DQ11" s="255"/>
      <c r="DR11" s="255"/>
      <c r="DS11" s="255"/>
      <c r="DT11" s="255"/>
      <c r="DU11" s="255"/>
      <c r="DV11" s="255"/>
      <c r="DW11" s="255"/>
      <c r="DX11" s="255"/>
      <c r="DY11" s="255"/>
      <c r="DZ11" s="255"/>
      <c r="EA11" s="255"/>
      <c r="EB11" s="255"/>
      <c r="EC11" s="255"/>
      <c r="ED11" s="255"/>
      <c r="EE11" s="255"/>
      <c r="EF11" s="255"/>
      <c r="EG11" s="255"/>
      <c r="EH11" s="255"/>
      <c r="EI11" s="255"/>
      <c r="EJ11" s="255"/>
      <c r="EK11" s="255"/>
      <c r="EL11" s="255"/>
      <c r="EM11" s="255"/>
      <c r="EN11" s="255"/>
      <c r="EO11" s="255"/>
      <c r="EP11" s="255"/>
      <c r="EQ11" s="255"/>
      <c r="ER11" s="255"/>
      <c r="ES11" s="255"/>
      <c r="ET11" s="255"/>
      <c r="EU11" s="255"/>
      <c r="EV11" s="255"/>
      <c r="EW11" s="255"/>
      <c r="EX11" s="255"/>
      <c r="EY11" s="255"/>
      <c r="EZ11" s="255"/>
      <c r="FA11" s="255"/>
      <c r="FB11" s="255"/>
      <c r="FC11" s="255"/>
      <c r="FD11" s="255"/>
      <c r="FE11" s="255"/>
      <c r="FF11" s="255"/>
      <c r="FG11" s="255"/>
      <c r="FH11" s="255"/>
      <c r="FI11" s="255"/>
      <c r="FJ11" s="255"/>
      <c r="FK11" s="255"/>
      <c r="FL11" s="255"/>
      <c r="FM11" s="255"/>
      <c r="FN11" s="255"/>
      <c r="FO11" s="255"/>
      <c r="FP11" s="255"/>
      <c r="FQ11" s="255"/>
      <c r="FR11" s="255"/>
      <c r="FS11" s="255"/>
      <c r="FT11" s="255"/>
      <c r="FU11" s="255"/>
      <c r="FV11" s="255"/>
      <c r="FW11" s="255"/>
      <c r="FX11" s="255"/>
      <c r="FY11" s="255"/>
      <c r="FZ11" s="255"/>
      <c r="GA11" s="255"/>
      <c r="GB11" s="255"/>
      <c r="GC11" s="255"/>
      <c r="GD11" s="255"/>
      <c r="GE11" s="255"/>
      <c r="GF11" s="255"/>
      <c r="GG11" s="255"/>
      <c r="GH11" s="255"/>
      <c r="GI11" s="255"/>
      <c r="GJ11" s="255"/>
      <c r="GK11" s="255"/>
      <c r="GL11" s="255"/>
      <c r="GM11" s="255"/>
      <c r="GN11" s="255"/>
      <c r="GO11" s="255"/>
      <c r="GP11" s="255"/>
      <c r="GQ11" s="255"/>
      <c r="GR11" s="255"/>
      <c r="GS11" s="255"/>
      <c r="GT11" s="255"/>
      <c r="GU11" s="255"/>
    </row>
    <row r="12" s="258" customFormat="1" ht="24" customHeight="1" spans="1:203">
      <c r="A12" s="267" t="s">
        <v>1605</v>
      </c>
      <c r="B12" s="268"/>
      <c r="C12" s="255"/>
      <c r="D12" s="255"/>
      <c r="E12" s="255"/>
      <c r="F12" s="255"/>
      <c r="G12" s="255"/>
      <c r="H12" s="255"/>
      <c r="I12" s="255"/>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5"/>
      <c r="CN12" s="255"/>
      <c r="CO12" s="255"/>
      <c r="CP12" s="255"/>
      <c r="CQ12" s="255"/>
      <c r="CR12" s="255"/>
      <c r="CS12" s="255"/>
      <c r="CT12" s="255"/>
      <c r="CU12" s="255"/>
      <c r="CV12" s="255"/>
      <c r="CW12" s="255"/>
      <c r="CX12" s="255"/>
      <c r="CY12" s="255"/>
      <c r="CZ12" s="255"/>
      <c r="DA12" s="255"/>
      <c r="DB12" s="255"/>
      <c r="DC12" s="255"/>
      <c r="DD12" s="255"/>
      <c r="DE12" s="255"/>
      <c r="DF12" s="255"/>
      <c r="DG12" s="255"/>
      <c r="DH12" s="255"/>
      <c r="DI12" s="255"/>
      <c r="DJ12" s="255"/>
      <c r="DK12" s="255"/>
      <c r="DL12" s="255"/>
      <c r="DM12" s="255"/>
      <c r="DN12" s="255"/>
      <c r="DO12" s="255"/>
      <c r="DP12" s="255"/>
      <c r="DQ12" s="255"/>
      <c r="DR12" s="255"/>
      <c r="DS12" s="255"/>
      <c r="DT12" s="255"/>
      <c r="DU12" s="255"/>
      <c r="DV12" s="255"/>
      <c r="DW12" s="255"/>
      <c r="DX12" s="255"/>
      <c r="DY12" s="255"/>
      <c r="DZ12" s="255"/>
      <c r="EA12" s="255"/>
      <c r="EB12" s="255"/>
      <c r="EC12" s="255"/>
      <c r="ED12" s="255"/>
      <c r="EE12" s="255"/>
      <c r="EF12" s="255"/>
      <c r="EG12" s="255"/>
      <c r="EH12" s="255"/>
      <c r="EI12" s="255"/>
      <c r="EJ12" s="255"/>
      <c r="EK12" s="255"/>
      <c r="EL12" s="255"/>
      <c r="EM12" s="255"/>
      <c r="EN12" s="255"/>
      <c r="EO12" s="255"/>
      <c r="EP12" s="255"/>
      <c r="EQ12" s="255"/>
      <c r="ER12" s="255"/>
      <c r="ES12" s="255"/>
      <c r="ET12" s="255"/>
      <c r="EU12" s="255"/>
      <c r="EV12" s="255"/>
      <c r="EW12" s="255"/>
      <c r="EX12" s="255"/>
      <c r="EY12" s="255"/>
      <c r="EZ12" s="255"/>
      <c r="FA12" s="255"/>
      <c r="FB12" s="255"/>
      <c r="FC12" s="255"/>
      <c r="FD12" s="255"/>
      <c r="FE12" s="255"/>
      <c r="FF12" s="255"/>
      <c r="FG12" s="255"/>
      <c r="FH12" s="255"/>
      <c r="FI12" s="255"/>
      <c r="FJ12" s="255"/>
      <c r="FK12" s="255"/>
      <c r="FL12" s="255"/>
      <c r="FM12" s="255"/>
      <c r="FN12" s="255"/>
      <c r="FO12" s="255"/>
      <c r="FP12" s="255"/>
      <c r="FQ12" s="255"/>
      <c r="FR12" s="255"/>
      <c r="FS12" s="255"/>
      <c r="FT12" s="255"/>
      <c r="FU12" s="255"/>
      <c r="FV12" s="255"/>
      <c r="FW12" s="255"/>
      <c r="FX12" s="255"/>
      <c r="FY12" s="255"/>
      <c r="FZ12" s="255"/>
      <c r="GA12" s="255"/>
      <c r="GB12" s="255"/>
      <c r="GC12" s="255"/>
      <c r="GD12" s="255"/>
      <c r="GE12" s="255"/>
      <c r="GF12" s="255"/>
      <c r="GG12" s="255"/>
      <c r="GH12" s="255"/>
      <c r="GI12" s="255"/>
      <c r="GJ12" s="255"/>
      <c r="GK12" s="255"/>
      <c r="GL12" s="255"/>
      <c r="GM12" s="255"/>
      <c r="GN12" s="255"/>
      <c r="GO12" s="255"/>
      <c r="GP12" s="255"/>
      <c r="GQ12" s="255"/>
      <c r="GR12" s="255"/>
      <c r="GS12" s="255"/>
      <c r="GT12" s="255"/>
      <c r="GU12" s="255"/>
    </row>
    <row r="13" s="258" customFormat="1" ht="24" customHeight="1" spans="1:203">
      <c r="A13" s="271" t="s">
        <v>1606</v>
      </c>
      <c r="B13" s="268"/>
      <c r="C13" s="255"/>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255"/>
      <c r="DG13" s="255"/>
      <c r="DH13" s="255"/>
      <c r="DI13" s="255"/>
      <c r="DJ13" s="255"/>
      <c r="DK13" s="255"/>
      <c r="DL13" s="255"/>
      <c r="DM13" s="255"/>
      <c r="DN13" s="255"/>
      <c r="DO13" s="255"/>
      <c r="DP13" s="255"/>
      <c r="DQ13" s="255"/>
      <c r="DR13" s="255"/>
      <c r="DS13" s="255"/>
      <c r="DT13" s="255"/>
      <c r="DU13" s="255"/>
      <c r="DV13" s="255"/>
      <c r="DW13" s="255"/>
      <c r="DX13" s="255"/>
      <c r="DY13" s="255"/>
      <c r="DZ13" s="255"/>
      <c r="EA13" s="255"/>
      <c r="EB13" s="255"/>
      <c r="EC13" s="255"/>
      <c r="ED13" s="255"/>
      <c r="EE13" s="255"/>
      <c r="EF13" s="255"/>
      <c r="EG13" s="255"/>
      <c r="EH13" s="255"/>
      <c r="EI13" s="255"/>
      <c r="EJ13" s="255"/>
      <c r="EK13" s="255"/>
      <c r="EL13" s="255"/>
      <c r="EM13" s="255"/>
      <c r="EN13" s="255"/>
      <c r="EO13" s="255"/>
      <c r="EP13" s="255"/>
      <c r="EQ13" s="255"/>
      <c r="ER13" s="255"/>
      <c r="ES13" s="255"/>
      <c r="ET13" s="255"/>
      <c r="EU13" s="255"/>
      <c r="EV13" s="255"/>
      <c r="EW13" s="255"/>
      <c r="EX13" s="255"/>
      <c r="EY13" s="255"/>
      <c r="EZ13" s="255"/>
      <c r="FA13" s="255"/>
      <c r="FB13" s="255"/>
      <c r="FC13" s="255"/>
      <c r="FD13" s="255"/>
      <c r="FE13" s="255"/>
      <c r="FF13" s="255"/>
      <c r="FG13" s="255"/>
      <c r="FH13" s="255"/>
      <c r="FI13" s="255"/>
      <c r="FJ13" s="255"/>
      <c r="FK13" s="255"/>
      <c r="FL13" s="255"/>
      <c r="FM13" s="255"/>
      <c r="FN13" s="255"/>
      <c r="FO13" s="255"/>
      <c r="FP13" s="255"/>
      <c r="FQ13" s="255"/>
      <c r="FR13" s="255"/>
      <c r="FS13" s="255"/>
      <c r="FT13" s="255"/>
      <c r="FU13" s="255"/>
      <c r="FV13" s="255"/>
      <c r="FW13" s="255"/>
      <c r="FX13" s="255"/>
      <c r="FY13" s="255"/>
      <c r="FZ13" s="255"/>
      <c r="GA13" s="255"/>
      <c r="GB13" s="255"/>
      <c r="GC13" s="255"/>
      <c r="GD13" s="255"/>
      <c r="GE13" s="255"/>
      <c r="GF13" s="255"/>
      <c r="GG13" s="255"/>
      <c r="GH13" s="255"/>
      <c r="GI13" s="255"/>
      <c r="GJ13" s="255"/>
      <c r="GK13" s="255"/>
      <c r="GL13" s="255"/>
      <c r="GM13" s="255"/>
      <c r="GN13" s="255"/>
      <c r="GO13" s="255"/>
      <c r="GP13" s="255"/>
      <c r="GQ13" s="255"/>
      <c r="GR13" s="255"/>
      <c r="GS13" s="255"/>
      <c r="GT13" s="255"/>
      <c r="GU13" s="255"/>
    </row>
    <row r="14" s="258" customFormat="1" ht="24" customHeight="1" spans="1:203">
      <c r="A14" s="271" t="s">
        <v>1607</v>
      </c>
      <c r="B14" s="268"/>
      <c r="C14" s="255"/>
      <c r="D14" s="255"/>
      <c r="E14" s="255"/>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255"/>
      <c r="CS14" s="255"/>
      <c r="CT14" s="255"/>
      <c r="CU14" s="255"/>
      <c r="CV14" s="255"/>
      <c r="CW14" s="255"/>
      <c r="CX14" s="255"/>
      <c r="CY14" s="255"/>
      <c r="CZ14" s="255"/>
      <c r="DA14" s="255"/>
      <c r="DB14" s="255"/>
      <c r="DC14" s="255"/>
      <c r="DD14" s="255"/>
      <c r="DE14" s="255"/>
      <c r="DF14" s="255"/>
      <c r="DG14" s="255"/>
      <c r="DH14" s="255"/>
      <c r="DI14" s="255"/>
      <c r="DJ14" s="255"/>
      <c r="DK14" s="255"/>
      <c r="DL14" s="255"/>
      <c r="DM14" s="255"/>
      <c r="DN14" s="255"/>
      <c r="DO14" s="255"/>
      <c r="DP14" s="255"/>
      <c r="DQ14" s="255"/>
      <c r="DR14" s="255"/>
      <c r="DS14" s="255"/>
      <c r="DT14" s="255"/>
      <c r="DU14" s="255"/>
      <c r="DV14" s="255"/>
      <c r="DW14" s="255"/>
      <c r="DX14" s="255"/>
      <c r="DY14" s="255"/>
      <c r="DZ14" s="255"/>
      <c r="EA14" s="255"/>
      <c r="EB14" s="255"/>
      <c r="EC14" s="255"/>
      <c r="ED14" s="255"/>
      <c r="EE14" s="255"/>
      <c r="EF14" s="255"/>
      <c r="EG14" s="255"/>
      <c r="EH14" s="255"/>
      <c r="EI14" s="255"/>
      <c r="EJ14" s="255"/>
      <c r="EK14" s="255"/>
      <c r="EL14" s="255"/>
      <c r="EM14" s="255"/>
      <c r="EN14" s="255"/>
      <c r="EO14" s="255"/>
      <c r="EP14" s="255"/>
      <c r="EQ14" s="255"/>
      <c r="ER14" s="255"/>
      <c r="ES14" s="255"/>
      <c r="ET14" s="255"/>
      <c r="EU14" s="255"/>
      <c r="EV14" s="255"/>
      <c r="EW14" s="255"/>
      <c r="EX14" s="255"/>
      <c r="EY14" s="255"/>
      <c r="EZ14" s="255"/>
      <c r="FA14" s="255"/>
      <c r="FB14" s="255"/>
      <c r="FC14" s="255"/>
      <c r="FD14" s="255"/>
      <c r="FE14" s="255"/>
      <c r="FF14" s="255"/>
      <c r="FG14" s="255"/>
      <c r="FH14" s="255"/>
      <c r="FI14" s="255"/>
      <c r="FJ14" s="255"/>
      <c r="FK14" s="255"/>
      <c r="FL14" s="255"/>
      <c r="FM14" s="255"/>
      <c r="FN14" s="255"/>
      <c r="FO14" s="255"/>
      <c r="FP14" s="255"/>
      <c r="FQ14" s="255"/>
      <c r="FR14" s="255"/>
      <c r="FS14" s="255"/>
      <c r="FT14" s="255"/>
      <c r="FU14" s="255"/>
      <c r="FV14" s="255"/>
      <c r="FW14" s="255"/>
      <c r="FX14" s="255"/>
      <c r="FY14" s="255"/>
      <c r="FZ14" s="255"/>
      <c r="GA14" s="255"/>
      <c r="GB14" s="255"/>
      <c r="GC14" s="255"/>
      <c r="GD14" s="255"/>
      <c r="GE14" s="255"/>
      <c r="GF14" s="255"/>
      <c r="GG14" s="255"/>
      <c r="GH14" s="255"/>
      <c r="GI14" s="255"/>
      <c r="GJ14" s="255"/>
      <c r="GK14" s="255"/>
      <c r="GL14" s="255"/>
      <c r="GM14" s="255"/>
      <c r="GN14" s="255"/>
      <c r="GO14" s="255"/>
      <c r="GP14" s="255"/>
      <c r="GQ14" s="255"/>
      <c r="GR14" s="255"/>
      <c r="GS14" s="255"/>
      <c r="GT14" s="255"/>
      <c r="GU14" s="255"/>
    </row>
    <row r="15" s="258" customFormat="1" ht="24" customHeight="1" spans="1:203">
      <c r="A15" s="272" t="s">
        <v>1608</v>
      </c>
      <c r="B15" s="268"/>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5"/>
      <c r="DL15" s="255"/>
      <c r="DM15" s="255"/>
      <c r="DN15" s="255"/>
      <c r="DO15" s="255"/>
      <c r="DP15" s="255"/>
      <c r="DQ15" s="255"/>
      <c r="DR15" s="255"/>
      <c r="DS15" s="255"/>
      <c r="DT15" s="255"/>
      <c r="DU15" s="255"/>
      <c r="DV15" s="255"/>
      <c r="DW15" s="255"/>
      <c r="DX15" s="255"/>
      <c r="DY15" s="255"/>
      <c r="DZ15" s="255"/>
      <c r="EA15" s="255"/>
      <c r="EB15" s="255"/>
      <c r="EC15" s="255"/>
      <c r="ED15" s="255"/>
      <c r="EE15" s="255"/>
      <c r="EF15" s="255"/>
      <c r="EG15" s="255"/>
      <c r="EH15" s="255"/>
      <c r="EI15" s="255"/>
      <c r="EJ15" s="255"/>
      <c r="EK15" s="255"/>
      <c r="EL15" s="255"/>
      <c r="EM15" s="255"/>
      <c r="EN15" s="255"/>
      <c r="EO15" s="255"/>
      <c r="EP15" s="255"/>
      <c r="EQ15" s="255"/>
      <c r="ER15" s="255"/>
      <c r="ES15" s="255"/>
      <c r="ET15" s="255"/>
      <c r="EU15" s="255"/>
      <c r="EV15" s="255"/>
      <c r="EW15" s="255"/>
      <c r="EX15" s="255"/>
      <c r="EY15" s="255"/>
      <c r="EZ15" s="255"/>
      <c r="FA15" s="255"/>
      <c r="FB15" s="255"/>
      <c r="FC15" s="255"/>
      <c r="FD15" s="255"/>
      <c r="FE15" s="255"/>
      <c r="FF15" s="255"/>
      <c r="FG15" s="255"/>
      <c r="FH15" s="255"/>
      <c r="FI15" s="255"/>
      <c r="FJ15" s="255"/>
      <c r="FK15" s="255"/>
      <c r="FL15" s="255"/>
      <c r="FM15" s="255"/>
      <c r="FN15" s="255"/>
      <c r="FO15" s="255"/>
      <c r="FP15" s="255"/>
      <c r="FQ15" s="255"/>
      <c r="FR15" s="255"/>
      <c r="FS15" s="255"/>
      <c r="FT15" s="255"/>
      <c r="FU15" s="255"/>
      <c r="FV15" s="255"/>
      <c r="FW15" s="255"/>
      <c r="FX15" s="255"/>
      <c r="FY15" s="255"/>
      <c r="FZ15" s="255"/>
      <c r="GA15" s="255"/>
      <c r="GB15" s="255"/>
      <c r="GC15" s="255"/>
      <c r="GD15" s="255"/>
      <c r="GE15" s="255"/>
      <c r="GF15" s="255"/>
      <c r="GG15" s="255"/>
      <c r="GH15" s="255"/>
      <c r="GI15" s="255"/>
      <c r="GJ15" s="255"/>
      <c r="GK15" s="255"/>
      <c r="GL15" s="255"/>
      <c r="GM15" s="255"/>
      <c r="GN15" s="255"/>
      <c r="GO15" s="255"/>
      <c r="GP15" s="255"/>
      <c r="GQ15" s="255"/>
      <c r="GR15" s="255"/>
      <c r="GS15" s="255"/>
      <c r="GT15" s="255"/>
      <c r="GU15" s="255"/>
    </row>
    <row r="16" s="255" customFormat="1" ht="24" customHeight="1" spans="1:2">
      <c r="A16" s="273" t="s">
        <v>128</v>
      </c>
      <c r="B16" s="274"/>
    </row>
    <row r="17" s="255" customFormat="1" ht="24" customHeight="1" spans="2:2">
      <c r="B17" s="257"/>
    </row>
    <row r="18" s="255" customFormat="1" ht="24" customHeight="1" spans="2:2">
      <c r="B18" s="257"/>
    </row>
    <row r="19" s="255" customFormat="1" ht="24" customHeight="1" spans="2:2">
      <c r="B19" s="257"/>
    </row>
    <row r="20" s="255" customFormat="1" ht="24" customHeight="1" spans="2:2">
      <c r="B20" s="257"/>
    </row>
    <row r="21" s="255" customFormat="1" ht="24" customHeight="1" spans="2:2">
      <c r="B21" s="257"/>
    </row>
    <row r="22" s="255" customFormat="1" ht="24" customHeight="1" spans="2:2">
      <c r="B22" s="257"/>
    </row>
    <row r="23" s="255" customFormat="1" ht="24" customHeight="1" spans="2:2">
      <c r="B23" s="257"/>
    </row>
    <row r="24" s="255" customFormat="1" ht="24" customHeight="1" spans="2:2">
      <c r="B24" s="257"/>
    </row>
    <row r="25" s="255" customFormat="1" ht="24" customHeight="1" spans="2:2">
      <c r="B25" s="257"/>
    </row>
    <row r="26" s="255" customFormat="1" ht="24" customHeight="1" spans="2:2">
      <c r="B26" s="257"/>
    </row>
    <row r="27" s="255" customFormat="1" ht="24" customHeight="1" spans="2:2">
      <c r="B27" s="257"/>
    </row>
    <row r="28" s="255" customFormat="1" ht="24" customHeight="1" spans="2:2">
      <c r="B28" s="257"/>
    </row>
    <row r="29" s="255" customFormat="1" ht="24" customHeight="1" spans="2:2">
      <c r="B29" s="257"/>
    </row>
    <row r="30" s="255" customFormat="1" ht="24" customHeight="1" spans="2:2">
      <c r="B30" s="257"/>
    </row>
    <row r="31" s="255" customFormat="1" ht="24" customHeight="1" spans="2:2">
      <c r="B31" s="257"/>
    </row>
    <row r="32" s="255" customFormat="1" ht="24" customHeight="1" spans="2:2">
      <c r="B32" s="257"/>
    </row>
    <row r="33" s="255" customFormat="1" ht="24" customHeight="1" spans="2:2">
      <c r="B33" s="257"/>
    </row>
    <row r="34" s="255" customFormat="1" ht="24" customHeight="1" spans="2:2">
      <c r="B34" s="257"/>
    </row>
    <row r="35" s="255" customFormat="1" ht="24" customHeight="1" spans="2:2">
      <c r="B35" s="257"/>
    </row>
    <row r="36" s="255" customFormat="1" ht="24" customHeight="1" spans="2:2">
      <c r="B36" s="257"/>
    </row>
    <row r="37" s="255" customFormat="1" ht="24" customHeight="1" spans="2:2">
      <c r="B37" s="257"/>
    </row>
    <row r="38" s="255" customFormat="1" ht="24" customHeight="1" spans="2:2">
      <c r="B38" s="257"/>
    </row>
    <row r="39" s="255" customFormat="1" ht="24" customHeight="1" spans="2:2">
      <c r="B39" s="257"/>
    </row>
    <row r="40" s="255" customFormat="1" ht="24" customHeight="1" spans="2:2">
      <c r="B40" s="257"/>
    </row>
    <row r="41" s="255" customFormat="1" ht="24" customHeight="1" spans="2:2">
      <c r="B41" s="257"/>
    </row>
    <row r="42" s="255" customFormat="1" ht="24" customHeight="1" spans="2:2">
      <c r="B42" s="257"/>
    </row>
    <row r="43" s="255" customFormat="1" ht="24" customHeight="1" spans="2:2">
      <c r="B43" s="257"/>
    </row>
    <row r="44" s="255" customFormat="1" ht="24" customHeight="1" spans="2:2">
      <c r="B44" s="257"/>
    </row>
    <row r="45" s="255" customFormat="1" ht="24" customHeight="1" spans="2:2">
      <c r="B45" s="257"/>
    </row>
    <row r="46" s="255" customFormat="1" ht="24" customHeight="1" spans="2:2">
      <c r="B46" s="257"/>
    </row>
    <row r="47" s="255" customFormat="1" ht="24" customHeight="1" spans="2:2">
      <c r="B47" s="257"/>
    </row>
    <row r="48" s="255" customFormat="1" ht="24" customHeight="1" spans="2:2">
      <c r="B48" s="257"/>
    </row>
    <row r="49" s="255" customFormat="1" ht="24" customHeight="1" spans="2:2">
      <c r="B49" s="257"/>
    </row>
    <row r="50" s="255" customFormat="1" ht="24" customHeight="1" spans="2:2">
      <c r="B50" s="257"/>
    </row>
    <row r="51" s="255" customFormat="1" ht="24" customHeight="1" spans="2:2">
      <c r="B51" s="257"/>
    </row>
    <row r="52" s="255" customFormat="1" ht="24" customHeight="1" spans="2:2">
      <c r="B52" s="257"/>
    </row>
    <row r="53" s="255" customFormat="1" ht="24" customHeight="1" spans="2:2">
      <c r="B53" s="257"/>
    </row>
    <row r="54" s="255" customFormat="1" ht="24" customHeight="1" spans="2:2">
      <c r="B54" s="257"/>
    </row>
    <row r="55" s="255" customFormat="1" ht="24" customHeight="1" spans="2:2">
      <c r="B55" s="257"/>
    </row>
    <row r="56" s="255" customFormat="1" ht="24" customHeight="1" spans="2:2">
      <c r="B56" s="257"/>
    </row>
    <row r="57" s="255" customFormat="1" ht="24" customHeight="1" spans="2:2">
      <c r="B57" s="257"/>
    </row>
    <row r="58" s="255" customFormat="1" ht="24" customHeight="1" spans="2:2">
      <c r="B58" s="257"/>
    </row>
    <row r="59" s="255" customFormat="1" ht="24" customHeight="1" spans="2:2">
      <c r="B59" s="257"/>
    </row>
    <row r="60" s="255" customFormat="1" ht="24" customHeight="1" spans="2:2">
      <c r="B60" s="257"/>
    </row>
    <row r="61" s="255" customFormat="1" ht="24" customHeight="1" spans="2:2">
      <c r="B61" s="257"/>
    </row>
    <row r="62" s="255" customFormat="1" ht="24" customHeight="1" spans="2:2">
      <c r="B62" s="257"/>
    </row>
    <row r="63" s="255" customFormat="1" ht="24" customHeight="1" spans="2:2">
      <c r="B63" s="257"/>
    </row>
    <row r="64" s="255" customFormat="1" ht="24" customHeight="1" spans="2:2">
      <c r="B64" s="257"/>
    </row>
    <row r="65" s="255" customFormat="1" ht="24" customHeight="1" spans="2:2">
      <c r="B65" s="257"/>
    </row>
    <row r="66" s="255" customFormat="1" ht="24" customHeight="1" spans="2:2">
      <c r="B66" s="257"/>
    </row>
    <row r="67" s="255" customFormat="1" ht="24" customHeight="1" spans="2:2">
      <c r="B67" s="257"/>
    </row>
    <row r="68" s="255" customFormat="1" ht="24" customHeight="1" spans="2:2">
      <c r="B68" s="257"/>
    </row>
    <row r="69" s="255" customFormat="1" ht="24" customHeight="1" spans="2:2">
      <c r="B69" s="257"/>
    </row>
    <row r="70" s="255" customFormat="1" ht="24" customHeight="1" spans="2:2">
      <c r="B70" s="257"/>
    </row>
    <row r="71" s="255" customFormat="1" ht="24" customHeight="1" spans="2:2">
      <c r="B71" s="257"/>
    </row>
    <row r="72" s="255" customFormat="1" ht="24" customHeight="1" spans="2:2">
      <c r="B72" s="257"/>
    </row>
    <row r="73" s="255" customFormat="1" ht="24" customHeight="1" spans="2:2">
      <c r="B73" s="257"/>
    </row>
    <row r="74" s="255" customFormat="1" ht="24" customHeight="1" spans="2:2">
      <c r="B74" s="257"/>
    </row>
    <row r="75" s="255" customFormat="1" ht="24" customHeight="1" spans="2:2">
      <c r="B75" s="257"/>
    </row>
    <row r="76" s="255" customFormat="1" ht="24" customHeight="1" spans="2:2">
      <c r="B76" s="257"/>
    </row>
    <row r="77" s="255" customFormat="1" ht="24" customHeight="1" spans="2:2">
      <c r="B77" s="257"/>
    </row>
    <row r="78" s="255" customFormat="1" ht="24" customHeight="1" spans="2:2">
      <c r="B78" s="257"/>
    </row>
    <row r="79" s="255" customFormat="1" ht="24" customHeight="1" spans="2:2">
      <c r="B79" s="257"/>
    </row>
    <row r="80" s="255" customFormat="1" ht="24" customHeight="1" spans="2:2">
      <c r="B80" s="257"/>
    </row>
    <row r="81" s="255" customFormat="1" ht="24" customHeight="1" spans="2:2">
      <c r="B81" s="257"/>
    </row>
    <row r="82" s="255" customFormat="1" ht="24" customHeight="1" spans="2:2">
      <c r="B82" s="257"/>
    </row>
    <row r="83" s="255" customFormat="1" ht="24" customHeight="1" spans="2:2">
      <c r="B83" s="257"/>
    </row>
    <row r="84" s="255" customFormat="1" ht="24" customHeight="1" spans="2:2">
      <c r="B84" s="257"/>
    </row>
    <row r="85" s="255" customFormat="1" ht="24" customHeight="1" spans="2:2">
      <c r="B85" s="257"/>
    </row>
    <row r="86" s="255" customFormat="1" ht="24" customHeight="1" spans="2:2">
      <c r="B86" s="257"/>
    </row>
    <row r="87" s="255" customFormat="1" ht="24" customHeight="1" spans="2:2">
      <c r="B87" s="257"/>
    </row>
    <row r="88" s="255" customFormat="1" ht="24" customHeight="1" spans="2:2">
      <c r="B88" s="257"/>
    </row>
    <row r="89" s="255" customFormat="1" ht="24" customHeight="1" spans="2:2">
      <c r="B89" s="257"/>
    </row>
    <row r="90" s="255" customFormat="1" ht="24" customHeight="1" spans="2:2">
      <c r="B90" s="257"/>
    </row>
    <row r="91" s="255" customFormat="1" ht="24" customHeight="1" spans="2:2">
      <c r="B91" s="257"/>
    </row>
    <row r="92" s="255" customFormat="1" ht="24" customHeight="1" spans="2:2">
      <c r="B92" s="257"/>
    </row>
    <row r="93" s="255" customFormat="1" ht="24" customHeight="1" spans="2:2">
      <c r="B93" s="257"/>
    </row>
    <row r="94" s="255" customFormat="1" ht="24" customHeight="1" spans="2:2">
      <c r="B94" s="257"/>
    </row>
    <row r="95" s="255" customFormat="1" ht="24" customHeight="1" spans="2:2">
      <c r="B95" s="257"/>
    </row>
    <row r="96" s="255" customFormat="1" ht="24" customHeight="1" spans="2:2">
      <c r="B96" s="257"/>
    </row>
    <row r="97" s="255" customFormat="1" ht="24" customHeight="1" spans="2:2">
      <c r="B97" s="257"/>
    </row>
    <row r="98" s="255" customFormat="1" ht="24" customHeight="1" spans="2:2">
      <c r="B98" s="257"/>
    </row>
  </sheetData>
  <mergeCells count="1">
    <mergeCell ref="A2:B2"/>
  </mergeCells>
  <pageMargins left="0.75" right="0.75" top="1" bottom="1" header="0.511805555555556" footer="0.511805555555556"/>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95"/>
  <sheetViews>
    <sheetView workbookViewId="0">
      <selection activeCell="D27" sqref="D27"/>
    </sheetView>
  </sheetViews>
  <sheetFormatPr defaultColWidth="8.875" defaultRowHeight="14.25"/>
  <cols>
    <col min="1" max="1" width="48.125" style="241" customWidth="1"/>
    <col min="2" max="2" width="22.8" style="241" customWidth="1"/>
    <col min="3" max="21" width="9" style="241"/>
    <col min="22" max="16384" width="8.875" style="241"/>
  </cols>
  <sheetData>
    <row r="1" s="127" customFormat="1" ht="24" customHeight="1" spans="1:1">
      <c r="A1" s="250" t="s">
        <v>47</v>
      </c>
    </row>
    <row r="2" s="239" customFormat="1" ht="42" customHeight="1" spans="1:2">
      <c r="A2" s="224" t="s">
        <v>46</v>
      </c>
      <c r="B2" s="224"/>
    </row>
    <row r="3" s="249" customFormat="1" ht="27" customHeight="1" spans="1:2">
      <c r="A3" s="240"/>
      <c r="B3" s="244" t="s">
        <v>97</v>
      </c>
    </row>
    <row r="4" s="210" customFormat="1" ht="30" customHeight="1" spans="1:2">
      <c r="A4" s="214" t="s">
        <v>1611</v>
      </c>
      <c r="B4" s="194" t="s">
        <v>99</v>
      </c>
    </row>
    <row r="5" s="210" customFormat="1" ht="23.5" customHeight="1" spans="1:2">
      <c r="A5" s="226" t="s">
        <v>1612</v>
      </c>
      <c r="B5" s="196">
        <f>SUM(B6:B10)</f>
        <v>0</v>
      </c>
    </row>
    <row r="6" s="210" customFormat="1" ht="23.5" customHeight="1" spans="1:2">
      <c r="A6" s="227" t="s">
        <v>1613</v>
      </c>
      <c r="B6" s="196"/>
    </row>
    <row r="7" s="210" customFormat="1" ht="23.5" customHeight="1" spans="1:2">
      <c r="A7" s="227" t="s">
        <v>1614</v>
      </c>
      <c r="B7" s="184"/>
    </row>
    <row r="8" s="209" customFormat="1" ht="23.5" customHeight="1" spans="1:2">
      <c r="A8" s="227" t="s">
        <v>1615</v>
      </c>
      <c r="B8" s="184"/>
    </row>
    <row r="9" s="209" customFormat="1" ht="23.5" customHeight="1" spans="1:2">
      <c r="A9" s="227" t="s">
        <v>1616</v>
      </c>
      <c r="B9" s="184"/>
    </row>
    <row r="10" s="209" customFormat="1" ht="23.5" customHeight="1" spans="1:2">
      <c r="A10" s="227" t="s">
        <v>1617</v>
      </c>
      <c r="B10" s="184"/>
    </row>
    <row r="11" s="209" customFormat="1" ht="23.5" customHeight="1" spans="1:2">
      <c r="A11" s="226" t="s">
        <v>1618</v>
      </c>
      <c r="B11" s="196"/>
    </row>
    <row r="12" s="209" customFormat="1" ht="23.5" customHeight="1" spans="1:2">
      <c r="A12" s="227" t="s">
        <v>1619</v>
      </c>
      <c r="B12" s="184"/>
    </row>
    <row r="13" s="209" customFormat="1" ht="23.5" customHeight="1" spans="1:2">
      <c r="A13" s="227" t="s">
        <v>1620</v>
      </c>
      <c r="B13" s="184"/>
    </row>
    <row r="14" s="209" customFormat="1" ht="23.5" customHeight="1" spans="1:2">
      <c r="A14" s="227" t="s">
        <v>1621</v>
      </c>
      <c r="B14" s="184"/>
    </row>
    <row r="15" s="209" customFormat="1" ht="23.5" customHeight="1" spans="1:2">
      <c r="A15" s="228" t="s">
        <v>1622</v>
      </c>
      <c r="B15" s="184"/>
    </row>
    <row r="16" s="209" customFormat="1" ht="23.5" customHeight="1" spans="1:2">
      <c r="A16" s="226" t="s">
        <v>1623</v>
      </c>
      <c r="B16" s="196"/>
    </row>
    <row r="17" s="209" customFormat="1" ht="23.5" customHeight="1" spans="1:2">
      <c r="A17" s="227" t="s">
        <v>1624</v>
      </c>
      <c r="B17" s="184"/>
    </row>
    <row r="18" s="209" customFormat="1" ht="23.5" customHeight="1" spans="1:2">
      <c r="A18" s="227" t="s">
        <v>1625</v>
      </c>
      <c r="B18" s="184"/>
    </row>
    <row r="19" s="209" customFormat="1" ht="23.5" customHeight="1" spans="1:2">
      <c r="A19" s="227" t="s">
        <v>1626</v>
      </c>
      <c r="B19" s="184"/>
    </row>
    <row r="20" s="209" customFormat="1" ht="23.5" customHeight="1" spans="1:2">
      <c r="A20" s="227" t="s">
        <v>1616</v>
      </c>
      <c r="B20" s="184"/>
    </row>
    <row r="21" s="209" customFormat="1" ht="23.5" customHeight="1" spans="1:2">
      <c r="A21" s="227" t="s">
        <v>1627</v>
      </c>
      <c r="B21" s="184"/>
    </row>
    <row r="22" s="209" customFormat="1" ht="23.5" customHeight="1" spans="1:2">
      <c r="A22" s="226" t="s">
        <v>1628</v>
      </c>
      <c r="B22" s="196"/>
    </row>
    <row r="23" s="209" customFormat="1" ht="23.5" customHeight="1" spans="1:2">
      <c r="A23" s="229" t="s">
        <v>1629</v>
      </c>
      <c r="B23" s="184"/>
    </row>
    <row r="24" s="209" customFormat="1" ht="23.5" customHeight="1" spans="1:2">
      <c r="A24" s="229" t="s">
        <v>1630</v>
      </c>
      <c r="B24" s="184"/>
    </row>
    <row r="25" s="209" customFormat="1" ht="23.5" customHeight="1" spans="1:2">
      <c r="A25" s="229" t="s">
        <v>1631</v>
      </c>
      <c r="B25" s="184"/>
    </row>
    <row r="26" s="209" customFormat="1" ht="23.5" customHeight="1" spans="1:2">
      <c r="A26" s="226" t="s">
        <v>1632</v>
      </c>
      <c r="B26" s="196"/>
    </row>
    <row r="27" s="209" customFormat="1" ht="23.5" customHeight="1" spans="1:2">
      <c r="A27" s="227" t="s">
        <v>1633</v>
      </c>
      <c r="B27" s="184"/>
    </row>
    <row r="28" s="241" customFormat="1" spans="1:16382">
      <c r="A28" s="251"/>
      <c r="B28" s="251"/>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c r="AML28" s="23"/>
      <c r="AMM28" s="23"/>
      <c r="AMN28" s="23"/>
      <c r="AMO28" s="23"/>
      <c r="AMP28" s="23"/>
      <c r="AMQ28" s="23"/>
      <c r="AMR28" s="23"/>
      <c r="AMS28" s="23"/>
      <c r="AMT28" s="23"/>
      <c r="AMU28" s="23"/>
      <c r="AMV28" s="23"/>
      <c r="AMW28" s="23"/>
      <c r="AMX28" s="23"/>
      <c r="AMY28" s="23"/>
      <c r="AMZ28" s="23"/>
      <c r="ANA28" s="23"/>
      <c r="ANB28" s="23"/>
      <c r="ANC28" s="23"/>
      <c r="AND28" s="23"/>
      <c r="ANE28" s="23"/>
      <c r="ANF28" s="23"/>
      <c r="ANG28" s="23"/>
      <c r="ANH28" s="23"/>
      <c r="ANI28" s="23"/>
      <c r="ANJ28" s="23"/>
      <c r="ANK28" s="23"/>
      <c r="ANL28" s="23"/>
      <c r="ANM28" s="23"/>
      <c r="ANN28" s="23"/>
      <c r="ANO28" s="23"/>
      <c r="ANP28" s="23"/>
      <c r="ANQ28" s="23"/>
      <c r="ANR28" s="23"/>
      <c r="ANS28" s="23"/>
      <c r="ANT28" s="23"/>
      <c r="ANU28" s="23"/>
      <c r="ANV28" s="23"/>
      <c r="ANW28" s="23"/>
      <c r="ANX28" s="23"/>
      <c r="ANY28" s="23"/>
      <c r="ANZ28" s="23"/>
      <c r="AOA28" s="23"/>
      <c r="AOB28" s="23"/>
      <c r="AOC28" s="23"/>
      <c r="AOD28" s="23"/>
      <c r="AOE28" s="23"/>
      <c r="AOF28" s="23"/>
      <c r="AOG28" s="23"/>
      <c r="AOH28" s="23"/>
      <c r="AOI28" s="23"/>
      <c r="AOJ28" s="23"/>
      <c r="AOK28" s="23"/>
      <c r="AOL28" s="23"/>
      <c r="AOM28" s="23"/>
      <c r="AON28" s="23"/>
      <c r="AOO28" s="23"/>
      <c r="AOP28" s="23"/>
      <c r="AOQ28" s="23"/>
      <c r="AOR28" s="23"/>
      <c r="AOS28" s="23"/>
      <c r="AOT28" s="23"/>
      <c r="AOU28" s="23"/>
      <c r="AOV28" s="23"/>
      <c r="AOW28" s="23"/>
      <c r="AOX28" s="23"/>
      <c r="AOY28" s="23"/>
      <c r="AOZ28" s="23"/>
      <c r="APA28" s="23"/>
      <c r="APB28" s="23"/>
      <c r="APC28" s="23"/>
      <c r="APD28" s="23"/>
      <c r="APE28" s="23"/>
      <c r="APF28" s="23"/>
      <c r="APG28" s="23"/>
      <c r="APH28" s="23"/>
      <c r="API28" s="23"/>
      <c r="APJ28" s="23"/>
      <c r="APK28" s="23"/>
      <c r="APL28" s="23"/>
      <c r="APM28" s="23"/>
      <c r="APN28" s="23"/>
      <c r="APO28" s="23"/>
      <c r="APP28" s="23"/>
      <c r="APQ28" s="23"/>
      <c r="APR28" s="23"/>
      <c r="APS28" s="23"/>
      <c r="APT28" s="23"/>
      <c r="APU28" s="23"/>
      <c r="APV28" s="23"/>
      <c r="APW28" s="23"/>
      <c r="APX28" s="23"/>
      <c r="APY28" s="23"/>
      <c r="APZ28" s="23"/>
      <c r="AQA28" s="23"/>
      <c r="AQB28" s="23"/>
      <c r="AQC28" s="23"/>
      <c r="AQD28" s="23"/>
      <c r="AQE28" s="23"/>
      <c r="AQF28" s="23"/>
      <c r="AQG28" s="23"/>
      <c r="AQH28" s="23"/>
      <c r="AQI28" s="23"/>
      <c r="AQJ28" s="23"/>
      <c r="AQK28" s="23"/>
      <c r="AQL28" s="23"/>
      <c r="AQM28" s="23"/>
      <c r="AQN28" s="23"/>
      <c r="AQO28" s="23"/>
      <c r="AQP28" s="23"/>
      <c r="AQQ28" s="23"/>
      <c r="AQR28" s="23"/>
      <c r="AQS28" s="23"/>
      <c r="AQT28" s="23"/>
      <c r="AQU28" s="23"/>
      <c r="AQV28" s="23"/>
      <c r="AQW28" s="23"/>
      <c r="AQX28" s="23"/>
      <c r="AQY28" s="23"/>
      <c r="AQZ28" s="23"/>
      <c r="ARA28" s="23"/>
      <c r="ARB28" s="23"/>
      <c r="ARC28" s="23"/>
      <c r="ARD28" s="23"/>
      <c r="ARE28" s="23"/>
      <c r="ARF28" s="23"/>
      <c r="ARG28" s="23"/>
      <c r="ARH28" s="23"/>
      <c r="ARI28" s="23"/>
      <c r="ARJ28" s="23"/>
      <c r="ARK28" s="23"/>
      <c r="ARL28" s="23"/>
      <c r="ARM28" s="23"/>
      <c r="ARN28" s="23"/>
      <c r="ARO28" s="23"/>
      <c r="ARP28" s="23"/>
      <c r="ARQ28" s="23"/>
      <c r="ARR28" s="23"/>
      <c r="ARS28" s="23"/>
      <c r="ART28" s="23"/>
      <c r="ARU28" s="23"/>
      <c r="ARV28" s="23"/>
      <c r="ARW28" s="23"/>
      <c r="ARX28" s="23"/>
      <c r="ARY28" s="23"/>
      <c r="ARZ28" s="23"/>
      <c r="ASA28" s="23"/>
      <c r="ASB28" s="23"/>
      <c r="ASC28" s="23"/>
      <c r="ASD28" s="23"/>
      <c r="ASE28" s="23"/>
      <c r="ASF28" s="23"/>
      <c r="ASG28" s="23"/>
      <c r="ASH28" s="23"/>
      <c r="ASI28" s="23"/>
      <c r="ASJ28" s="23"/>
      <c r="ASK28" s="23"/>
      <c r="ASL28" s="23"/>
      <c r="ASM28" s="23"/>
      <c r="ASN28" s="23"/>
      <c r="ASO28" s="23"/>
      <c r="ASP28" s="23"/>
      <c r="ASQ28" s="23"/>
      <c r="ASR28" s="23"/>
      <c r="ASS28" s="23"/>
      <c r="AST28" s="23"/>
      <c r="ASU28" s="23"/>
      <c r="ASV28" s="23"/>
      <c r="ASW28" s="23"/>
      <c r="ASX28" s="23"/>
      <c r="ASY28" s="23"/>
      <c r="ASZ28" s="23"/>
      <c r="ATA28" s="23"/>
      <c r="ATB28" s="23"/>
      <c r="ATC28" s="23"/>
      <c r="ATD28" s="23"/>
      <c r="ATE28" s="23"/>
      <c r="ATF28" s="23"/>
      <c r="ATG28" s="23"/>
      <c r="ATH28" s="23"/>
      <c r="ATI28" s="23"/>
      <c r="ATJ28" s="23"/>
      <c r="ATK28" s="23"/>
      <c r="ATL28" s="23"/>
      <c r="ATM28" s="23"/>
      <c r="ATN28" s="23"/>
      <c r="ATO28" s="23"/>
      <c r="ATP28" s="23"/>
      <c r="ATQ28" s="23"/>
      <c r="ATR28" s="23"/>
      <c r="ATS28" s="23"/>
      <c r="ATT28" s="23"/>
      <c r="ATU28" s="23"/>
      <c r="ATV28" s="23"/>
      <c r="ATW28" s="23"/>
      <c r="ATX28" s="23"/>
      <c r="ATY28" s="23"/>
      <c r="ATZ28" s="23"/>
      <c r="AUA28" s="23"/>
      <c r="AUB28" s="23"/>
      <c r="AUC28" s="23"/>
      <c r="AUD28" s="23"/>
      <c r="AUE28" s="23"/>
      <c r="AUF28" s="23"/>
      <c r="AUG28" s="23"/>
      <c r="AUH28" s="23"/>
      <c r="AUI28" s="23"/>
      <c r="AUJ28" s="23"/>
      <c r="AUK28" s="23"/>
      <c r="AUL28" s="23"/>
      <c r="AUM28" s="23"/>
      <c r="AUN28" s="23"/>
      <c r="AUO28" s="23"/>
      <c r="AUP28" s="23"/>
      <c r="AUQ28" s="23"/>
      <c r="AUR28" s="23"/>
      <c r="AUS28" s="23"/>
      <c r="AUT28" s="23"/>
      <c r="AUU28" s="23"/>
      <c r="AUV28" s="23"/>
      <c r="AUW28" s="23"/>
      <c r="AUX28" s="23"/>
      <c r="AUY28" s="23"/>
      <c r="AUZ28" s="23"/>
      <c r="AVA28" s="23"/>
      <c r="AVB28" s="23"/>
      <c r="AVC28" s="23"/>
      <c r="AVD28" s="23"/>
      <c r="AVE28" s="23"/>
      <c r="AVF28" s="23"/>
      <c r="AVG28" s="23"/>
      <c r="AVH28" s="23"/>
      <c r="AVI28" s="23"/>
      <c r="AVJ28" s="23"/>
      <c r="AVK28" s="23"/>
      <c r="AVL28" s="23"/>
      <c r="AVM28" s="23"/>
      <c r="AVN28" s="23"/>
      <c r="AVO28" s="23"/>
      <c r="AVP28" s="23"/>
      <c r="AVQ28" s="23"/>
      <c r="AVR28" s="23"/>
      <c r="AVS28" s="23"/>
      <c r="AVT28" s="23"/>
      <c r="AVU28" s="23"/>
      <c r="AVV28" s="23"/>
      <c r="AVW28" s="23"/>
      <c r="AVX28" s="23"/>
      <c r="AVY28" s="23"/>
      <c r="AVZ28" s="23"/>
      <c r="AWA28" s="23"/>
      <c r="AWB28" s="23"/>
      <c r="AWC28" s="23"/>
      <c r="AWD28" s="23"/>
      <c r="AWE28" s="23"/>
      <c r="AWF28" s="23"/>
      <c r="AWG28" s="23"/>
      <c r="AWH28" s="23"/>
      <c r="AWI28" s="23"/>
      <c r="AWJ28" s="23"/>
      <c r="AWK28" s="23"/>
      <c r="AWL28" s="23"/>
      <c r="AWM28" s="23"/>
      <c r="AWN28" s="23"/>
      <c r="AWO28" s="23"/>
      <c r="AWP28" s="23"/>
      <c r="AWQ28" s="23"/>
      <c r="AWR28" s="23"/>
      <c r="AWS28" s="23"/>
      <c r="AWT28" s="23"/>
      <c r="AWU28" s="23"/>
      <c r="AWV28" s="23"/>
      <c r="AWW28" s="23"/>
      <c r="AWX28" s="23"/>
      <c r="AWY28" s="23"/>
      <c r="AWZ28" s="23"/>
      <c r="AXA28" s="23"/>
      <c r="AXB28" s="23"/>
      <c r="AXC28" s="23"/>
      <c r="AXD28" s="23"/>
      <c r="AXE28" s="23"/>
      <c r="AXF28" s="23"/>
      <c r="AXG28" s="23"/>
      <c r="AXH28" s="23"/>
      <c r="AXI28" s="23"/>
      <c r="AXJ28" s="23"/>
      <c r="AXK28" s="23"/>
      <c r="AXL28" s="23"/>
      <c r="AXM28" s="23"/>
      <c r="AXN28" s="23"/>
      <c r="AXO28" s="23"/>
      <c r="AXP28" s="23"/>
      <c r="AXQ28" s="23"/>
      <c r="AXR28" s="23"/>
      <c r="AXS28" s="23"/>
      <c r="AXT28" s="23"/>
      <c r="AXU28" s="23"/>
      <c r="AXV28" s="23"/>
      <c r="AXW28" s="23"/>
      <c r="AXX28" s="23"/>
      <c r="AXY28" s="23"/>
      <c r="AXZ28" s="23"/>
      <c r="AYA28" s="23"/>
      <c r="AYB28" s="23"/>
      <c r="AYC28" s="23"/>
      <c r="AYD28" s="23"/>
      <c r="AYE28" s="23"/>
      <c r="AYF28" s="23"/>
      <c r="AYG28" s="23"/>
      <c r="AYH28" s="23"/>
      <c r="AYI28" s="23"/>
      <c r="AYJ28" s="23"/>
      <c r="AYK28" s="23"/>
      <c r="AYL28" s="23"/>
      <c r="AYM28" s="23"/>
      <c r="AYN28" s="23"/>
      <c r="AYO28" s="23"/>
      <c r="AYP28" s="23"/>
      <c r="AYQ28" s="23"/>
      <c r="AYR28" s="23"/>
      <c r="AYS28" s="23"/>
      <c r="AYT28" s="23"/>
      <c r="AYU28" s="23"/>
      <c r="AYV28" s="23"/>
      <c r="AYW28" s="23"/>
      <c r="AYX28" s="23"/>
      <c r="AYY28" s="23"/>
      <c r="AYZ28" s="23"/>
      <c r="AZA28" s="23"/>
      <c r="AZB28" s="23"/>
      <c r="AZC28" s="23"/>
      <c r="AZD28" s="23"/>
      <c r="AZE28" s="23"/>
      <c r="AZF28" s="23"/>
      <c r="AZG28" s="23"/>
      <c r="AZH28" s="23"/>
      <c r="AZI28" s="23"/>
      <c r="AZJ28" s="23"/>
      <c r="AZK28" s="23"/>
      <c r="AZL28" s="23"/>
      <c r="AZM28" s="23"/>
      <c r="AZN28" s="23"/>
      <c r="AZO28" s="23"/>
      <c r="AZP28" s="23"/>
      <c r="AZQ28" s="23"/>
      <c r="AZR28" s="23"/>
      <c r="AZS28" s="23"/>
      <c r="AZT28" s="23"/>
      <c r="AZU28" s="23"/>
      <c r="AZV28" s="23"/>
      <c r="AZW28" s="23"/>
      <c r="AZX28" s="23"/>
      <c r="AZY28" s="23"/>
      <c r="AZZ28" s="23"/>
      <c r="BAA28" s="23"/>
      <c r="BAB28" s="23"/>
      <c r="BAC28" s="23"/>
      <c r="BAD28" s="23"/>
      <c r="BAE28" s="23"/>
      <c r="BAF28" s="23"/>
      <c r="BAG28" s="23"/>
      <c r="BAH28" s="23"/>
      <c r="BAI28" s="23"/>
      <c r="BAJ28" s="23"/>
      <c r="BAK28" s="23"/>
      <c r="BAL28" s="23"/>
      <c r="BAM28" s="23"/>
      <c r="BAN28" s="23"/>
      <c r="BAO28" s="23"/>
      <c r="BAP28" s="23"/>
      <c r="BAQ28" s="23"/>
      <c r="BAR28" s="23"/>
      <c r="BAS28" s="23"/>
      <c r="BAT28" s="23"/>
      <c r="BAU28" s="23"/>
      <c r="BAV28" s="23"/>
      <c r="BAW28" s="23"/>
      <c r="BAX28" s="23"/>
      <c r="BAY28" s="23"/>
      <c r="BAZ28" s="23"/>
      <c r="BBA28" s="23"/>
      <c r="BBB28" s="23"/>
      <c r="BBC28" s="23"/>
      <c r="BBD28" s="23"/>
      <c r="BBE28" s="23"/>
      <c r="BBF28" s="23"/>
      <c r="BBG28" s="23"/>
      <c r="BBH28" s="23"/>
      <c r="BBI28" s="23"/>
      <c r="BBJ28" s="23"/>
      <c r="BBK28" s="23"/>
      <c r="BBL28" s="23"/>
      <c r="BBM28" s="23"/>
      <c r="BBN28" s="23"/>
      <c r="BBO28" s="23"/>
      <c r="BBP28" s="23"/>
      <c r="BBQ28" s="23"/>
      <c r="BBR28" s="23"/>
      <c r="BBS28" s="23"/>
      <c r="BBT28" s="23"/>
      <c r="BBU28" s="23"/>
      <c r="BBV28" s="23"/>
      <c r="BBW28" s="23"/>
      <c r="BBX28" s="23"/>
      <c r="BBY28" s="23"/>
      <c r="BBZ28" s="23"/>
      <c r="BCA28" s="23"/>
      <c r="BCB28" s="23"/>
      <c r="BCC28" s="23"/>
      <c r="BCD28" s="23"/>
      <c r="BCE28" s="23"/>
      <c r="BCF28" s="23"/>
      <c r="BCG28" s="23"/>
      <c r="BCH28" s="23"/>
      <c r="BCI28" s="23"/>
      <c r="BCJ28" s="23"/>
      <c r="BCK28" s="23"/>
      <c r="BCL28" s="23"/>
      <c r="BCM28" s="23"/>
      <c r="BCN28" s="23"/>
      <c r="BCO28" s="23"/>
      <c r="BCP28" s="23"/>
      <c r="BCQ28" s="23"/>
      <c r="BCR28" s="23"/>
      <c r="BCS28" s="23"/>
      <c r="BCT28" s="23"/>
      <c r="BCU28" s="23"/>
      <c r="BCV28" s="23"/>
      <c r="BCW28" s="23"/>
      <c r="BCX28" s="23"/>
      <c r="BCY28" s="23"/>
      <c r="BCZ28" s="23"/>
      <c r="BDA28" s="23"/>
      <c r="BDB28" s="23"/>
      <c r="BDC28" s="23"/>
      <c r="BDD28" s="23"/>
      <c r="BDE28" s="23"/>
      <c r="BDF28" s="23"/>
      <c r="BDG28" s="23"/>
      <c r="BDH28" s="23"/>
      <c r="BDI28" s="23"/>
      <c r="BDJ28" s="23"/>
      <c r="BDK28" s="23"/>
      <c r="BDL28" s="23"/>
      <c r="BDM28" s="23"/>
      <c r="BDN28" s="23"/>
      <c r="BDO28" s="23"/>
      <c r="BDP28" s="23"/>
      <c r="BDQ28" s="23"/>
      <c r="BDR28" s="23"/>
      <c r="BDS28" s="23"/>
      <c r="BDT28" s="23"/>
      <c r="BDU28" s="23"/>
      <c r="BDV28" s="23"/>
      <c r="BDW28" s="23"/>
      <c r="BDX28" s="23"/>
      <c r="BDY28" s="23"/>
      <c r="BDZ28" s="23"/>
      <c r="BEA28" s="23"/>
      <c r="BEB28" s="23"/>
      <c r="BEC28" s="23"/>
      <c r="BED28" s="23"/>
      <c r="BEE28" s="23"/>
      <c r="BEF28" s="23"/>
      <c r="BEG28" s="23"/>
      <c r="BEH28" s="23"/>
      <c r="BEI28" s="23"/>
      <c r="BEJ28" s="23"/>
      <c r="BEK28" s="23"/>
      <c r="BEL28" s="23"/>
      <c r="BEM28" s="23"/>
      <c r="BEN28" s="23"/>
      <c r="BEO28" s="23"/>
      <c r="BEP28" s="23"/>
      <c r="BEQ28" s="23"/>
      <c r="BER28" s="23"/>
      <c r="BES28" s="23"/>
      <c r="BET28" s="23"/>
      <c r="BEU28" s="23"/>
      <c r="BEV28" s="23"/>
      <c r="BEW28" s="23"/>
      <c r="BEX28" s="23"/>
      <c r="BEY28" s="23"/>
      <c r="BEZ28" s="23"/>
      <c r="BFA28" s="23"/>
      <c r="BFB28" s="23"/>
      <c r="BFC28" s="23"/>
      <c r="BFD28" s="23"/>
      <c r="BFE28" s="23"/>
      <c r="BFF28" s="23"/>
      <c r="BFG28" s="23"/>
      <c r="BFH28" s="23"/>
      <c r="BFI28" s="23"/>
      <c r="BFJ28" s="23"/>
      <c r="BFK28" s="23"/>
      <c r="BFL28" s="23"/>
      <c r="BFM28" s="23"/>
      <c r="BFN28" s="23"/>
      <c r="BFO28" s="23"/>
      <c r="BFP28" s="23"/>
      <c r="BFQ28" s="23"/>
      <c r="BFR28" s="23"/>
      <c r="BFS28" s="23"/>
      <c r="BFT28" s="23"/>
      <c r="BFU28" s="23"/>
      <c r="BFV28" s="23"/>
      <c r="BFW28" s="23"/>
      <c r="BFX28" s="23"/>
      <c r="BFY28" s="23"/>
      <c r="BFZ28" s="23"/>
      <c r="BGA28" s="23"/>
      <c r="BGB28" s="23"/>
      <c r="BGC28" s="23"/>
      <c r="BGD28" s="23"/>
      <c r="BGE28" s="23"/>
      <c r="BGF28" s="23"/>
      <c r="BGG28" s="23"/>
      <c r="BGH28" s="23"/>
      <c r="BGI28" s="23"/>
      <c r="BGJ28" s="23"/>
      <c r="BGK28" s="23"/>
      <c r="BGL28" s="23"/>
      <c r="BGM28" s="23"/>
      <c r="BGN28" s="23"/>
      <c r="BGO28" s="23"/>
      <c r="BGP28" s="23"/>
      <c r="BGQ28" s="23"/>
      <c r="BGR28" s="23"/>
      <c r="BGS28" s="23"/>
      <c r="BGT28" s="23"/>
      <c r="BGU28" s="23"/>
      <c r="BGV28" s="23"/>
      <c r="BGW28" s="23"/>
      <c r="BGX28" s="23"/>
      <c r="BGY28" s="23"/>
      <c r="BGZ28" s="23"/>
      <c r="BHA28" s="23"/>
      <c r="BHB28" s="23"/>
      <c r="BHC28" s="23"/>
      <c r="BHD28" s="23"/>
      <c r="BHE28" s="23"/>
      <c r="BHF28" s="23"/>
      <c r="BHG28" s="23"/>
      <c r="BHH28" s="23"/>
      <c r="BHI28" s="23"/>
      <c r="BHJ28" s="23"/>
      <c r="BHK28" s="23"/>
      <c r="BHL28" s="23"/>
      <c r="BHM28" s="23"/>
      <c r="BHN28" s="23"/>
      <c r="BHO28" s="23"/>
      <c r="BHP28" s="23"/>
      <c r="BHQ28" s="23"/>
      <c r="BHR28" s="23"/>
      <c r="BHS28" s="23"/>
      <c r="BHT28" s="23"/>
      <c r="BHU28" s="23"/>
      <c r="BHV28" s="23"/>
      <c r="BHW28" s="23"/>
      <c r="BHX28" s="23"/>
      <c r="BHY28" s="23"/>
      <c r="BHZ28" s="23"/>
      <c r="BIA28" s="23"/>
      <c r="BIB28" s="23"/>
      <c r="BIC28" s="23"/>
      <c r="BID28" s="23"/>
      <c r="BIE28" s="23"/>
      <c r="BIF28" s="23"/>
      <c r="BIG28" s="23"/>
      <c r="BIH28" s="23"/>
      <c r="BII28" s="23"/>
      <c r="BIJ28" s="23"/>
      <c r="BIK28" s="23"/>
      <c r="BIL28" s="23"/>
      <c r="BIM28" s="23"/>
      <c r="BIN28" s="23"/>
      <c r="BIO28" s="23"/>
      <c r="BIP28" s="23"/>
      <c r="BIQ28" s="23"/>
      <c r="BIR28" s="23"/>
      <c r="BIS28" s="23"/>
      <c r="BIT28" s="23"/>
      <c r="BIU28" s="23"/>
      <c r="BIV28" s="23"/>
      <c r="BIW28" s="23"/>
      <c r="BIX28" s="23"/>
      <c r="BIY28" s="23"/>
      <c r="BIZ28" s="23"/>
      <c r="BJA28" s="23"/>
      <c r="BJB28" s="23"/>
      <c r="BJC28" s="23"/>
      <c r="BJD28" s="23"/>
      <c r="BJE28" s="23"/>
      <c r="BJF28" s="23"/>
      <c r="BJG28" s="23"/>
      <c r="BJH28" s="23"/>
      <c r="BJI28" s="23"/>
      <c r="BJJ28" s="23"/>
      <c r="BJK28" s="23"/>
      <c r="BJL28" s="23"/>
      <c r="BJM28" s="23"/>
      <c r="BJN28" s="23"/>
      <c r="BJO28" s="23"/>
      <c r="BJP28" s="23"/>
      <c r="BJQ28" s="23"/>
      <c r="BJR28" s="23"/>
      <c r="BJS28" s="23"/>
      <c r="BJT28" s="23"/>
      <c r="BJU28" s="23"/>
      <c r="BJV28" s="23"/>
      <c r="BJW28" s="23"/>
      <c r="BJX28" s="23"/>
      <c r="BJY28" s="23"/>
      <c r="BJZ28" s="23"/>
      <c r="BKA28" s="23"/>
      <c r="BKB28" s="23"/>
      <c r="BKC28" s="23"/>
      <c r="BKD28" s="23"/>
      <c r="BKE28" s="23"/>
      <c r="BKF28" s="23"/>
      <c r="BKG28" s="23"/>
      <c r="BKH28" s="23"/>
      <c r="BKI28" s="23"/>
      <c r="BKJ28" s="23"/>
      <c r="BKK28" s="23"/>
      <c r="BKL28" s="23"/>
      <c r="BKM28" s="23"/>
      <c r="BKN28" s="23"/>
      <c r="BKO28" s="23"/>
      <c r="BKP28" s="23"/>
      <c r="BKQ28" s="23"/>
      <c r="BKR28" s="23"/>
      <c r="BKS28" s="23"/>
      <c r="BKT28" s="23"/>
      <c r="BKU28" s="23"/>
      <c r="BKV28" s="23"/>
      <c r="BKW28" s="23"/>
      <c r="BKX28" s="23"/>
      <c r="BKY28" s="23"/>
      <c r="BKZ28" s="23"/>
      <c r="BLA28" s="23"/>
      <c r="BLB28" s="23"/>
      <c r="BLC28" s="23"/>
      <c r="BLD28" s="23"/>
      <c r="BLE28" s="23"/>
      <c r="BLF28" s="23"/>
      <c r="BLG28" s="23"/>
      <c r="BLH28" s="23"/>
      <c r="BLI28" s="23"/>
      <c r="BLJ28" s="23"/>
      <c r="BLK28" s="23"/>
      <c r="BLL28" s="23"/>
      <c r="BLM28" s="23"/>
      <c r="BLN28" s="23"/>
      <c r="BLO28" s="23"/>
      <c r="BLP28" s="23"/>
      <c r="BLQ28" s="23"/>
      <c r="BLR28" s="23"/>
      <c r="BLS28" s="23"/>
      <c r="BLT28" s="23"/>
      <c r="BLU28" s="23"/>
      <c r="BLV28" s="23"/>
      <c r="BLW28" s="23"/>
      <c r="BLX28" s="23"/>
      <c r="BLY28" s="23"/>
      <c r="BLZ28" s="23"/>
      <c r="BMA28" s="23"/>
      <c r="BMB28" s="23"/>
      <c r="BMC28" s="23"/>
      <c r="BMD28" s="23"/>
      <c r="BME28" s="23"/>
      <c r="BMF28" s="23"/>
      <c r="BMG28" s="23"/>
      <c r="BMH28" s="23"/>
      <c r="BMI28" s="23"/>
      <c r="BMJ28" s="23"/>
      <c r="BMK28" s="23"/>
      <c r="BML28" s="23"/>
      <c r="BMM28" s="23"/>
      <c r="BMN28" s="23"/>
      <c r="BMO28" s="23"/>
      <c r="BMP28" s="23"/>
      <c r="BMQ28" s="23"/>
      <c r="BMR28" s="23"/>
      <c r="BMS28" s="23"/>
      <c r="BMT28" s="23"/>
      <c r="BMU28" s="23"/>
      <c r="BMV28" s="23"/>
      <c r="BMW28" s="23"/>
      <c r="BMX28" s="23"/>
      <c r="BMY28" s="23"/>
      <c r="BMZ28" s="23"/>
      <c r="BNA28" s="23"/>
      <c r="BNB28" s="23"/>
      <c r="BNC28" s="23"/>
      <c r="BND28" s="23"/>
      <c r="BNE28" s="23"/>
      <c r="BNF28" s="23"/>
      <c r="BNG28" s="23"/>
      <c r="BNH28" s="23"/>
      <c r="BNI28" s="23"/>
      <c r="BNJ28" s="23"/>
      <c r="BNK28" s="23"/>
      <c r="BNL28" s="23"/>
      <c r="BNM28" s="23"/>
      <c r="BNN28" s="23"/>
      <c r="BNO28" s="23"/>
      <c r="BNP28" s="23"/>
      <c r="BNQ28" s="23"/>
      <c r="BNR28" s="23"/>
      <c r="BNS28" s="23"/>
      <c r="BNT28" s="23"/>
      <c r="BNU28" s="23"/>
      <c r="BNV28" s="23"/>
      <c r="BNW28" s="23"/>
      <c r="BNX28" s="23"/>
      <c r="BNY28" s="23"/>
      <c r="BNZ28" s="23"/>
      <c r="BOA28" s="23"/>
      <c r="BOB28" s="23"/>
      <c r="BOC28" s="23"/>
      <c r="BOD28" s="23"/>
      <c r="BOE28" s="23"/>
      <c r="BOF28" s="23"/>
      <c r="BOG28" s="23"/>
      <c r="BOH28" s="23"/>
      <c r="BOI28" s="23"/>
      <c r="BOJ28" s="23"/>
      <c r="BOK28" s="23"/>
      <c r="BOL28" s="23"/>
      <c r="BOM28" s="23"/>
      <c r="BON28" s="23"/>
      <c r="BOO28" s="23"/>
      <c r="BOP28" s="23"/>
      <c r="BOQ28" s="23"/>
      <c r="BOR28" s="23"/>
      <c r="BOS28" s="23"/>
      <c r="BOT28" s="23"/>
      <c r="BOU28" s="23"/>
      <c r="BOV28" s="23"/>
      <c r="BOW28" s="23"/>
      <c r="BOX28" s="23"/>
      <c r="BOY28" s="23"/>
      <c r="BOZ28" s="23"/>
      <c r="BPA28" s="23"/>
      <c r="BPB28" s="23"/>
      <c r="BPC28" s="23"/>
      <c r="BPD28" s="23"/>
      <c r="BPE28" s="23"/>
      <c r="BPF28" s="23"/>
      <c r="BPG28" s="23"/>
      <c r="BPH28" s="23"/>
      <c r="BPI28" s="23"/>
      <c r="BPJ28" s="23"/>
      <c r="BPK28" s="23"/>
      <c r="BPL28" s="23"/>
      <c r="BPM28" s="23"/>
      <c r="BPN28" s="23"/>
      <c r="BPO28" s="23"/>
      <c r="BPP28" s="23"/>
      <c r="BPQ28" s="23"/>
      <c r="BPR28" s="23"/>
      <c r="BPS28" s="23"/>
      <c r="BPT28" s="23"/>
      <c r="BPU28" s="23"/>
      <c r="BPV28" s="23"/>
      <c r="BPW28" s="23"/>
      <c r="BPX28" s="23"/>
      <c r="BPY28" s="23"/>
      <c r="BPZ28" s="23"/>
      <c r="BQA28" s="23"/>
      <c r="BQB28" s="23"/>
      <c r="BQC28" s="23"/>
      <c r="BQD28" s="23"/>
      <c r="BQE28" s="23"/>
      <c r="BQF28" s="23"/>
      <c r="BQG28" s="23"/>
      <c r="BQH28" s="23"/>
      <c r="BQI28" s="23"/>
      <c r="BQJ28" s="23"/>
      <c r="BQK28" s="23"/>
      <c r="BQL28" s="23"/>
      <c r="BQM28" s="23"/>
      <c r="BQN28" s="23"/>
      <c r="BQO28" s="23"/>
      <c r="BQP28" s="23"/>
      <c r="BQQ28" s="23"/>
      <c r="BQR28" s="23"/>
      <c r="BQS28" s="23"/>
      <c r="BQT28" s="23"/>
      <c r="BQU28" s="23"/>
      <c r="BQV28" s="23"/>
      <c r="BQW28" s="23"/>
      <c r="BQX28" s="23"/>
      <c r="BQY28" s="23"/>
      <c r="BQZ28" s="23"/>
      <c r="BRA28" s="23"/>
      <c r="BRB28" s="23"/>
      <c r="BRC28" s="23"/>
      <c r="BRD28" s="23"/>
      <c r="BRE28" s="23"/>
      <c r="BRF28" s="23"/>
      <c r="BRG28" s="23"/>
      <c r="BRH28" s="23"/>
      <c r="BRI28" s="23"/>
      <c r="BRJ28" s="23"/>
      <c r="BRK28" s="23"/>
      <c r="BRL28" s="23"/>
      <c r="BRM28" s="23"/>
      <c r="BRN28" s="23"/>
      <c r="BRO28" s="23"/>
      <c r="BRP28" s="23"/>
      <c r="BRQ28" s="23"/>
      <c r="BRR28" s="23"/>
      <c r="BRS28" s="23"/>
      <c r="BRT28" s="23"/>
      <c r="BRU28" s="23"/>
      <c r="BRV28" s="23"/>
      <c r="BRW28" s="23"/>
      <c r="BRX28" s="23"/>
      <c r="BRY28" s="23"/>
      <c r="BRZ28" s="23"/>
      <c r="BSA28" s="23"/>
      <c r="BSB28" s="23"/>
      <c r="BSC28" s="23"/>
      <c r="BSD28" s="23"/>
      <c r="BSE28" s="23"/>
      <c r="BSF28" s="23"/>
      <c r="BSG28" s="23"/>
      <c r="BSH28" s="23"/>
      <c r="BSI28" s="23"/>
      <c r="BSJ28" s="23"/>
      <c r="BSK28" s="23"/>
      <c r="BSL28" s="23"/>
      <c r="BSM28" s="23"/>
      <c r="BSN28" s="23"/>
      <c r="BSO28" s="23"/>
      <c r="BSP28" s="23"/>
      <c r="BSQ28" s="23"/>
      <c r="BSR28" s="23"/>
      <c r="BSS28" s="23"/>
      <c r="BST28" s="23"/>
      <c r="BSU28" s="23"/>
      <c r="BSV28" s="23"/>
      <c r="BSW28" s="23"/>
      <c r="BSX28" s="23"/>
      <c r="BSY28" s="23"/>
      <c r="BSZ28" s="23"/>
      <c r="BTA28" s="23"/>
      <c r="BTB28" s="23"/>
      <c r="BTC28" s="23"/>
      <c r="BTD28" s="23"/>
      <c r="BTE28" s="23"/>
      <c r="BTF28" s="23"/>
      <c r="BTG28" s="23"/>
      <c r="BTH28" s="23"/>
      <c r="BTI28" s="23"/>
      <c r="BTJ28" s="23"/>
      <c r="BTK28" s="23"/>
      <c r="BTL28" s="23"/>
      <c r="BTM28" s="23"/>
      <c r="BTN28" s="23"/>
      <c r="BTO28" s="23"/>
      <c r="BTP28" s="23"/>
      <c r="BTQ28" s="23"/>
      <c r="BTR28" s="23"/>
      <c r="BTS28" s="23"/>
      <c r="BTT28" s="23"/>
      <c r="BTU28" s="23"/>
      <c r="BTV28" s="23"/>
      <c r="BTW28" s="23"/>
      <c r="BTX28" s="23"/>
      <c r="BTY28" s="23"/>
      <c r="BTZ28" s="23"/>
      <c r="BUA28" s="23"/>
      <c r="BUB28" s="23"/>
      <c r="BUC28" s="23"/>
      <c r="BUD28" s="23"/>
      <c r="BUE28" s="23"/>
      <c r="BUF28" s="23"/>
      <c r="BUG28" s="23"/>
      <c r="BUH28" s="23"/>
      <c r="BUI28" s="23"/>
      <c r="BUJ28" s="23"/>
      <c r="BUK28" s="23"/>
      <c r="BUL28" s="23"/>
      <c r="BUM28" s="23"/>
      <c r="BUN28" s="23"/>
      <c r="BUO28" s="23"/>
      <c r="BUP28" s="23"/>
      <c r="BUQ28" s="23"/>
      <c r="BUR28" s="23"/>
      <c r="BUS28" s="23"/>
      <c r="BUT28" s="23"/>
      <c r="BUU28" s="23"/>
      <c r="BUV28" s="23"/>
      <c r="BUW28" s="23"/>
      <c r="BUX28" s="23"/>
      <c r="BUY28" s="23"/>
      <c r="BUZ28" s="23"/>
      <c r="BVA28" s="23"/>
      <c r="BVB28" s="23"/>
      <c r="BVC28" s="23"/>
      <c r="BVD28" s="23"/>
      <c r="BVE28" s="23"/>
      <c r="BVF28" s="23"/>
      <c r="BVG28" s="23"/>
      <c r="BVH28" s="23"/>
      <c r="BVI28" s="23"/>
      <c r="BVJ28" s="23"/>
      <c r="BVK28" s="23"/>
      <c r="BVL28" s="23"/>
      <c r="BVM28" s="23"/>
      <c r="BVN28" s="23"/>
      <c r="BVO28" s="23"/>
      <c r="BVP28" s="23"/>
      <c r="BVQ28" s="23"/>
      <c r="BVR28" s="23"/>
      <c r="BVS28" s="23"/>
      <c r="BVT28" s="23"/>
      <c r="BVU28" s="23"/>
      <c r="BVV28" s="23"/>
      <c r="BVW28" s="23"/>
      <c r="BVX28" s="23"/>
      <c r="BVY28" s="23"/>
      <c r="BVZ28" s="23"/>
      <c r="BWA28" s="23"/>
      <c r="BWB28" s="23"/>
      <c r="BWC28" s="23"/>
      <c r="BWD28" s="23"/>
      <c r="BWE28" s="23"/>
      <c r="BWF28" s="23"/>
      <c r="BWG28" s="23"/>
      <c r="BWH28" s="23"/>
      <c r="BWI28" s="23"/>
      <c r="BWJ28" s="23"/>
      <c r="BWK28" s="23"/>
      <c r="BWL28" s="23"/>
      <c r="BWM28" s="23"/>
      <c r="BWN28" s="23"/>
      <c r="BWO28" s="23"/>
      <c r="BWP28" s="23"/>
      <c r="BWQ28" s="23"/>
      <c r="BWR28" s="23"/>
      <c r="BWS28" s="23"/>
      <c r="BWT28" s="23"/>
      <c r="BWU28" s="23"/>
      <c r="BWV28" s="23"/>
      <c r="BWW28" s="23"/>
      <c r="BWX28" s="23"/>
      <c r="BWY28" s="23"/>
      <c r="BWZ28" s="23"/>
      <c r="BXA28" s="23"/>
      <c r="BXB28" s="23"/>
      <c r="BXC28" s="23"/>
      <c r="BXD28" s="23"/>
      <c r="BXE28" s="23"/>
      <c r="BXF28" s="23"/>
      <c r="BXG28" s="23"/>
      <c r="BXH28" s="23"/>
      <c r="BXI28" s="23"/>
      <c r="BXJ28" s="23"/>
      <c r="BXK28" s="23"/>
      <c r="BXL28" s="23"/>
      <c r="BXM28" s="23"/>
      <c r="BXN28" s="23"/>
      <c r="BXO28" s="23"/>
      <c r="BXP28" s="23"/>
      <c r="BXQ28" s="23"/>
      <c r="BXR28" s="23"/>
      <c r="BXS28" s="23"/>
      <c r="BXT28" s="23"/>
      <c r="BXU28" s="23"/>
      <c r="BXV28" s="23"/>
      <c r="BXW28" s="23"/>
      <c r="BXX28" s="23"/>
      <c r="BXY28" s="23"/>
      <c r="BXZ28" s="23"/>
      <c r="BYA28" s="23"/>
      <c r="BYB28" s="23"/>
      <c r="BYC28" s="23"/>
      <c r="BYD28" s="23"/>
      <c r="BYE28" s="23"/>
      <c r="BYF28" s="23"/>
      <c r="BYG28" s="23"/>
      <c r="BYH28" s="23"/>
      <c r="BYI28" s="23"/>
      <c r="BYJ28" s="23"/>
      <c r="BYK28" s="23"/>
      <c r="BYL28" s="23"/>
      <c r="BYM28" s="23"/>
      <c r="BYN28" s="23"/>
      <c r="BYO28" s="23"/>
      <c r="BYP28" s="23"/>
      <c r="BYQ28" s="23"/>
      <c r="BYR28" s="23"/>
      <c r="BYS28" s="23"/>
      <c r="BYT28" s="23"/>
      <c r="BYU28" s="23"/>
      <c r="BYV28" s="23"/>
      <c r="BYW28" s="23"/>
      <c r="BYX28" s="23"/>
      <c r="BYY28" s="23"/>
      <c r="BYZ28" s="23"/>
      <c r="BZA28" s="23"/>
      <c r="BZB28" s="23"/>
      <c r="BZC28" s="23"/>
      <c r="BZD28" s="23"/>
      <c r="BZE28" s="23"/>
      <c r="BZF28" s="23"/>
      <c r="BZG28" s="23"/>
      <c r="BZH28" s="23"/>
      <c r="BZI28" s="23"/>
      <c r="BZJ28" s="23"/>
      <c r="BZK28" s="23"/>
      <c r="BZL28" s="23"/>
      <c r="BZM28" s="23"/>
      <c r="BZN28" s="23"/>
      <c r="BZO28" s="23"/>
      <c r="BZP28" s="23"/>
      <c r="BZQ28" s="23"/>
      <c r="BZR28" s="23"/>
      <c r="BZS28" s="23"/>
      <c r="BZT28" s="23"/>
      <c r="BZU28" s="23"/>
      <c r="BZV28" s="23"/>
      <c r="BZW28" s="23"/>
      <c r="BZX28" s="23"/>
      <c r="BZY28" s="23"/>
      <c r="BZZ28" s="23"/>
      <c r="CAA28" s="23"/>
      <c r="CAB28" s="23"/>
      <c r="CAC28" s="23"/>
      <c r="CAD28" s="23"/>
      <c r="CAE28" s="23"/>
      <c r="CAF28" s="23"/>
      <c r="CAG28" s="23"/>
      <c r="CAH28" s="23"/>
      <c r="CAI28" s="23"/>
      <c r="CAJ28" s="23"/>
      <c r="CAK28" s="23"/>
      <c r="CAL28" s="23"/>
      <c r="CAM28" s="23"/>
      <c r="CAN28" s="23"/>
      <c r="CAO28" s="23"/>
      <c r="CAP28" s="23"/>
      <c r="CAQ28" s="23"/>
      <c r="CAR28" s="23"/>
      <c r="CAS28" s="23"/>
      <c r="CAT28" s="23"/>
      <c r="CAU28" s="23"/>
      <c r="CAV28" s="23"/>
      <c r="CAW28" s="23"/>
      <c r="CAX28" s="23"/>
      <c r="CAY28" s="23"/>
      <c r="CAZ28" s="23"/>
      <c r="CBA28" s="23"/>
      <c r="CBB28" s="23"/>
      <c r="CBC28" s="23"/>
      <c r="CBD28" s="23"/>
      <c r="CBE28" s="23"/>
      <c r="CBF28" s="23"/>
      <c r="CBG28" s="23"/>
      <c r="CBH28" s="23"/>
      <c r="CBI28" s="23"/>
      <c r="CBJ28" s="23"/>
      <c r="CBK28" s="23"/>
      <c r="CBL28" s="23"/>
      <c r="CBM28" s="23"/>
      <c r="CBN28" s="23"/>
      <c r="CBO28" s="23"/>
      <c r="CBP28" s="23"/>
      <c r="CBQ28" s="23"/>
      <c r="CBR28" s="23"/>
      <c r="CBS28" s="23"/>
      <c r="CBT28" s="23"/>
      <c r="CBU28" s="23"/>
      <c r="CBV28" s="23"/>
      <c r="CBW28" s="23"/>
      <c r="CBX28" s="23"/>
      <c r="CBY28" s="23"/>
      <c r="CBZ28" s="23"/>
      <c r="CCA28" s="23"/>
      <c r="CCB28" s="23"/>
      <c r="CCC28" s="23"/>
      <c r="CCD28" s="23"/>
      <c r="CCE28" s="23"/>
      <c r="CCF28" s="23"/>
      <c r="CCG28" s="23"/>
      <c r="CCH28" s="23"/>
      <c r="CCI28" s="23"/>
      <c r="CCJ28" s="23"/>
      <c r="CCK28" s="23"/>
      <c r="CCL28" s="23"/>
      <c r="CCM28" s="23"/>
      <c r="CCN28" s="23"/>
      <c r="CCO28" s="23"/>
      <c r="CCP28" s="23"/>
      <c r="CCQ28" s="23"/>
      <c r="CCR28" s="23"/>
      <c r="CCS28" s="23"/>
      <c r="CCT28" s="23"/>
      <c r="CCU28" s="23"/>
      <c r="CCV28" s="23"/>
      <c r="CCW28" s="23"/>
      <c r="CCX28" s="23"/>
      <c r="CCY28" s="23"/>
      <c r="CCZ28" s="23"/>
      <c r="CDA28" s="23"/>
      <c r="CDB28" s="23"/>
      <c r="CDC28" s="23"/>
      <c r="CDD28" s="23"/>
      <c r="CDE28" s="23"/>
      <c r="CDF28" s="23"/>
      <c r="CDG28" s="23"/>
      <c r="CDH28" s="23"/>
      <c r="CDI28" s="23"/>
      <c r="CDJ28" s="23"/>
      <c r="CDK28" s="23"/>
      <c r="CDL28" s="23"/>
      <c r="CDM28" s="23"/>
      <c r="CDN28" s="23"/>
      <c r="CDO28" s="23"/>
      <c r="CDP28" s="23"/>
      <c r="CDQ28" s="23"/>
      <c r="CDR28" s="23"/>
      <c r="CDS28" s="23"/>
      <c r="CDT28" s="23"/>
      <c r="CDU28" s="23"/>
      <c r="CDV28" s="23"/>
      <c r="CDW28" s="23"/>
      <c r="CDX28" s="23"/>
      <c r="CDY28" s="23"/>
      <c r="CDZ28" s="23"/>
      <c r="CEA28" s="23"/>
      <c r="CEB28" s="23"/>
      <c r="CEC28" s="23"/>
      <c r="CED28" s="23"/>
      <c r="CEE28" s="23"/>
      <c r="CEF28" s="23"/>
      <c r="CEG28" s="23"/>
      <c r="CEH28" s="23"/>
      <c r="CEI28" s="23"/>
      <c r="CEJ28" s="23"/>
      <c r="CEK28" s="23"/>
      <c r="CEL28" s="23"/>
      <c r="CEM28" s="23"/>
      <c r="CEN28" s="23"/>
      <c r="CEO28" s="23"/>
      <c r="CEP28" s="23"/>
      <c r="CEQ28" s="23"/>
      <c r="CER28" s="23"/>
      <c r="CES28" s="23"/>
      <c r="CET28" s="23"/>
      <c r="CEU28" s="23"/>
      <c r="CEV28" s="23"/>
      <c r="CEW28" s="23"/>
      <c r="CEX28" s="23"/>
      <c r="CEY28" s="23"/>
      <c r="CEZ28" s="23"/>
      <c r="CFA28" s="23"/>
      <c r="CFB28" s="23"/>
      <c r="CFC28" s="23"/>
      <c r="CFD28" s="23"/>
      <c r="CFE28" s="23"/>
      <c r="CFF28" s="23"/>
      <c r="CFG28" s="23"/>
      <c r="CFH28" s="23"/>
      <c r="CFI28" s="23"/>
      <c r="CFJ28" s="23"/>
      <c r="CFK28" s="23"/>
      <c r="CFL28" s="23"/>
      <c r="CFM28" s="23"/>
      <c r="CFN28" s="23"/>
      <c r="CFO28" s="23"/>
      <c r="CFP28" s="23"/>
      <c r="CFQ28" s="23"/>
      <c r="CFR28" s="23"/>
      <c r="CFS28" s="23"/>
      <c r="CFT28" s="23"/>
      <c r="CFU28" s="23"/>
      <c r="CFV28" s="23"/>
      <c r="CFW28" s="23"/>
      <c r="CFX28" s="23"/>
      <c r="CFY28" s="23"/>
      <c r="CFZ28" s="23"/>
      <c r="CGA28" s="23"/>
      <c r="CGB28" s="23"/>
      <c r="CGC28" s="23"/>
      <c r="CGD28" s="23"/>
      <c r="CGE28" s="23"/>
      <c r="CGF28" s="23"/>
      <c r="CGG28" s="23"/>
      <c r="CGH28" s="23"/>
      <c r="CGI28" s="23"/>
      <c r="CGJ28" s="23"/>
      <c r="CGK28" s="23"/>
      <c r="CGL28" s="23"/>
      <c r="CGM28" s="23"/>
      <c r="CGN28" s="23"/>
      <c r="CGO28" s="23"/>
      <c r="CGP28" s="23"/>
      <c r="CGQ28" s="23"/>
      <c r="CGR28" s="23"/>
      <c r="CGS28" s="23"/>
      <c r="CGT28" s="23"/>
      <c r="CGU28" s="23"/>
      <c r="CGV28" s="23"/>
      <c r="CGW28" s="23"/>
      <c r="CGX28" s="23"/>
      <c r="CGY28" s="23"/>
      <c r="CGZ28" s="23"/>
      <c r="CHA28" s="23"/>
      <c r="CHB28" s="23"/>
      <c r="CHC28" s="23"/>
      <c r="CHD28" s="23"/>
      <c r="CHE28" s="23"/>
      <c r="CHF28" s="23"/>
      <c r="CHG28" s="23"/>
      <c r="CHH28" s="23"/>
      <c r="CHI28" s="23"/>
      <c r="CHJ28" s="23"/>
      <c r="CHK28" s="23"/>
      <c r="CHL28" s="23"/>
      <c r="CHM28" s="23"/>
      <c r="CHN28" s="23"/>
      <c r="CHO28" s="23"/>
      <c r="CHP28" s="23"/>
      <c r="CHQ28" s="23"/>
      <c r="CHR28" s="23"/>
      <c r="CHS28" s="23"/>
      <c r="CHT28" s="23"/>
      <c r="CHU28" s="23"/>
      <c r="CHV28" s="23"/>
      <c r="CHW28" s="23"/>
      <c r="CHX28" s="23"/>
      <c r="CHY28" s="23"/>
      <c r="CHZ28" s="23"/>
      <c r="CIA28" s="23"/>
      <c r="CIB28" s="23"/>
      <c r="CIC28" s="23"/>
      <c r="CID28" s="23"/>
      <c r="CIE28" s="23"/>
      <c r="CIF28" s="23"/>
      <c r="CIG28" s="23"/>
      <c r="CIH28" s="23"/>
      <c r="CII28" s="23"/>
      <c r="CIJ28" s="23"/>
      <c r="CIK28" s="23"/>
      <c r="CIL28" s="23"/>
      <c r="CIM28" s="23"/>
      <c r="CIN28" s="23"/>
      <c r="CIO28" s="23"/>
      <c r="CIP28" s="23"/>
      <c r="CIQ28" s="23"/>
      <c r="CIR28" s="23"/>
      <c r="CIS28" s="23"/>
      <c r="CIT28" s="23"/>
      <c r="CIU28" s="23"/>
      <c r="CIV28" s="23"/>
      <c r="CIW28" s="23"/>
      <c r="CIX28" s="23"/>
      <c r="CIY28" s="23"/>
      <c r="CIZ28" s="23"/>
      <c r="CJA28" s="23"/>
      <c r="CJB28" s="23"/>
      <c r="CJC28" s="23"/>
      <c r="CJD28" s="23"/>
      <c r="CJE28" s="23"/>
      <c r="CJF28" s="23"/>
      <c r="CJG28" s="23"/>
      <c r="CJH28" s="23"/>
      <c r="CJI28" s="23"/>
      <c r="CJJ28" s="23"/>
      <c r="CJK28" s="23"/>
      <c r="CJL28" s="23"/>
      <c r="CJM28" s="23"/>
      <c r="CJN28" s="23"/>
      <c r="CJO28" s="23"/>
      <c r="CJP28" s="23"/>
      <c r="CJQ28" s="23"/>
      <c r="CJR28" s="23"/>
      <c r="CJS28" s="23"/>
      <c r="CJT28" s="23"/>
      <c r="CJU28" s="23"/>
      <c r="CJV28" s="23"/>
      <c r="CJW28" s="23"/>
      <c r="CJX28" s="23"/>
      <c r="CJY28" s="23"/>
      <c r="CJZ28" s="23"/>
      <c r="CKA28" s="23"/>
      <c r="CKB28" s="23"/>
      <c r="CKC28" s="23"/>
      <c r="CKD28" s="23"/>
      <c r="CKE28" s="23"/>
      <c r="CKF28" s="23"/>
      <c r="CKG28" s="23"/>
      <c r="CKH28" s="23"/>
      <c r="CKI28" s="23"/>
      <c r="CKJ28" s="23"/>
      <c r="CKK28" s="23"/>
      <c r="CKL28" s="23"/>
      <c r="CKM28" s="23"/>
      <c r="CKN28" s="23"/>
      <c r="CKO28" s="23"/>
      <c r="CKP28" s="23"/>
      <c r="CKQ28" s="23"/>
      <c r="CKR28" s="23"/>
      <c r="CKS28" s="23"/>
      <c r="CKT28" s="23"/>
      <c r="CKU28" s="23"/>
      <c r="CKV28" s="23"/>
      <c r="CKW28" s="23"/>
      <c r="CKX28" s="23"/>
      <c r="CKY28" s="23"/>
      <c r="CKZ28" s="23"/>
      <c r="CLA28" s="23"/>
      <c r="CLB28" s="23"/>
      <c r="CLC28" s="23"/>
      <c r="CLD28" s="23"/>
      <c r="CLE28" s="23"/>
      <c r="CLF28" s="23"/>
      <c r="CLG28" s="23"/>
      <c r="CLH28" s="23"/>
      <c r="CLI28" s="23"/>
      <c r="CLJ28" s="23"/>
      <c r="CLK28" s="23"/>
      <c r="CLL28" s="23"/>
      <c r="CLM28" s="23"/>
      <c r="CLN28" s="23"/>
      <c r="CLO28" s="23"/>
      <c r="CLP28" s="23"/>
      <c r="CLQ28" s="23"/>
      <c r="CLR28" s="23"/>
      <c r="CLS28" s="23"/>
      <c r="CLT28" s="23"/>
      <c r="CLU28" s="23"/>
      <c r="CLV28" s="23"/>
      <c r="CLW28" s="23"/>
      <c r="CLX28" s="23"/>
      <c r="CLY28" s="23"/>
      <c r="CLZ28" s="23"/>
      <c r="CMA28" s="23"/>
      <c r="CMB28" s="23"/>
      <c r="CMC28" s="23"/>
      <c r="CMD28" s="23"/>
      <c r="CME28" s="23"/>
      <c r="CMF28" s="23"/>
      <c r="CMG28" s="23"/>
      <c r="CMH28" s="23"/>
      <c r="CMI28" s="23"/>
      <c r="CMJ28" s="23"/>
      <c r="CMK28" s="23"/>
      <c r="CML28" s="23"/>
      <c r="CMM28" s="23"/>
      <c r="CMN28" s="23"/>
      <c r="CMO28" s="23"/>
      <c r="CMP28" s="23"/>
      <c r="CMQ28" s="23"/>
      <c r="CMR28" s="23"/>
      <c r="CMS28" s="23"/>
      <c r="CMT28" s="23"/>
      <c r="CMU28" s="23"/>
      <c r="CMV28" s="23"/>
      <c r="CMW28" s="23"/>
      <c r="CMX28" s="23"/>
      <c r="CMY28" s="23"/>
      <c r="CMZ28" s="23"/>
      <c r="CNA28" s="23"/>
      <c r="CNB28" s="23"/>
      <c r="CNC28" s="23"/>
      <c r="CND28" s="23"/>
      <c r="CNE28" s="23"/>
      <c r="CNF28" s="23"/>
      <c r="CNG28" s="23"/>
      <c r="CNH28" s="23"/>
      <c r="CNI28" s="23"/>
      <c r="CNJ28" s="23"/>
      <c r="CNK28" s="23"/>
      <c r="CNL28" s="23"/>
      <c r="CNM28" s="23"/>
      <c r="CNN28" s="23"/>
      <c r="CNO28" s="23"/>
      <c r="CNP28" s="23"/>
      <c r="CNQ28" s="23"/>
      <c r="CNR28" s="23"/>
      <c r="CNS28" s="23"/>
      <c r="CNT28" s="23"/>
      <c r="CNU28" s="23"/>
      <c r="CNV28" s="23"/>
      <c r="CNW28" s="23"/>
      <c r="CNX28" s="23"/>
      <c r="CNY28" s="23"/>
      <c r="CNZ28" s="23"/>
      <c r="COA28" s="23"/>
      <c r="COB28" s="23"/>
      <c r="COC28" s="23"/>
      <c r="COD28" s="23"/>
      <c r="COE28" s="23"/>
      <c r="COF28" s="23"/>
      <c r="COG28" s="23"/>
      <c r="COH28" s="23"/>
      <c r="COI28" s="23"/>
      <c r="COJ28" s="23"/>
      <c r="COK28" s="23"/>
      <c r="COL28" s="23"/>
      <c r="COM28" s="23"/>
      <c r="CON28" s="23"/>
      <c r="COO28" s="23"/>
      <c r="COP28" s="23"/>
      <c r="COQ28" s="23"/>
      <c r="COR28" s="23"/>
      <c r="COS28" s="23"/>
      <c r="COT28" s="23"/>
      <c r="COU28" s="23"/>
      <c r="COV28" s="23"/>
      <c r="COW28" s="23"/>
      <c r="COX28" s="23"/>
      <c r="COY28" s="23"/>
      <c r="COZ28" s="23"/>
      <c r="CPA28" s="23"/>
      <c r="CPB28" s="23"/>
      <c r="CPC28" s="23"/>
      <c r="CPD28" s="23"/>
      <c r="CPE28" s="23"/>
      <c r="CPF28" s="23"/>
      <c r="CPG28" s="23"/>
      <c r="CPH28" s="23"/>
      <c r="CPI28" s="23"/>
      <c r="CPJ28" s="23"/>
      <c r="CPK28" s="23"/>
      <c r="CPL28" s="23"/>
      <c r="CPM28" s="23"/>
      <c r="CPN28" s="23"/>
      <c r="CPO28" s="23"/>
      <c r="CPP28" s="23"/>
      <c r="CPQ28" s="23"/>
      <c r="CPR28" s="23"/>
      <c r="CPS28" s="23"/>
      <c r="CPT28" s="23"/>
      <c r="CPU28" s="23"/>
      <c r="CPV28" s="23"/>
      <c r="CPW28" s="23"/>
      <c r="CPX28" s="23"/>
      <c r="CPY28" s="23"/>
      <c r="CPZ28" s="23"/>
      <c r="CQA28" s="23"/>
      <c r="CQB28" s="23"/>
      <c r="CQC28" s="23"/>
      <c r="CQD28" s="23"/>
      <c r="CQE28" s="23"/>
      <c r="CQF28" s="23"/>
      <c r="CQG28" s="23"/>
      <c r="CQH28" s="23"/>
      <c r="CQI28" s="23"/>
      <c r="CQJ28" s="23"/>
      <c r="CQK28" s="23"/>
      <c r="CQL28" s="23"/>
      <c r="CQM28" s="23"/>
      <c r="CQN28" s="23"/>
      <c r="CQO28" s="23"/>
      <c r="CQP28" s="23"/>
      <c r="CQQ28" s="23"/>
      <c r="CQR28" s="23"/>
      <c r="CQS28" s="23"/>
      <c r="CQT28" s="23"/>
      <c r="CQU28" s="23"/>
      <c r="CQV28" s="23"/>
      <c r="CQW28" s="23"/>
      <c r="CQX28" s="23"/>
      <c r="CQY28" s="23"/>
      <c r="CQZ28" s="23"/>
      <c r="CRA28" s="23"/>
      <c r="CRB28" s="23"/>
      <c r="CRC28" s="23"/>
      <c r="CRD28" s="23"/>
      <c r="CRE28" s="23"/>
      <c r="CRF28" s="23"/>
      <c r="CRG28" s="23"/>
      <c r="CRH28" s="23"/>
      <c r="CRI28" s="23"/>
      <c r="CRJ28" s="23"/>
      <c r="CRK28" s="23"/>
      <c r="CRL28" s="23"/>
      <c r="CRM28" s="23"/>
      <c r="CRN28" s="23"/>
      <c r="CRO28" s="23"/>
      <c r="CRP28" s="23"/>
      <c r="CRQ28" s="23"/>
      <c r="CRR28" s="23"/>
      <c r="CRS28" s="23"/>
      <c r="CRT28" s="23"/>
      <c r="CRU28" s="23"/>
      <c r="CRV28" s="23"/>
      <c r="CRW28" s="23"/>
      <c r="CRX28" s="23"/>
      <c r="CRY28" s="23"/>
      <c r="CRZ28" s="23"/>
      <c r="CSA28" s="23"/>
      <c r="CSB28" s="23"/>
      <c r="CSC28" s="23"/>
      <c r="CSD28" s="23"/>
      <c r="CSE28" s="23"/>
      <c r="CSF28" s="23"/>
      <c r="CSG28" s="23"/>
      <c r="CSH28" s="23"/>
      <c r="CSI28" s="23"/>
      <c r="CSJ28" s="23"/>
      <c r="CSK28" s="23"/>
      <c r="CSL28" s="23"/>
      <c r="CSM28" s="23"/>
      <c r="CSN28" s="23"/>
      <c r="CSO28" s="23"/>
      <c r="CSP28" s="23"/>
      <c r="CSQ28" s="23"/>
      <c r="CSR28" s="23"/>
      <c r="CSS28" s="23"/>
      <c r="CST28" s="23"/>
      <c r="CSU28" s="23"/>
      <c r="CSV28" s="23"/>
      <c r="CSW28" s="23"/>
      <c r="CSX28" s="23"/>
      <c r="CSY28" s="23"/>
      <c r="CSZ28" s="23"/>
      <c r="CTA28" s="23"/>
      <c r="CTB28" s="23"/>
      <c r="CTC28" s="23"/>
      <c r="CTD28" s="23"/>
      <c r="CTE28" s="23"/>
      <c r="CTF28" s="23"/>
      <c r="CTG28" s="23"/>
      <c r="CTH28" s="23"/>
      <c r="CTI28" s="23"/>
      <c r="CTJ28" s="23"/>
      <c r="CTK28" s="23"/>
      <c r="CTL28" s="23"/>
      <c r="CTM28" s="23"/>
      <c r="CTN28" s="23"/>
      <c r="CTO28" s="23"/>
      <c r="CTP28" s="23"/>
      <c r="CTQ28" s="23"/>
      <c r="CTR28" s="23"/>
      <c r="CTS28" s="23"/>
      <c r="CTT28" s="23"/>
      <c r="CTU28" s="23"/>
      <c r="CTV28" s="23"/>
      <c r="CTW28" s="23"/>
      <c r="CTX28" s="23"/>
      <c r="CTY28" s="23"/>
      <c r="CTZ28" s="23"/>
      <c r="CUA28" s="23"/>
      <c r="CUB28" s="23"/>
      <c r="CUC28" s="23"/>
      <c r="CUD28" s="23"/>
      <c r="CUE28" s="23"/>
      <c r="CUF28" s="23"/>
      <c r="CUG28" s="23"/>
      <c r="CUH28" s="23"/>
      <c r="CUI28" s="23"/>
      <c r="CUJ28" s="23"/>
      <c r="CUK28" s="23"/>
      <c r="CUL28" s="23"/>
      <c r="CUM28" s="23"/>
      <c r="CUN28" s="23"/>
      <c r="CUO28" s="23"/>
      <c r="CUP28" s="23"/>
      <c r="CUQ28" s="23"/>
      <c r="CUR28" s="23"/>
      <c r="CUS28" s="23"/>
      <c r="CUT28" s="23"/>
      <c r="CUU28" s="23"/>
      <c r="CUV28" s="23"/>
      <c r="CUW28" s="23"/>
      <c r="CUX28" s="23"/>
      <c r="CUY28" s="23"/>
      <c r="CUZ28" s="23"/>
      <c r="CVA28" s="23"/>
      <c r="CVB28" s="23"/>
      <c r="CVC28" s="23"/>
      <c r="CVD28" s="23"/>
      <c r="CVE28" s="23"/>
      <c r="CVF28" s="23"/>
      <c r="CVG28" s="23"/>
      <c r="CVH28" s="23"/>
      <c r="CVI28" s="23"/>
      <c r="CVJ28" s="23"/>
      <c r="CVK28" s="23"/>
      <c r="CVL28" s="23"/>
      <c r="CVM28" s="23"/>
      <c r="CVN28" s="23"/>
      <c r="CVO28" s="23"/>
      <c r="CVP28" s="23"/>
      <c r="CVQ28" s="23"/>
      <c r="CVR28" s="23"/>
      <c r="CVS28" s="23"/>
      <c r="CVT28" s="23"/>
      <c r="CVU28" s="23"/>
      <c r="CVV28" s="23"/>
      <c r="CVW28" s="23"/>
      <c r="CVX28" s="23"/>
      <c r="CVY28" s="23"/>
      <c r="CVZ28" s="23"/>
      <c r="CWA28" s="23"/>
      <c r="CWB28" s="23"/>
      <c r="CWC28" s="23"/>
      <c r="CWD28" s="23"/>
      <c r="CWE28" s="23"/>
      <c r="CWF28" s="23"/>
      <c r="CWG28" s="23"/>
      <c r="CWH28" s="23"/>
      <c r="CWI28" s="23"/>
      <c r="CWJ28" s="23"/>
      <c r="CWK28" s="23"/>
      <c r="CWL28" s="23"/>
      <c r="CWM28" s="23"/>
      <c r="CWN28" s="23"/>
      <c r="CWO28" s="23"/>
      <c r="CWP28" s="23"/>
      <c r="CWQ28" s="23"/>
      <c r="CWR28" s="23"/>
      <c r="CWS28" s="23"/>
      <c r="CWT28" s="23"/>
      <c r="CWU28" s="23"/>
      <c r="CWV28" s="23"/>
      <c r="CWW28" s="23"/>
      <c r="CWX28" s="23"/>
      <c r="CWY28" s="23"/>
      <c r="CWZ28" s="23"/>
      <c r="CXA28" s="23"/>
      <c r="CXB28" s="23"/>
      <c r="CXC28" s="23"/>
      <c r="CXD28" s="23"/>
      <c r="CXE28" s="23"/>
      <c r="CXF28" s="23"/>
      <c r="CXG28" s="23"/>
      <c r="CXH28" s="23"/>
      <c r="CXI28" s="23"/>
      <c r="CXJ28" s="23"/>
      <c r="CXK28" s="23"/>
      <c r="CXL28" s="23"/>
      <c r="CXM28" s="23"/>
      <c r="CXN28" s="23"/>
      <c r="CXO28" s="23"/>
      <c r="CXP28" s="23"/>
      <c r="CXQ28" s="23"/>
      <c r="CXR28" s="23"/>
      <c r="CXS28" s="23"/>
      <c r="CXT28" s="23"/>
      <c r="CXU28" s="23"/>
      <c r="CXV28" s="23"/>
      <c r="CXW28" s="23"/>
      <c r="CXX28" s="23"/>
      <c r="CXY28" s="23"/>
      <c r="CXZ28" s="23"/>
      <c r="CYA28" s="23"/>
      <c r="CYB28" s="23"/>
      <c r="CYC28" s="23"/>
      <c r="CYD28" s="23"/>
      <c r="CYE28" s="23"/>
      <c r="CYF28" s="23"/>
      <c r="CYG28" s="23"/>
      <c r="CYH28" s="23"/>
      <c r="CYI28" s="23"/>
      <c r="CYJ28" s="23"/>
      <c r="CYK28" s="23"/>
      <c r="CYL28" s="23"/>
      <c r="CYM28" s="23"/>
      <c r="CYN28" s="23"/>
      <c r="CYO28" s="23"/>
      <c r="CYP28" s="23"/>
      <c r="CYQ28" s="23"/>
      <c r="CYR28" s="23"/>
      <c r="CYS28" s="23"/>
      <c r="CYT28" s="23"/>
      <c r="CYU28" s="23"/>
      <c r="CYV28" s="23"/>
      <c r="CYW28" s="23"/>
      <c r="CYX28" s="23"/>
      <c r="CYY28" s="23"/>
      <c r="CYZ28" s="23"/>
      <c r="CZA28" s="23"/>
      <c r="CZB28" s="23"/>
      <c r="CZC28" s="23"/>
      <c r="CZD28" s="23"/>
      <c r="CZE28" s="23"/>
      <c r="CZF28" s="23"/>
      <c r="CZG28" s="23"/>
      <c r="CZH28" s="23"/>
      <c r="CZI28" s="23"/>
      <c r="CZJ28" s="23"/>
      <c r="CZK28" s="23"/>
      <c r="CZL28" s="23"/>
      <c r="CZM28" s="23"/>
      <c r="CZN28" s="23"/>
      <c r="CZO28" s="23"/>
      <c r="CZP28" s="23"/>
      <c r="CZQ28" s="23"/>
      <c r="CZR28" s="23"/>
      <c r="CZS28" s="23"/>
      <c r="CZT28" s="23"/>
      <c r="CZU28" s="23"/>
      <c r="CZV28" s="23"/>
      <c r="CZW28" s="23"/>
      <c r="CZX28" s="23"/>
      <c r="CZY28" s="23"/>
      <c r="CZZ28" s="23"/>
      <c r="DAA28" s="23"/>
      <c r="DAB28" s="23"/>
      <c r="DAC28" s="23"/>
      <c r="DAD28" s="23"/>
      <c r="DAE28" s="23"/>
      <c r="DAF28" s="23"/>
      <c r="DAG28" s="23"/>
      <c r="DAH28" s="23"/>
      <c r="DAI28" s="23"/>
      <c r="DAJ28" s="23"/>
      <c r="DAK28" s="23"/>
      <c r="DAL28" s="23"/>
      <c r="DAM28" s="23"/>
      <c r="DAN28" s="23"/>
      <c r="DAO28" s="23"/>
      <c r="DAP28" s="23"/>
      <c r="DAQ28" s="23"/>
      <c r="DAR28" s="23"/>
      <c r="DAS28" s="23"/>
      <c r="DAT28" s="23"/>
      <c r="DAU28" s="23"/>
      <c r="DAV28" s="23"/>
      <c r="DAW28" s="23"/>
      <c r="DAX28" s="23"/>
      <c r="DAY28" s="23"/>
      <c r="DAZ28" s="23"/>
      <c r="DBA28" s="23"/>
      <c r="DBB28" s="23"/>
      <c r="DBC28" s="23"/>
      <c r="DBD28" s="23"/>
      <c r="DBE28" s="23"/>
      <c r="DBF28" s="23"/>
      <c r="DBG28" s="23"/>
      <c r="DBH28" s="23"/>
      <c r="DBI28" s="23"/>
      <c r="DBJ28" s="23"/>
      <c r="DBK28" s="23"/>
      <c r="DBL28" s="23"/>
      <c r="DBM28" s="23"/>
      <c r="DBN28" s="23"/>
      <c r="DBO28" s="23"/>
      <c r="DBP28" s="23"/>
      <c r="DBQ28" s="23"/>
      <c r="DBR28" s="23"/>
      <c r="DBS28" s="23"/>
      <c r="DBT28" s="23"/>
      <c r="DBU28" s="23"/>
      <c r="DBV28" s="23"/>
      <c r="DBW28" s="23"/>
      <c r="DBX28" s="23"/>
      <c r="DBY28" s="23"/>
      <c r="DBZ28" s="23"/>
      <c r="DCA28" s="23"/>
      <c r="DCB28" s="23"/>
      <c r="DCC28" s="23"/>
      <c r="DCD28" s="23"/>
      <c r="DCE28" s="23"/>
      <c r="DCF28" s="23"/>
      <c r="DCG28" s="23"/>
      <c r="DCH28" s="23"/>
      <c r="DCI28" s="23"/>
      <c r="DCJ28" s="23"/>
      <c r="DCK28" s="23"/>
      <c r="DCL28" s="23"/>
      <c r="DCM28" s="23"/>
      <c r="DCN28" s="23"/>
      <c r="DCO28" s="23"/>
      <c r="DCP28" s="23"/>
      <c r="DCQ28" s="23"/>
      <c r="DCR28" s="23"/>
      <c r="DCS28" s="23"/>
      <c r="DCT28" s="23"/>
      <c r="DCU28" s="23"/>
      <c r="DCV28" s="23"/>
      <c r="DCW28" s="23"/>
      <c r="DCX28" s="23"/>
      <c r="DCY28" s="23"/>
      <c r="DCZ28" s="23"/>
      <c r="DDA28" s="23"/>
      <c r="DDB28" s="23"/>
      <c r="DDC28" s="23"/>
      <c r="DDD28" s="23"/>
      <c r="DDE28" s="23"/>
      <c r="DDF28" s="23"/>
      <c r="DDG28" s="23"/>
      <c r="DDH28" s="23"/>
      <c r="DDI28" s="23"/>
      <c r="DDJ28" s="23"/>
      <c r="DDK28" s="23"/>
      <c r="DDL28" s="23"/>
      <c r="DDM28" s="23"/>
      <c r="DDN28" s="23"/>
      <c r="DDO28" s="23"/>
      <c r="DDP28" s="23"/>
      <c r="DDQ28" s="23"/>
      <c r="DDR28" s="23"/>
      <c r="DDS28" s="23"/>
      <c r="DDT28" s="23"/>
      <c r="DDU28" s="23"/>
      <c r="DDV28" s="23"/>
      <c r="DDW28" s="23"/>
      <c r="DDX28" s="23"/>
      <c r="DDY28" s="23"/>
      <c r="DDZ28" s="23"/>
      <c r="DEA28" s="23"/>
      <c r="DEB28" s="23"/>
      <c r="DEC28" s="23"/>
      <c r="DED28" s="23"/>
      <c r="DEE28" s="23"/>
      <c r="DEF28" s="23"/>
      <c r="DEG28" s="23"/>
      <c r="DEH28" s="23"/>
      <c r="DEI28" s="23"/>
      <c r="DEJ28" s="23"/>
      <c r="DEK28" s="23"/>
      <c r="DEL28" s="23"/>
      <c r="DEM28" s="23"/>
      <c r="DEN28" s="23"/>
      <c r="DEO28" s="23"/>
      <c r="DEP28" s="23"/>
      <c r="DEQ28" s="23"/>
      <c r="DER28" s="23"/>
      <c r="DES28" s="23"/>
      <c r="DET28" s="23"/>
      <c r="DEU28" s="23"/>
      <c r="DEV28" s="23"/>
      <c r="DEW28" s="23"/>
      <c r="DEX28" s="23"/>
      <c r="DEY28" s="23"/>
      <c r="DEZ28" s="23"/>
      <c r="DFA28" s="23"/>
      <c r="DFB28" s="23"/>
      <c r="DFC28" s="23"/>
      <c r="DFD28" s="23"/>
      <c r="DFE28" s="23"/>
      <c r="DFF28" s="23"/>
      <c r="DFG28" s="23"/>
      <c r="DFH28" s="23"/>
      <c r="DFI28" s="23"/>
      <c r="DFJ28" s="23"/>
      <c r="DFK28" s="23"/>
      <c r="DFL28" s="23"/>
      <c r="DFM28" s="23"/>
      <c r="DFN28" s="23"/>
      <c r="DFO28" s="23"/>
      <c r="DFP28" s="23"/>
      <c r="DFQ28" s="23"/>
      <c r="DFR28" s="23"/>
      <c r="DFS28" s="23"/>
      <c r="DFT28" s="23"/>
      <c r="DFU28" s="23"/>
      <c r="DFV28" s="23"/>
      <c r="DFW28" s="23"/>
      <c r="DFX28" s="23"/>
      <c r="DFY28" s="23"/>
      <c r="DFZ28" s="23"/>
      <c r="DGA28" s="23"/>
      <c r="DGB28" s="23"/>
      <c r="DGC28" s="23"/>
      <c r="DGD28" s="23"/>
      <c r="DGE28" s="23"/>
      <c r="DGF28" s="23"/>
      <c r="DGG28" s="23"/>
      <c r="DGH28" s="23"/>
      <c r="DGI28" s="23"/>
      <c r="DGJ28" s="23"/>
      <c r="DGK28" s="23"/>
      <c r="DGL28" s="23"/>
      <c r="DGM28" s="23"/>
      <c r="DGN28" s="23"/>
      <c r="DGO28" s="23"/>
      <c r="DGP28" s="23"/>
      <c r="DGQ28" s="23"/>
      <c r="DGR28" s="23"/>
      <c r="DGS28" s="23"/>
      <c r="DGT28" s="23"/>
      <c r="DGU28" s="23"/>
      <c r="DGV28" s="23"/>
      <c r="DGW28" s="23"/>
      <c r="DGX28" s="23"/>
      <c r="DGY28" s="23"/>
      <c r="DGZ28" s="23"/>
      <c r="DHA28" s="23"/>
      <c r="DHB28" s="23"/>
      <c r="DHC28" s="23"/>
      <c r="DHD28" s="23"/>
      <c r="DHE28" s="23"/>
      <c r="DHF28" s="23"/>
      <c r="DHG28" s="23"/>
      <c r="DHH28" s="23"/>
      <c r="DHI28" s="23"/>
      <c r="DHJ28" s="23"/>
      <c r="DHK28" s="23"/>
      <c r="DHL28" s="23"/>
      <c r="DHM28" s="23"/>
      <c r="DHN28" s="23"/>
      <c r="DHO28" s="23"/>
      <c r="DHP28" s="23"/>
      <c r="DHQ28" s="23"/>
      <c r="DHR28" s="23"/>
      <c r="DHS28" s="23"/>
      <c r="DHT28" s="23"/>
      <c r="DHU28" s="23"/>
      <c r="DHV28" s="23"/>
      <c r="DHW28" s="23"/>
      <c r="DHX28" s="23"/>
      <c r="DHY28" s="23"/>
      <c r="DHZ28" s="23"/>
      <c r="DIA28" s="23"/>
      <c r="DIB28" s="23"/>
      <c r="DIC28" s="23"/>
      <c r="DID28" s="23"/>
      <c r="DIE28" s="23"/>
      <c r="DIF28" s="23"/>
      <c r="DIG28" s="23"/>
      <c r="DIH28" s="23"/>
      <c r="DII28" s="23"/>
      <c r="DIJ28" s="23"/>
      <c r="DIK28" s="23"/>
      <c r="DIL28" s="23"/>
      <c r="DIM28" s="23"/>
      <c r="DIN28" s="23"/>
      <c r="DIO28" s="23"/>
      <c r="DIP28" s="23"/>
      <c r="DIQ28" s="23"/>
      <c r="DIR28" s="23"/>
      <c r="DIS28" s="23"/>
      <c r="DIT28" s="23"/>
      <c r="DIU28" s="23"/>
      <c r="DIV28" s="23"/>
      <c r="DIW28" s="23"/>
      <c r="DIX28" s="23"/>
      <c r="DIY28" s="23"/>
      <c r="DIZ28" s="23"/>
      <c r="DJA28" s="23"/>
      <c r="DJB28" s="23"/>
      <c r="DJC28" s="23"/>
      <c r="DJD28" s="23"/>
      <c r="DJE28" s="23"/>
      <c r="DJF28" s="23"/>
      <c r="DJG28" s="23"/>
      <c r="DJH28" s="23"/>
      <c r="DJI28" s="23"/>
      <c r="DJJ28" s="23"/>
      <c r="DJK28" s="23"/>
      <c r="DJL28" s="23"/>
      <c r="DJM28" s="23"/>
      <c r="DJN28" s="23"/>
      <c r="DJO28" s="23"/>
      <c r="DJP28" s="23"/>
      <c r="DJQ28" s="23"/>
      <c r="DJR28" s="23"/>
      <c r="DJS28" s="23"/>
      <c r="DJT28" s="23"/>
      <c r="DJU28" s="23"/>
      <c r="DJV28" s="23"/>
      <c r="DJW28" s="23"/>
      <c r="DJX28" s="23"/>
      <c r="DJY28" s="23"/>
      <c r="DJZ28" s="23"/>
      <c r="DKA28" s="23"/>
      <c r="DKB28" s="23"/>
      <c r="DKC28" s="23"/>
      <c r="DKD28" s="23"/>
      <c r="DKE28" s="23"/>
      <c r="DKF28" s="23"/>
      <c r="DKG28" s="23"/>
      <c r="DKH28" s="23"/>
      <c r="DKI28" s="23"/>
      <c r="DKJ28" s="23"/>
      <c r="DKK28" s="23"/>
      <c r="DKL28" s="23"/>
      <c r="DKM28" s="23"/>
      <c r="DKN28" s="23"/>
      <c r="DKO28" s="23"/>
      <c r="DKP28" s="23"/>
      <c r="DKQ28" s="23"/>
      <c r="DKR28" s="23"/>
      <c r="DKS28" s="23"/>
      <c r="DKT28" s="23"/>
      <c r="DKU28" s="23"/>
      <c r="DKV28" s="23"/>
      <c r="DKW28" s="23"/>
      <c r="DKX28" s="23"/>
      <c r="DKY28" s="23"/>
      <c r="DKZ28" s="23"/>
      <c r="DLA28" s="23"/>
      <c r="DLB28" s="23"/>
      <c r="DLC28" s="23"/>
      <c r="DLD28" s="23"/>
      <c r="DLE28" s="23"/>
      <c r="DLF28" s="23"/>
      <c r="DLG28" s="23"/>
      <c r="DLH28" s="23"/>
      <c r="DLI28" s="23"/>
      <c r="DLJ28" s="23"/>
      <c r="DLK28" s="23"/>
      <c r="DLL28" s="23"/>
      <c r="DLM28" s="23"/>
      <c r="DLN28" s="23"/>
      <c r="DLO28" s="23"/>
      <c r="DLP28" s="23"/>
      <c r="DLQ28" s="23"/>
      <c r="DLR28" s="23"/>
      <c r="DLS28" s="23"/>
      <c r="DLT28" s="23"/>
      <c r="DLU28" s="23"/>
      <c r="DLV28" s="23"/>
      <c r="DLW28" s="23"/>
      <c r="DLX28" s="23"/>
      <c r="DLY28" s="23"/>
      <c r="DLZ28" s="23"/>
      <c r="DMA28" s="23"/>
      <c r="DMB28" s="23"/>
      <c r="DMC28" s="23"/>
      <c r="DMD28" s="23"/>
      <c r="DME28" s="23"/>
      <c r="DMF28" s="23"/>
      <c r="DMG28" s="23"/>
      <c r="DMH28" s="23"/>
      <c r="DMI28" s="23"/>
      <c r="DMJ28" s="23"/>
      <c r="DMK28" s="23"/>
      <c r="DML28" s="23"/>
      <c r="DMM28" s="23"/>
      <c r="DMN28" s="23"/>
      <c r="DMO28" s="23"/>
      <c r="DMP28" s="23"/>
      <c r="DMQ28" s="23"/>
      <c r="DMR28" s="23"/>
      <c r="DMS28" s="23"/>
      <c r="DMT28" s="23"/>
      <c r="DMU28" s="23"/>
      <c r="DMV28" s="23"/>
      <c r="DMW28" s="23"/>
      <c r="DMX28" s="23"/>
      <c r="DMY28" s="23"/>
      <c r="DMZ28" s="23"/>
      <c r="DNA28" s="23"/>
      <c r="DNB28" s="23"/>
      <c r="DNC28" s="23"/>
      <c r="DND28" s="23"/>
      <c r="DNE28" s="23"/>
      <c r="DNF28" s="23"/>
      <c r="DNG28" s="23"/>
      <c r="DNH28" s="23"/>
      <c r="DNI28" s="23"/>
      <c r="DNJ28" s="23"/>
      <c r="DNK28" s="23"/>
      <c r="DNL28" s="23"/>
      <c r="DNM28" s="23"/>
      <c r="DNN28" s="23"/>
      <c r="DNO28" s="23"/>
      <c r="DNP28" s="23"/>
      <c r="DNQ28" s="23"/>
      <c r="DNR28" s="23"/>
      <c r="DNS28" s="23"/>
      <c r="DNT28" s="23"/>
      <c r="DNU28" s="23"/>
      <c r="DNV28" s="23"/>
      <c r="DNW28" s="23"/>
      <c r="DNX28" s="23"/>
      <c r="DNY28" s="23"/>
      <c r="DNZ28" s="23"/>
      <c r="DOA28" s="23"/>
      <c r="DOB28" s="23"/>
      <c r="DOC28" s="23"/>
      <c r="DOD28" s="23"/>
      <c r="DOE28" s="23"/>
      <c r="DOF28" s="23"/>
      <c r="DOG28" s="23"/>
      <c r="DOH28" s="23"/>
      <c r="DOI28" s="23"/>
      <c r="DOJ28" s="23"/>
      <c r="DOK28" s="23"/>
      <c r="DOL28" s="23"/>
      <c r="DOM28" s="23"/>
      <c r="DON28" s="23"/>
      <c r="DOO28" s="23"/>
      <c r="DOP28" s="23"/>
      <c r="DOQ28" s="23"/>
      <c r="DOR28" s="23"/>
      <c r="DOS28" s="23"/>
      <c r="DOT28" s="23"/>
      <c r="DOU28" s="23"/>
      <c r="DOV28" s="23"/>
      <c r="DOW28" s="23"/>
      <c r="DOX28" s="23"/>
      <c r="DOY28" s="23"/>
      <c r="DOZ28" s="23"/>
      <c r="DPA28" s="23"/>
      <c r="DPB28" s="23"/>
      <c r="DPC28" s="23"/>
      <c r="DPD28" s="23"/>
      <c r="DPE28" s="23"/>
      <c r="DPF28" s="23"/>
      <c r="DPG28" s="23"/>
      <c r="DPH28" s="23"/>
      <c r="DPI28" s="23"/>
      <c r="DPJ28" s="23"/>
      <c r="DPK28" s="23"/>
      <c r="DPL28" s="23"/>
      <c r="DPM28" s="23"/>
      <c r="DPN28" s="23"/>
      <c r="DPO28" s="23"/>
      <c r="DPP28" s="23"/>
      <c r="DPQ28" s="23"/>
      <c r="DPR28" s="23"/>
      <c r="DPS28" s="23"/>
      <c r="DPT28" s="23"/>
      <c r="DPU28" s="23"/>
      <c r="DPV28" s="23"/>
      <c r="DPW28" s="23"/>
      <c r="DPX28" s="23"/>
      <c r="DPY28" s="23"/>
      <c r="DPZ28" s="23"/>
      <c r="DQA28" s="23"/>
      <c r="DQB28" s="23"/>
      <c r="DQC28" s="23"/>
      <c r="DQD28" s="23"/>
      <c r="DQE28" s="23"/>
      <c r="DQF28" s="23"/>
      <c r="DQG28" s="23"/>
      <c r="DQH28" s="23"/>
      <c r="DQI28" s="23"/>
      <c r="DQJ28" s="23"/>
      <c r="DQK28" s="23"/>
      <c r="DQL28" s="23"/>
      <c r="DQM28" s="23"/>
      <c r="DQN28" s="23"/>
      <c r="DQO28" s="23"/>
      <c r="DQP28" s="23"/>
      <c r="DQQ28" s="23"/>
      <c r="DQR28" s="23"/>
      <c r="DQS28" s="23"/>
      <c r="DQT28" s="23"/>
      <c r="DQU28" s="23"/>
      <c r="DQV28" s="23"/>
      <c r="DQW28" s="23"/>
      <c r="DQX28" s="23"/>
      <c r="DQY28" s="23"/>
      <c r="DQZ28" s="23"/>
      <c r="DRA28" s="23"/>
      <c r="DRB28" s="23"/>
      <c r="DRC28" s="23"/>
      <c r="DRD28" s="23"/>
      <c r="DRE28" s="23"/>
      <c r="DRF28" s="23"/>
      <c r="DRG28" s="23"/>
      <c r="DRH28" s="23"/>
      <c r="DRI28" s="23"/>
      <c r="DRJ28" s="23"/>
      <c r="DRK28" s="23"/>
      <c r="DRL28" s="23"/>
      <c r="DRM28" s="23"/>
      <c r="DRN28" s="23"/>
      <c r="DRO28" s="23"/>
      <c r="DRP28" s="23"/>
      <c r="DRQ28" s="23"/>
      <c r="DRR28" s="23"/>
      <c r="DRS28" s="23"/>
      <c r="DRT28" s="23"/>
      <c r="DRU28" s="23"/>
      <c r="DRV28" s="23"/>
      <c r="DRW28" s="23"/>
      <c r="DRX28" s="23"/>
      <c r="DRY28" s="23"/>
      <c r="DRZ28" s="23"/>
      <c r="DSA28" s="23"/>
      <c r="DSB28" s="23"/>
      <c r="DSC28" s="23"/>
      <c r="DSD28" s="23"/>
      <c r="DSE28" s="23"/>
      <c r="DSF28" s="23"/>
      <c r="DSG28" s="23"/>
      <c r="DSH28" s="23"/>
      <c r="DSI28" s="23"/>
      <c r="DSJ28" s="23"/>
      <c r="DSK28" s="23"/>
      <c r="DSL28" s="23"/>
      <c r="DSM28" s="23"/>
      <c r="DSN28" s="23"/>
      <c r="DSO28" s="23"/>
      <c r="DSP28" s="23"/>
      <c r="DSQ28" s="23"/>
      <c r="DSR28" s="23"/>
      <c r="DSS28" s="23"/>
      <c r="DST28" s="23"/>
      <c r="DSU28" s="23"/>
      <c r="DSV28" s="23"/>
      <c r="DSW28" s="23"/>
      <c r="DSX28" s="23"/>
      <c r="DSY28" s="23"/>
      <c r="DSZ28" s="23"/>
      <c r="DTA28" s="23"/>
      <c r="DTB28" s="23"/>
      <c r="DTC28" s="23"/>
      <c r="DTD28" s="23"/>
      <c r="DTE28" s="23"/>
      <c r="DTF28" s="23"/>
      <c r="DTG28" s="23"/>
      <c r="DTH28" s="23"/>
      <c r="DTI28" s="23"/>
      <c r="DTJ28" s="23"/>
      <c r="DTK28" s="23"/>
      <c r="DTL28" s="23"/>
      <c r="DTM28" s="23"/>
      <c r="DTN28" s="23"/>
      <c r="DTO28" s="23"/>
      <c r="DTP28" s="23"/>
      <c r="DTQ28" s="23"/>
      <c r="DTR28" s="23"/>
      <c r="DTS28" s="23"/>
      <c r="DTT28" s="23"/>
      <c r="DTU28" s="23"/>
      <c r="DTV28" s="23"/>
      <c r="DTW28" s="23"/>
      <c r="DTX28" s="23"/>
      <c r="DTY28" s="23"/>
      <c r="DTZ28" s="23"/>
      <c r="DUA28" s="23"/>
      <c r="DUB28" s="23"/>
      <c r="DUC28" s="23"/>
      <c r="DUD28" s="23"/>
      <c r="DUE28" s="23"/>
      <c r="DUF28" s="23"/>
      <c r="DUG28" s="23"/>
      <c r="DUH28" s="23"/>
      <c r="DUI28" s="23"/>
      <c r="DUJ28" s="23"/>
      <c r="DUK28" s="23"/>
      <c r="DUL28" s="23"/>
      <c r="DUM28" s="23"/>
      <c r="DUN28" s="23"/>
      <c r="DUO28" s="23"/>
      <c r="DUP28" s="23"/>
      <c r="DUQ28" s="23"/>
      <c r="DUR28" s="23"/>
      <c r="DUS28" s="23"/>
      <c r="DUT28" s="23"/>
      <c r="DUU28" s="23"/>
      <c r="DUV28" s="23"/>
      <c r="DUW28" s="23"/>
      <c r="DUX28" s="23"/>
      <c r="DUY28" s="23"/>
      <c r="DUZ28" s="23"/>
      <c r="DVA28" s="23"/>
      <c r="DVB28" s="23"/>
      <c r="DVC28" s="23"/>
      <c r="DVD28" s="23"/>
      <c r="DVE28" s="23"/>
      <c r="DVF28" s="23"/>
      <c r="DVG28" s="23"/>
      <c r="DVH28" s="23"/>
      <c r="DVI28" s="23"/>
      <c r="DVJ28" s="23"/>
      <c r="DVK28" s="23"/>
      <c r="DVL28" s="23"/>
      <c r="DVM28" s="23"/>
      <c r="DVN28" s="23"/>
      <c r="DVO28" s="23"/>
      <c r="DVP28" s="23"/>
      <c r="DVQ28" s="23"/>
      <c r="DVR28" s="23"/>
      <c r="DVS28" s="23"/>
      <c r="DVT28" s="23"/>
      <c r="DVU28" s="23"/>
      <c r="DVV28" s="23"/>
      <c r="DVW28" s="23"/>
      <c r="DVX28" s="23"/>
      <c r="DVY28" s="23"/>
      <c r="DVZ28" s="23"/>
      <c r="DWA28" s="23"/>
      <c r="DWB28" s="23"/>
      <c r="DWC28" s="23"/>
      <c r="DWD28" s="23"/>
      <c r="DWE28" s="23"/>
      <c r="DWF28" s="23"/>
      <c r="DWG28" s="23"/>
      <c r="DWH28" s="23"/>
      <c r="DWI28" s="23"/>
      <c r="DWJ28" s="23"/>
      <c r="DWK28" s="23"/>
      <c r="DWL28" s="23"/>
      <c r="DWM28" s="23"/>
      <c r="DWN28" s="23"/>
      <c r="DWO28" s="23"/>
      <c r="DWP28" s="23"/>
      <c r="DWQ28" s="23"/>
      <c r="DWR28" s="23"/>
      <c r="DWS28" s="23"/>
      <c r="DWT28" s="23"/>
      <c r="DWU28" s="23"/>
      <c r="DWV28" s="23"/>
      <c r="DWW28" s="23"/>
      <c r="DWX28" s="23"/>
      <c r="DWY28" s="23"/>
      <c r="DWZ28" s="23"/>
      <c r="DXA28" s="23"/>
      <c r="DXB28" s="23"/>
      <c r="DXC28" s="23"/>
      <c r="DXD28" s="23"/>
      <c r="DXE28" s="23"/>
      <c r="DXF28" s="23"/>
      <c r="DXG28" s="23"/>
      <c r="DXH28" s="23"/>
      <c r="DXI28" s="23"/>
      <c r="DXJ28" s="23"/>
      <c r="DXK28" s="23"/>
      <c r="DXL28" s="23"/>
      <c r="DXM28" s="23"/>
      <c r="DXN28" s="23"/>
      <c r="DXO28" s="23"/>
      <c r="DXP28" s="23"/>
      <c r="DXQ28" s="23"/>
      <c r="DXR28" s="23"/>
      <c r="DXS28" s="23"/>
      <c r="DXT28" s="23"/>
      <c r="DXU28" s="23"/>
      <c r="DXV28" s="23"/>
      <c r="DXW28" s="23"/>
      <c r="DXX28" s="23"/>
      <c r="DXY28" s="23"/>
      <c r="DXZ28" s="23"/>
      <c r="DYA28" s="23"/>
      <c r="DYB28" s="23"/>
      <c r="DYC28" s="23"/>
      <c r="DYD28" s="23"/>
      <c r="DYE28" s="23"/>
      <c r="DYF28" s="23"/>
      <c r="DYG28" s="23"/>
      <c r="DYH28" s="23"/>
      <c r="DYI28" s="23"/>
      <c r="DYJ28" s="23"/>
      <c r="DYK28" s="23"/>
      <c r="DYL28" s="23"/>
      <c r="DYM28" s="23"/>
      <c r="DYN28" s="23"/>
      <c r="DYO28" s="23"/>
      <c r="DYP28" s="23"/>
      <c r="DYQ28" s="23"/>
      <c r="DYR28" s="23"/>
      <c r="DYS28" s="23"/>
      <c r="DYT28" s="23"/>
      <c r="DYU28" s="23"/>
      <c r="DYV28" s="23"/>
      <c r="DYW28" s="23"/>
      <c r="DYX28" s="23"/>
      <c r="DYY28" s="23"/>
      <c r="DYZ28" s="23"/>
      <c r="DZA28" s="23"/>
      <c r="DZB28" s="23"/>
      <c r="DZC28" s="23"/>
      <c r="DZD28" s="23"/>
      <c r="DZE28" s="23"/>
      <c r="DZF28" s="23"/>
      <c r="DZG28" s="23"/>
      <c r="DZH28" s="23"/>
      <c r="DZI28" s="23"/>
      <c r="DZJ28" s="23"/>
      <c r="DZK28" s="23"/>
      <c r="DZL28" s="23"/>
      <c r="DZM28" s="23"/>
      <c r="DZN28" s="23"/>
      <c r="DZO28" s="23"/>
      <c r="DZP28" s="23"/>
      <c r="DZQ28" s="23"/>
      <c r="DZR28" s="23"/>
      <c r="DZS28" s="23"/>
      <c r="DZT28" s="23"/>
      <c r="DZU28" s="23"/>
      <c r="DZV28" s="23"/>
      <c r="DZW28" s="23"/>
      <c r="DZX28" s="23"/>
      <c r="DZY28" s="23"/>
      <c r="DZZ28" s="23"/>
      <c r="EAA28" s="23"/>
      <c r="EAB28" s="23"/>
      <c r="EAC28" s="23"/>
      <c r="EAD28" s="23"/>
      <c r="EAE28" s="23"/>
      <c r="EAF28" s="23"/>
      <c r="EAG28" s="23"/>
      <c r="EAH28" s="23"/>
      <c r="EAI28" s="23"/>
      <c r="EAJ28" s="23"/>
      <c r="EAK28" s="23"/>
      <c r="EAL28" s="23"/>
      <c r="EAM28" s="23"/>
      <c r="EAN28" s="23"/>
      <c r="EAO28" s="23"/>
      <c r="EAP28" s="23"/>
      <c r="EAQ28" s="23"/>
      <c r="EAR28" s="23"/>
      <c r="EAS28" s="23"/>
      <c r="EAT28" s="23"/>
      <c r="EAU28" s="23"/>
      <c r="EAV28" s="23"/>
      <c r="EAW28" s="23"/>
      <c r="EAX28" s="23"/>
      <c r="EAY28" s="23"/>
      <c r="EAZ28" s="23"/>
      <c r="EBA28" s="23"/>
      <c r="EBB28" s="23"/>
      <c r="EBC28" s="23"/>
      <c r="EBD28" s="23"/>
      <c r="EBE28" s="23"/>
      <c r="EBF28" s="23"/>
      <c r="EBG28" s="23"/>
      <c r="EBH28" s="23"/>
      <c r="EBI28" s="23"/>
      <c r="EBJ28" s="23"/>
      <c r="EBK28" s="23"/>
      <c r="EBL28" s="23"/>
      <c r="EBM28" s="23"/>
      <c r="EBN28" s="23"/>
      <c r="EBO28" s="23"/>
      <c r="EBP28" s="23"/>
      <c r="EBQ28" s="23"/>
      <c r="EBR28" s="23"/>
      <c r="EBS28" s="23"/>
      <c r="EBT28" s="23"/>
      <c r="EBU28" s="23"/>
      <c r="EBV28" s="23"/>
      <c r="EBW28" s="23"/>
      <c r="EBX28" s="23"/>
      <c r="EBY28" s="23"/>
      <c r="EBZ28" s="23"/>
      <c r="ECA28" s="23"/>
      <c r="ECB28" s="23"/>
      <c r="ECC28" s="23"/>
      <c r="ECD28" s="23"/>
      <c r="ECE28" s="23"/>
      <c r="ECF28" s="23"/>
      <c r="ECG28" s="23"/>
      <c r="ECH28" s="23"/>
      <c r="ECI28" s="23"/>
      <c r="ECJ28" s="23"/>
      <c r="ECK28" s="23"/>
      <c r="ECL28" s="23"/>
      <c r="ECM28" s="23"/>
      <c r="ECN28" s="23"/>
      <c r="ECO28" s="23"/>
      <c r="ECP28" s="23"/>
      <c r="ECQ28" s="23"/>
      <c r="ECR28" s="23"/>
      <c r="ECS28" s="23"/>
      <c r="ECT28" s="23"/>
      <c r="ECU28" s="23"/>
      <c r="ECV28" s="23"/>
      <c r="ECW28" s="23"/>
      <c r="ECX28" s="23"/>
      <c r="ECY28" s="23"/>
      <c r="ECZ28" s="23"/>
      <c r="EDA28" s="23"/>
      <c r="EDB28" s="23"/>
      <c r="EDC28" s="23"/>
      <c r="EDD28" s="23"/>
      <c r="EDE28" s="23"/>
      <c r="EDF28" s="23"/>
      <c r="EDG28" s="23"/>
      <c r="EDH28" s="23"/>
      <c r="EDI28" s="23"/>
      <c r="EDJ28" s="23"/>
      <c r="EDK28" s="23"/>
      <c r="EDL28" s="23"/>
      <c r="EDM28" s="23"/>
      <c r="EDN28" s="23"/>
      <c r="EDO28" s="23"/>
      <c r="EDP28" s="23"/>
      <c r="EDQ28" s="23"/>
      <c r="EDR28" s="23"/>
      <c r="EDS28" s="23"/>
      <c r="EDT28" s="23"/>
      <c r="EDU28" s="23"/>
      <c r="EDV28" s="23"/>
      <c r="EDW28" s="23"/>
      <c r="EDX28" s="23"/>
      <c r="EDY28" s="23"/>
      <c r="EDZ28" s="23"/>
      <c r="EEA28" s="23"/>
      <c r="EEB28" s="23"/>
      <c r="EEC28" s="23"/>
      <c r="EED28" s="23"/>
      <c r="EEE28" s="23"/>
      <c r="EEF28" s="23"/>
      <c r="EEG28" s="23"/>
      <c r="EEH28" s="23"/>
      <c r="EEI28" s="23"/>
      <c r="EEJ28" s="23"/>
      <c r="EEK28" s="23"/>
      <c r="EEL28" s="23"/>
      <c r="EEM28" s="23"/>
      <c r="EEN28" s="23"/>
      <c r="EEO28" s="23"/>
      <c r="EEP28" s="23"/>
      <c r="EEQ28" s="23"/>
      <c r="EER28" s="23"/>
      <c r="EES28" s="23"/>
      <c r="EET28" s="23"/>
      <c r="EEU28" s="23"/>
      <c r="EEV28" s="23"/>
      <c r="EEW28" s="23"/>
      <c r="EEX28" s="23"/>
      <c r="EEY28" s="23"/>
      <c r="EEZ28" s="23"/>
      <c r="EFA28" s="23"/>
      <c r="EFB28" s="23"/>
      <c r="EFC28" s="23"/>
      <c r="EFD28" s="23"/>
      <c r="EFE28" s="23"/>
      <c r="EFF28" s="23"/>
      <c r="EFG28" s="23"/>
      <c r="EFH28" s="23"/>
      <c r="EFI28" s="23"/>
      <c r="EFJ28" s="23"/>
      <c r="EFK28" s="23"/>
      <c r="EFL28" s="23"/>
      <c r="EFM28" s="23"/>
      <c r="EFN28" s="23"/>
      <c r="EFO28" s="23"/>
      <c r="EFP28" s="23"/>
      <c r="EFQ28" s="23"/>
      <c r="EFR28" s="23"/>
      <c r="EFS28" s="23"/>
      <c r="EFT28" s="23"/>
      <c r="EFU28" s="23"/>
      <c r="EFV28" s="23"/>
      <c r="EFW28" s="23"/>
      <c r="EFX28" s="23"/>
      <c r="EFY28" s="23"/>
      <c r="EFZ28" s="23"/>
      <c r="EGA28" s="23"/>
      <c r="EGB28" s="23"/>
      <c r="EGC28" s="23"/>
      <c r="EGD28" s="23"/>
      <c r="EGE28" s="23"/>
      <c r="EGF28" s="23"/>
      <c r="EGG28" s="23"/>
      <c r="EGH28" s="23"/>
      <c r="EGI28" s="23"/>
      <c r="EGJ28" s="23"/>
      <c r="EGK28" s="23"/>
      <c r="EGL28" s="23"/>
      <c r="EGM28" s="23"/>
      <c r="EGN28" s="23"/>
      <c r="EGO28" s="23"/>
      <c r="EGP28" s="23"/>
      <c r="EGQ28" s="23"/>
      <c r="EGR28" s="23"/>
      <c r="EGS28" s="23"/>
      <c r="EGT28" s="23"/>
      <c r="EGU28" s="23"/>
      <c r="EGV28" s="23"/>
      <c r="EGW28" s="23"/>
      <c r="EGX28" s="23"/>
      <c r="EGY28" s="23"/>
      <c r="EGZ28" s="23"/>
      <c r="EHA28" s="23"/>
      <c r="EHB28" s="23"/>
      <c r="EHC28" s="23"/>
      <c r="EHD28" s="23"/>
      <c r="EHE28" s="23"/>
      <c r="EHF28" s="23"/>
      <c r="EHG28" s="23"/>
      <c r="EHH28" s="23"/>
      <c r="EHI28" s="23"/>
      <c r="EHJ28" s="23"/>
      <c r="EHK28" s="23"/>
      <c r="EHL28" s="23"/>
      <c r="EHM28" s="23"/>
      <c r="EHN28" s="23"/>
      <c r="EHO28" s="23"/>
      <c r="EHP28" s="23"/>
      <c r="EHQ28" s="23"/>
      <c r="EHR28" s="23"/>
      <c r="EHS28" s="23"/>
      <c r="EHT28" s="23"/>
      <c r="EHU28" s="23"/>
      <c r="EHV28" s="23"/>
      <c r="EHW28" s="23"/>
      <c r="EHX28" s="23"/>
      <c r="EHY28" s="23"/>
      <c r="EHZ28" s="23"/>
      <c r="EIA28" s="23"/>
      <c r="EIB28" s="23"/>
      <c r="EIC28" s="23"/>
      <c r="EID28" s="23"/>
      <c r="EIE28" s="23"/>
      <c r="EIF28" s="23"/>
      <c r="EIG28" s="23"/>
      <c r="EIH28" s="23"/>
      <c r="EII28" s="23"/>
      <c r="EIJ28" s="23"/>
      <c r="EIK28" s="23"/>
      <c r="EIL28" s="23"/>
      <c r="EIM28" s="23"/>
      <c r="EIN28" s="23"/>
      <c r="EIO28" s="23"/>
      <c r="EIP28" s="23"/>
      <c r="EIQ28" s="23"/>
      <c r="EIR28" s="23"/>
      <c r="EIS28" s="23"/>
      <c r="EIT28" s="23"/>
      <c r="EIU28" s="23"/>
      <c r="EIV28" s="23"/>
      <c r="EIW28" s="23"/>
      <c r="EIX28" s="23"/>
      <c r="EIY28" s="23"/>
      <c r="EIZ28" s="23"/>
      <c r="EJA28" s="23"/>
      <c r="EJB28" s="23"/>
      <c r="EJC28" s="23"/>
      <c r="EJD28" s="23"/>
      <c r="EJE28" s="23"/>
      <c r="EJF28" s="23"/>
      <c r="EJG28" s="23"/>
      <c r="EJH28" s="23"/>
      <c r="EJI28" s="23"/>
      <c r="EJJ28" s="23"/>
      <c r="EJK28" s="23"/>
      <c r="EJL28" s="23"/>
      <c r="EJM28" s="23"/>
      <c r="EJN28" s="23"/>
      <c r="EJO28" s="23"/>
      <c r="EJP28" s="23"/>
      <c r="EJQ28" s="23"/>
      <c r="EJR28" s="23"/>
      <c r="EJS28" s="23"/>
      <c r="EJT28" s="23"/>
      <c r="EJU28" s="23"/>
      <c r="EJV28" s="23"/>
      <c r="EJW28" s="23"/>
      <c r="EJX28" s="23"/>
      <c r="EJY28" s="23"/>
      <c r="EJZ28" s="23"/>
      <c r="EKA28" s="23"/>
      <c r="EKB28" s="23"/>
      <c r="EKC28" s="23"/>
      <c r="EKD28" s="23"/>
      <c r="EKE28" s="23"/>
      <c r="EKF28" s="23"/>
      <c r="EKG28" s="23"/>
      <c r="EKH28" s="23"/>
      <c r="EKI28" s="23"/>
      <c r="EKJ28" s="23"/>
      <c r="EKK28" s="23"/>
      <c r="EKL28" s="23"/>
      <c r="EKM28" s="23"/>
      <c r="EKN28" s="23"/>
      <c r="EKO28" s="23"/>
      <c r="EKP28" s="23"/>
      <c r="EKQ28" s="23"/>
      <c r="EKR28" s="23"/>
      <c r="EKS28" s="23"/>
      <c r="EKT28" s="23"/>
      <c r="EKU28" s="23"/>
      <c r="EKV28" s="23"/>
      <c r="EKW28" s="23"/>
      <c r="EKX28" s="23"/>
      <c r="EKY28" s="23"/>
      <c r="EKZ28" s="23"/>
      <c r="ELA28" s="23"/>
      <c r="ELB28" s="23"/>
      <c r="ELC28" s="23"/>
      <c r="ELD28" s="23"/>
      <c r="ELE28" s="23"/>
      <c r="ELF28" s="23"/>
      <c r="ELG28" s="23"/>
      <c r="ELH28" s="23"/>
      <c r="ELI28" s="23"/>
      <c r="ELJ28" s="23"/>
      <c r="ELK28" s="23"/>
      <c r="ELL28" s="23"/>
      <c r="ELM28" s="23"/>
      <c r="ELN28" s="23"/>
      <c r="ELO28" s="23"/>
      <c r="ELP28" s="23"/>
      <c r="ELQ28" s="23"/>
      <c r="ELR28" s="23"/>
      <c r="ELS28" s="23"/>
      <c r="ELT28" s="23"/>
      <c r="ELU28" s="23"/>
      <c r="ELV28" s="23"/>
      <c r="ELW28" s="23"/>
      <c r="ELX28" s="23"/>
      <c r="ELY28" s="23"/>
      <c r="ELZ28" s="23"/>
      <c r="EMA28" s="23"/>
      <c r="EMB28" s="23"/>
      <c r="EMC28" s="23"/>
      <c r="EMD28" s="23"/>
      <c r="EME28" s="23"/>
      <c r="EMF28" s="23"/>
      <c r="EMG28" s="23"/>
      <c r="EMH28" s="23"/>
      <c r="EMI28" s="23"/>
      <c r="EMJ28" s="23"/>
      <c r="EMK28" s="23"/>
      <c r="EML28" s="23"/>
      <c r="EMM28" s="23"/>
      <c r="EMN28" s="23"/>
      <c r="EMO28" s="23"/>
      <c r="EMP28" s="23"/>
      <c r="EMQ28" s="23"/>
      <c r="EMR28" s="23"/>
      <c r="EMS28" s="23"/>
      <c r="EMT28" s="23"/>
      <c r="EMU28" s="23"/>
      <c r="EMV28" s="23"/>
      <c r="EMW28" s="23"/>
      <c r="EMX28" s="23"/>
      <c r="EMY28" s="23"/>
      <c r="EMZ28" s="23"/>
      <c r="ENA28" s="23"/>
      <c r="ENB28" s="23"/>
      <c r="ENC28" s="23"/>
      <c r="END28" s="23"/>
      <c r="ENE28" s="23"/>
      <c r="ENF28" s="23"/>
      <c r="ENG28" s="23"/>
      <c r="ENH28" s="23"/>
      <c r="ENI28" s="23"/>
      <c r="ENJ28" s="23"/>
      <c r="ENK28" s="23"/>
      <c r="ENL28" s="23"/>
      <c r="ENM28" s="23"/>
      <c r="ENN28" s="23"/>
      <c r="ENO28" s="23"/>
      <c r="ENP28" s="23"/>
      <c r="ENQ28" s="23"/>
      <c r="ENR28" s="23"/>
      <c r="ENS28" s="23"/>
      <c r="ENT28" s="23"/>
      <c r="ENU28" s="23"/>
      <c r="ENV28" s="23"/>
      <c r="ENW28" s="23"/>
      <c r="ENX28" s="23"/>
      <c r="ENY28" s="23"/>
      <c r="ENZ28" s="23"/>
      <c r="EOA28" s="23"/>
      <c r="EOB28" s="23"/>
      <c r="EOC28" s="23"/>
      <c r="EOD28" s="23"/>
      <c r="EOE28" s="23"/>
      <c r="EOF28" s="23"/>
      <c r="EOG28" s="23"/>
      <c r="EOH28" s="23"/>
      <c r="EOI28" s="23"/>
      <c r="EOJ28" s="23"/>
      <c r="EOK28" s="23"/>
      <c r="EOL28" s="23"/>
      <c r="EOM28" s="23"/>
      <c r="EON28" s="23"/>
      <c r="EOO28" s="23"/>
      <c r="EOP28" s="23"/>
      <c r="EOQ28" s="23"/>
      <c r="EOR28" s="23"/>
      <c r="EOS28" s="23"/>
      <c r="EOT28" s="23"/>
      <c r="EOU28" s="23"/>
      <c r="EOV28" s="23"/>
      <c r="EOW28" s="23"/>
      <c r="EOX28" s="23"/>
      <c r="EOY28" s="23"/>
      <c r="EOZ28" s="23"/>
      <c r="EPA28" s="23"/>
      <c r="EPB28" s="23"/>
      <c r="EPC28" s="23"/>
      <c r="EPD28" s="23"/>
      <c r="EPE28" s="23"/>
      <c r="EPF28" s="23"/>
      <c r="EPG28" s="23"/>
      <c r="EPH28" s="23"/>
      <c r="EPI28" s="23"/>
      <c r="EPJ28" s="23"/>
      <c r="EPK28" s="23"/>
      <c r="EPL28" s="23"/>
      <c r="EPM28" s="23"/>
      <c r="EPN28" s="23"/>
      <c r="EPO28" s="23"/>
      <c r="EPP28" s="23"/>
      <c r="EPQ28" s="23"/>
      <c r="EPR28" s="23"/>
      <c r="EPS28" s="23"/>
      <c r="EPT28" s="23"/>
      <c r="EPU28" s="23"/>
      <c r="EPV28" s="23"/>
      <c r="EPW28" s="23"/>
      <c r="EPX28" s="23"/>
      <c r="EPY28" s="23"/>
      <c r="EPZ28" s="23"/>
      <c r="EQA28" s="23"/>
      <c r="EQB28" s="23"/>
      <c r="EQC28" s="23"/>
      <c r="EQD28" s="23"/>
      <c r="EQE28" s="23"/>
      <c r="EQF28" s="23"/>
      <c r="EQG28" s="23"/>
      <c r="EQH28" s="23"/>
      <c r="EQI28" s="23"/>
      <c r="EQJ28" s="23"/>
      <c r="EQK28" s="23"/>
      <c r="EQL28" s="23"/>
      <c r="EQM28" s="23"/>
      <c r="EQN28" s="23"/>
      <c r="EQO28" s="23"/>
      <c r="EQP28" s="23"/>
      <c r="EQQ28" s="23"/>
      <c r="EQR28" s="23"/>
      <c r="EQS28" s="23"/>
      <c r="EQT28" s="23"/>
      <c r="EQU28" s="23"/>
      <c r="EQV28" s="23"/>
      <c r="EQW28" s="23"/>
      <c r="EQX28" s="23"/>
      <c r="EQY28" s="23"/>
      <c r="EQZ28" s="23"/>
      <c r="ERA28" s="23"/>
      <c r="ERB28" s="23"/>
      <c r="ERC28" s="23"/>
      <c r="ERD28" s="23"/>
      <c r="ERE28" s="23"/>
      <c r="ERF28" s="23"/>
      <c r="ERG28" s="23"/>
      <c r="ERH28" s="23"/>
      <c r="ERI28" s="23"/>
      <c r="ERJ28" s="23"/>
      <c r="ERK28" s="23"/>
      <c r="ERL28" s="23"/>
      <c r="ERM28" s="23"/>
      <c r="ERN28" s="23"/>
      <c r="ERO28" s="23"/>
      <c r="ERP28" s="23"/>
      <c r="ERQ28" s="23"/>
      <c r="ERR28" s="23"/>
      <c r="ERS28" s="23"/>
      <c r="ERT28" s="23"/>
      <c r="ERU28" s="23"/>
      <c r="ERV28" s="23"/>
      <c r="ERW28" s="23"/>
      <c r="ERX28" s="23"/>
      <c r="ERY28" s="23"/>
      <c r="ERZ28" s="23"/>
      <c r="ESA28" s="23"/>
      <c r="ESB28" s="23"/>
      <c r="ESC28" s="23"/>
      <c r="ESD28" s="23"/>
      <c r="ESE28" s="23"/>
      <c r="ESF28" s="23"/>
      <c r="ESG28" s="23"/>
      <c r="ESH28" s="23"/>
      <c r="ESI28" s="23"/>
      <c r="ESJ28" s="23"/>
      <c r="ESK28" s="23"/>
      <c r="ESL28" s="23"/>
      <c r="ESM28" s="23"/>
      <c r="ESN28" s="23"/>
      <c r="ESO28" s="23"/>
      <c r="ESP28" s="23"/>
      <c r="ESQ28" s="23"/>
      <c r="ESR28" s="23"/>
      <c r="ESS28" s="23"/>
      <c r="EST28" s="23"/>
      <c r="ESU28" s="23"/>
      <c r="ESV28" s="23"/>
      <c r="ESW28" s="23"/>
      <c r="ESX28" s="23"/>
      <c r="ESY28" s="23"/>
      <c r="ESZ28" s="23"/>
      <c r="ETA28" s="23"/>
      <c r="ETB28" s="23"/>
      <c r="ETC28" s="23"/>
      <c r="ETD28" s="23"/>
      <c r="ETE28" s="23"/>
      <c r="ETF28" s="23"/>
      <c r="ETG28" s="23"/>
      <c r="ETH28" s="23"/>
      <c r="ETI28" s="23"/>
      <c r="ETJ28" s="23"/>
      <c r="ETK28" s="23"/>
      <c r="ETL28" s="23"/>
      <c r="ETM28" s="23"/>
      <c r="ETN28" s="23"/>
      <c r="ETO28" s="23"/>
      <c r="ETP28" s="23"/>
      <c r="ETQ28" s="23"/>
      <c r="ETR28" s="23"/>
      <c r="ETS28" s="23"/>
      <c r="ETT28" s="23"/>
      <c r="ETU28" s="23"/>
      <c r="ETV28" s="23"/>
      <c r="ETW28" s="23"/>
      <c r="ETX28" s="23"/>
      <c r="ETY28" s="23"/>
      <c r="ETZ28" s="23"/>
      <c r="EUA28" s="23"/>
      <c r="EUB28" s="23"/>
      <c r="EUC28" s="23"/>
      <c r="EUD28" s="23"/>
      <c r="EUE28" s="23"/>
      <c r="EUF28" s="23"/>
      <c r="EUG28" s="23"/>
      <c r="EUH28" s="23"/>
      <c r="EUI28" s="23"/>
      <c r="EUJ28" s="23"/>
      <c r="EUK28" s="23"/>
      <c r="EUL28" s="23"/>
      <c r="EUM28" s="23"/>
      <c r="EUN28" s="23"/>
      <c r="EUO28" s="23"/>
      <c r="EUP28" s="23"/>
      <c r="EUQ28" s="23"/>
      <c r="EUR28" s="23"/>
      <c r="EUS28" s="23"/>
      <c r="EUT28" s="23"/>
      <c r="EUU28" s="23"/>
      <c r="EUV28" s="23"/>
      <c r="EUW28" s="23"/>
      <c r="EUX28" s="23"/>
      <c r="EUY28" s="23"/>
      <c r="EUZ28" s="23"/>
      <c r="EVA28" s="23"/>
      <c r="EVB28" s="23"/>
      <c r="EVC28" s="23"/>
      <c r="EVD28" s="23"/>
      <c r="EVE28" s="23"/>
      <c r="EVF28" s="23"/>
      <c r="EVG28" s="23"/>
      <c r="EVH28" s="23"/>
      <c r="EVI28" s="23"/>
      <c r="EVJ28" s="23"/>
      <c r="EVK28" s="23"/>
      <c r="EVL28" s="23"/>
      <c r="EVM28" s="23"/>
      <c r="EVN28" s="23"/>
      <c r="EVO28" s="23"/>
      <c r="EVP28" s="23"/>
      <c r="EVQ28" s="23"/>
      <c r="EVR28" s="23"/>
      <c r="EVS28" s="23"/>
      <c r="EVT28" s="23"/>
      <c r="EVU28" s="23"/>
      <c r="EVV28" s="23"/>
      <c r="EVW28" s="23"/>
      <c r="EVX28" s="23"/>
      <c r="EVY28" s="23"/>
      <c r="EVZ28" s="23"/>
      <c r="EWA28" s="23"/>
      <c r="EWB28" s="23"/>
      <c r="EWC28" s="23"/>
      <c r="EWD28" s="23"/>
      <c r="EWE28" s="23"/>
      <c r="EWF28" s="23"/>
      <c r="EWG28" s="23"/>
      <c r="EWH28" s="23"/>
      <c r="EWI28" s="23"/>
      <c r="EWJ28" s="23"/>
      <c r="EWK28" s="23"/>
      <c r="EWL28" s="23"/>
      <c r="EWM28" s="23"/>
      <c r="EWN28" s="23"/>
      <c r="EWO28" s="23"/>
      <c r="EWP28" s="23"/>
      <c r="EWQ28" s="23"/>
      <c r="EWR28" s="23"/>
      <c r="EWS28" s="23"/>
      <c r="EWT28" s="23"/>
      <c r="EWU28" s="23"/>
      <c r="EWV28" s="23"/>
      <c r="EWW28" s="23"/>
      <c r="EWX28" s="23"/>
      <c r="EWY28" s="23"/>
      <c r="EWZ28" s="23"/>
      <c r="EXA28" s="23"/>
      <c r="EXB28" s="23"/>
      <c r="EXC28" s="23"/>
      <c r="EXD28" s="23"/>
      <c r="EXE28" s="23"/>
      <c r="EXF28" s="23"/>
      <c r="EXG28" s="23"/>
      <c r="EXH28" s="23"/>
      <c r="EXI28" s="23"/>
      <c r="EXJ28" s="23"/>
      <c r="EXK28" s="23"/>
      <c r="EXL28" s="23"/>
      <c r="EXM28" s="23"/>
      <c r="EXN28" s="23"/>
      <c r="EXO28" s="23"/>
      <c r="EXP28" s="23"/>
      <c r="EXQ28" s="23"/>
      <c r="EXR28" s="23"/>
      <c r="EXS28" s="23"/>
      <c r="EXT28" s="23"/>
      <c r="EXU28" s="23"/>
      <c r="EXV28" s="23"/>
      <c r="EXW28" s="23"/>
      <c r="EXX28" s="23"/>
      <c r="EXY28" s="23"/>
      <c r="EXZ28" s="23"/>
      <c r="EYA28" s="23"/>
      <c r="EYB28" s="23"/>
      <c r="EYC28" s="23"/>
      <c r="EYD28" s="23"/>
      <c r="EYE28" s="23"/>
      <c r="EYF28" s="23"/>
      <c r="EYG28" s="23"/>
      <c r="EYH28" s="23"/>
      <c r="EYI28" s="23"/>
      <c r="EYJ28" s="23"/>
      <c r="EYK28" s="23"/>
      <c r="EYL28" s="23"/>
      <c r="EYM28" s="23"/>
      <c r="EYN28" s="23"/>
      <c r="EYO28" s="23"/>
      <c r="EYP28" s="23"/>
      <c r="EYQ28" s="23"/>
      <c r="EYR28" s="23"/>
      <c r="EYS28" s="23"/>
      <c r="EYT28" s="23"/>
      <c r="EYU28" s="23"/>
      <c r="EYV28" s="23"/>
      <c r="EYW28" s="23"/>
      <c r="EYX28" s="23"/>
      <c r="EYY28" s="23"/>
      <c r="EYZ28" s="23"/>
      <c r="EZA28" s="23"/>
      <c r="EZB28" s="23"/>
      <c r="EZC28" s="23"/>
      <c r="EZD28" s="23"/>
      <c r="EZE28" s="23"/>
      <c r="EZF28" s="23"/>
      <c r="EZG28" s="23"/>
      <c r="EZH28" s="23"/>
      <c r="EZI28" s="23"/>
      <c r="EZJ28" s="23"/>
      <c r="EZK28" s="23"/>
      <c r="EZL28" s="23"/>
      <c r="EZM28" s="23"/>
      <c r="EZN28" s="23"/>
      <c r="EZO28" s="23"/>
      <c r="EZP28" s="23"/>
      <c r="EZQ28" s="23"/>
      <c r="EZR28" s="23"/>
      <c r="EZS28" s="23"/>
      <c r="EZT28" s="23"/>
      <c r="EZU28" s="23"/>
      <c r="EZV28" s="23"/>
      <c r="EZW28" s="23"/>
      <c r="EZX28" s="23"/>
      <c r="EZY28" s="23"/>
      <c r="EZZ28" s="23"/>
      <c r="FAA28" s="23"/>
      <c r="FAB28" s="23"/>
      <c r="FAC28" s="23"/>
      <c r="FAD28" s="23"/>
      <c r="FAE28" s="23"/>
      <c r="FAF28" s="23"/>
      <c r="FAG28" s="23"/>
      <c r="FAH28" s="23"/>
      <c r="FAI28" s="23"/>
      <c r="FAJ28" s="23"/>
      <c r="FAK28" s="23"/>
      <c r="FAL28" s="23"/>
      <c r="FAM28" s="23"/>
      <c r="FAN28" s="23"/>
      <c r="FAO28" s="23"/>
      <c r="FAP28" s="23"/>
      <c r="FAQ28" s="23"/>
      <c r="FAR28" s="23"/>
      <c r="FAS28" s="23"/>
      <c r="FAT28" s="23"/>
      <c r="FAU28" s="23"/>
      <c r="FAV28" s="23"/>
      <c r="FAW28" s="23"/>
      <c r="FAX28" s="23"/>
      <c r="FAY28" s="23"/>
      <c r="FAZ28" s="23"/>
      <c r="FBA28" s="23"/>
      <c r="FBB28" s="23"/>
      <c r="FBC28" s="23"/>
      <c r="FBD28" s="23"/>
      <c r="FBE28" s="23"/>
      <c r="FBF28" s="23"/>
      <c r="FBG28" s="23"/>
      <c r="FBH28" s="23"/>
      <c r="FBI28" s="23"/>
      <c r="FBJ28" s="23"/>
      <c r="FBK28" s="23"/>
      <c r="FBL28" s="23"/>
      <c r="FBM28" s="23"/>
      <c r="FBN28" s="23"/>
      <c r="FBO28" s="23"/>
      <c r="FBP28" s="23"/>
      <c r="FBQ28" s="23"/>
      <c r="FBR28" s="23"/>
      <c r="FBS28" s="23"/>
      <c r="FBT28" s="23"/>
      <c r="FBU28" s="23"/>
      <c r="FBV28" s="23"/>
      <c r="FBW28" s="23"/>
      <c r="FBX28" s="23"/>
      <c r="FBY28" s="23"/>
      <c r="FBZ28" s="23"/>
      <c r="FCA28" s="23"/>
      <c r="FCB28" s="23"/>
      <c r="FCC28" s="23"/>
      <c r="FCD28" s="23"/>
      <c r="FCE28" s="23"/>
      <c r="FCF28" s="23"/>
      <c r="FCG28" s="23"/>
      <c r="FCH28" s="23"/>
      <c r="FCI28" s="23"/>
      <c r="FCJ28" s="23"/>
      <c r="FCK28" s="23"/>
      <c r="FCL28" s="23"/>
      <c r="FCM28" s="23"/>
      <c r="FCN28" s="23"/>
      <c r="FCO28" s="23"/>
      <c r="FCP28" s="23"/>
      <c r="FCQ28" s="23"/>
      <c r="FCR28" s="23"/>
      <c r="FCS28" s="23"/>
      <c r="FCT28" s="23"/>
      <c r="FCU28" s="23"/>
      <c r="FCV28" s="23"/>
      <c r="FCW28" s="23"/>
      <c r="FCX28" s="23"/>
      <c r="FCY28" s="23"/>
      <c r="FCZ28" s="23"/>
      <c r="FDA28" s="23"/>
      <c r="FDB28" s="23"/>
      <c r="FDC28" s="23"/>
      <c r="FDD28" s="23"/>
      <c r="FDE28" s="23"/>
      <c r="FDF28" s="23"/>
      <c r="FDG28" s="23"/>
      <c r="FDH28" s="23"/>
      <c r="FDI28" s="23"/>
      <c r="FDJ28" s="23"/>
      <c r="FDK28" s="23"/>
      <c r="FDL28" s="23"/>
      <c r="FDM28" s="23"/>
      <c r="FDN28" s="23"/>
      <c r="FDO28" s="23"/>
      <c r="FDP28" s="23"/>
      <c r="FDQ28" s="23"/>
      <c r="FDR28" s="23"/>
      <c r="FDS28" s="23"/>
      <c r="FDT28" s="23"/>
      <c r="FDU28" s="23"/>
      <c r="FDV28" s="23"/>
      <c r="FDW28" s="23"/>
      <c r="FDX28" s="23"/>
      <c r="FDY28" s="23"/>
      <c r="FDZ28" s="23"/>
      <c r="FEA28" s="23"/>
      <c r="FEB28" s="23"/>
      <c r="FEC28" s="23"/>
      <c r="FED28" s="23"/>
      <c r="FEE28" s="23"/>
      <c r="FEF28" s="23"/>
      <c r="FEG28" s="23"/>
      <c r="FEH28" s="23"/>
      <c r="FEI28" s="23"/>
      <c r="FEJ28" s="23"/>
      <c r="FEK28" s="23"/>
      <c r="FEL28" s="23"/>
      <c r="FEM28" s="23"/>
      <c r="FEN28" s="23"/>
      <c r="FEO28" s="23"/>
      <c r="FEP28" s="23"/>
      <c r="FEQ28" s="23"/>
      <c r="FER28" s="23"/>
      <c r="FES28" s="23"/>
      <c r="FET28" s="23"/>
      <c r="FEU28" s="23"/>
      <c r="FEV28" s="23"/>
      <c r="FEW28" s="23"/>
      <c r="FEX28" s="23"/>
      <c r="FEY28" s="23"/>
      <c r="FEZ28" s="23"/>
      <c r="FFA28" s="23"/>
      <c r="FFB28" s="23"/>
      <c r="FFC28" s="23"/>
      <c r="FFD28" s="23"/>
      <c r="FFE28" s="23"/>
      <c r="FFF28" s="23"/>
      <c r="FFG28" s="23"/>
      <c r="FFH28" s="23"/>
      <c r="FFI28" s="23"/>
      <c r="FFJ28" s="23"/>
      <c r="FFK28" s="23"/>
      <c r="FFL28" s="23"/>
      <c r="FFM28" s="23"/>
      <c r="FFN28" s="23"/>
      <c r="FFO28" s="23"/>
      <c r="FFP28" s="23"/>
      <c r="FFQ28" s="23"/>
      <c r="FFR28" s="23"/>
      <c r="FFS28" s="23"/>
      <c r="FFT28" s="23"/>
      <c r="FFU28" s="23"/>
      <c r="FFV28" s="23"/>
      <c r="FFW28" s="23"/>
      <c r="FFX28" s="23"/>
      <c r="FFY28" s="23"/>
      <c r="FFZ28" s="23"/>
      <c r="FGA28" s="23"/>
      <c r="FGB28" s="23"/>
      <c r="FGC28" s="23"/>
      <c r="FGD28" s="23"/>
      <c r="FGE28" s="23"/>
      <c r="FGF28" s="23"/>
      <c r="FGG28" s="23"/>
      <c r="FGH28" s="23"/>
      <c r="FGI28" s="23"/>
      <c r="FGJ28" s="23"/>
      <c r="FGK28" s="23"/>
      <c r="FGL28" s="23"/>
      <c r="FGM28" s="23"/>
      <c r="FGN28" s="23"/>
      <c r="FGO28" s="23"/>
      <c r="FGP28" s="23"/>
      <c r="FGQ28" s="23"/>
      <c r="FGR28" s="23"/>
      <c r="FGS28" s="23"/>
      <c r="FGT28" s="23"/>
      <c r="FGU28" s="23"/>
      <c r="FGV28" s="23"/>
      <c r="FGW28" s="23"/>
      <c r="FGX28" s="23"/>
      <c r="FGY28" s="23"/>
      <c r="FGZ28" s="23"/>
      <c r="FHA28" s="23"/>
      <c r="FHB28" s="23"/>
      <c r="FHC28" s="23"/>
      <c r="FHD28" s="23"/>
      <c r="FHE28" s="23"/>
      <c r="FHF28" s="23"/>
      <c r="FHG28" s="23"/>
      <c r="FHH28" s="23"/>
      <c r="FHI28" s="23"/>
      <c r="FHJ28" s="23"/>
      <c r="FHK28" s="23"/>
      <c r="FHL28" s="23"/>
      <c r="FHM28" s="23"/>
      <c r="FHN28" s="23"/>
      <c r="FHO28" s="23"/>
      <c r="FHP28" s="23"/>
      <c r="FHQ28" s="23"/>
      <c r="FHR28" s="23"/>
      <c r="FHS28" s="23"/>
      <c r="FHT28" s="23"/>
      <c r="FHU28" s="23"/>
      <c r="FHV28" s="23"/>
      <c r="FHW28" s="23"/>
      <c r="FHX28" s="23"/>
      <c r="FHY28" s="23"/>
      <c r="FHZ28" s="23"/>
      <c r="FIA28" s="23"/>
      <c r="FIB28" s="23"/>
      <c r="FIC28" s="23"/>
      <c r="FID28" s="23"/>
      <c r="FIE28" s="23"/>
      <c r="FIF28" s="23"/>
      <c r="FIG28" s="23"/>
      <c r="FIH28" s="23"/>
      <c r="FII28" s="23"/>
      <c r="FIJ28" s="23"/>
      <c r="FIK28" s="23"/>
      <c r="FIL28" s="23"/>
      <c r="FIM28" s="23"/>
      <c r="FIN28" s="23"/>
      <c r="FIO28" s="23"/>
      <c r="FIP28" s="23"/>
      <c r="FIQ28" s="23"/>
      <c r="FIR28" s="23"/>
      <c r="FIS28" s="23"/>
      <c r="FIT28" s="23"/>
      <c r="FIU28" s="23"/>
      <c r="FIV28" s="23"/>
      <c r="FIW28" s="23"/>
      <c r="FIX28" s="23"/>
      <c r="FIY28" s="23"/>
      <c r="FIZ28" s="23"/>
      <c r="FJA28" s="23"/>
      <c r="FJB28" s="23"/>
      <c r="FJC28" s="23"/>
      <c r="FJD28" s="23"/>
      <c r="FJE28" s="23"/>
      <c r="FJF28" s="23"/>
      <c r="FJG28" s="23"/>
      <c r="FJH28" s="23"/>
      <c r="FJI28" s="23"/>
      <c r="FJJ28" s="23"/>
      <c r="FJK28" s="23"/>
      <c r="FJL28" s="23"/>
      <c r="FJM28" s="23"/>
      <c r="FJN28" s="23"/>
      <c r="FJO28" s="23"/>
      <c r="FJP28" s="23"/>
      <c r="FJQ28" s="23"/>
      <c r="FJR28" s="23"/>
      <c r="FJS28" s="23"/>
      <c r="FJT28" s="23"/>
      <c r="FJU28" s="23"/>
      <c r="FJV28" s="23"/>
      <c r="FJW28" s="23"/>
      <c r="FJX28" s="23"/>
      <c r="FJY28" s="23"/>
      <c r="FJZ28" s="23"/>
      <c r="FKA28" s="23"/>
      <c r="FKB28" s="23"/>
      <c r="FKC28" s="23"/>
      <c r="FKD28" s="23"/>
      <c r="FKE28" s="23"/>
      <c r="FKF28" s="23"/>
      <c r="FKG28" s="23"/>
      <c r="FKH28" s="23"/>
      <c r="FKI28" s="23"/>
      <c r="FKJ28" s="23"/>
      <c r="FKK28" s="23"/>
      <c r="FKL28" s="23"/>
      <c r="FKM28" s="23"/>
      <c r="FKN28" s="23"/>
      <c r="FKO28" s="23"/>
      <c r="FKP28" s="23"/>
      <c r="FKQ28" s="23"/>
      <c r="FKR28" s="23"/>
      <c r="FKS28" s="23"/>
      <c r="FKT28" s="23"/>
      <c r="FKU28" s="23"/>
      <c r="FKV28" s="23"/>
      <c r="FKW28" s="23"/>
      <c r="FKX28" s="23"/>
      <c r="FKY28" s="23"/>
      <c r="FKZ28" s="23"/>
      <c r="FLA28" s="23"/>
      <c r="FLB28" s="23"/>
      <c r="FLC28" s="23"/>
      <c r="FLD28" s="23"/>
      <c r="FLE28" s="23"/>
      <c r="FLF28" s="23"/>
      <c r="FLG28" s="23"/>
      <c r="FLH28" s="23"/>
      <c r="FLI28" s="23"/>
      <c r="FLJ28" s="23"/>
      <c r="FLK28" s="23"/>
      <c r="FLL28" s="23"/>
      <c r="FLM28" s="23"/>
      <c r="FLN28" s="23"/>
      <c r="FLO28" s="23"/>
      <c r="FLP28" s="23"/>
      <c r="FLQ28" s="23"/>
      <c r="FLR28" s="23"/>
      <c r="FLS28" s="23"/>
      <c r="FLT28" s="23"/>
      <c r="FLU28" s="23"/>
      <c r="FLV28" s="23"/>
      <c r="FLW28" s="23"/>
      <c r="FLX28" s="23"/>
      <c r="FLY28" s="23"/>
      <c r="FLZ28" s="23"/>
      <c r="FMA28" s="23"/>
      <c r="FMB28" s="23"/>
      <c r="FMC28" s="23"/>
      <c r="FMD28" s="23"/>
      <c r="FME28" s="23"/>
      <c r="FMF28" s="23"/>
      <c r="FMG28" s="23"/>
      <c r="FMH28" s="23"/>
      <c r="FMI28" s="23"/>
      <c r="FMJ28" s="23"/>
      <c r="FMK28" s="23"/>
      <c r="FML28" s="23"/>
      <c r="FMM28" s="23"/>
      <c r="FMN28" s="23"/>
      <c r="FMO28" s="23"/>
      <c r="FMP28" s="23"/>
      <c r="FMQ28" s="23"/>
      <c r="FMR28" s="23"/>
      <c r="FMS28" s="23"/>
      <c r="FMT28" s="23"/>
      <c r="FMU28" s="23"/>
      <c r="FMV28" s="23"/>
      <c r="FMW28" s="23"/>
      <c r="FMX28" s="23"/>
      <c r="FMY28" s="23"/>
      <c r="FMZ28" s="23"/>
      <c r="FNA28" s="23"/>
      <c r="FNB28" s="23"/>
      <c r="FNC28" s="23"/>
      <c r="FND28" s="23"/>
      <c r="FNE28" s="23"/>
      <c r="FNF28" s="23"/>
      <c r="FNG28" s="23"/>
      <c r="FNH28" s="23"/>
      <c r="FNI28" s="23"/>
      <c r="FNJ28" s="23"/>
      <c r="FNK28" s="23"/>
      <c r="FNL28" s="23"/>
      <c r="FNM28" s="23"/>
      <c r="FNN28" s="23"/>
      <c r="FNO28" s="23"/>
      <c r="FNP28" s="23"/>
      <c r="FNQ28" s="23"/>
      <c r="FNR28" s="23"/>
      <c r="FNS28" s="23"/>
      <c r="FNT28" s="23"/>
      <c r="FNU28" s="23"/>
      <c r="FNV28" s="23"/>
      <c r="FNW28" s="23"/>
      <c r="FNX28" s="23"/>
      <c r="FNY28" s="23"/>
      <c r="FNZ28" s="23"/>
      <c r="FOA28" s="23"/>
      <c r="FOB28" s="23"/>
      <c r="FOC28" s="23"/>
      <c r="FOD28" s="23"/>
      <c r="FOE28" s="23"/>
      <c r="FOF28" s="23"/>
      <c r="FOG28" s="23"/>
      <c r="FOH28" s="23"/>
      <c r="FOI28" s="23"/>
      <c r="FOJ28" s="23"/>
      <c r="FOK28" s="23"/>
      <c r="FOL28" s="23"/>
      <c r="FOM28" s="23"/>
      <c r="FON28" s="23"/>
      <c r="FOO28" s="23"/>
      <c r="FOP28" s="23"/>
      <c r="FOQ28" s="23"/>
      <c r="FOR28" s="23"/>
      <c r="FOS28" s="23"/>
      <c r="FOT28" s="23"/>
      <c r="FOU28" s="23"/>
      <c r="FOV28" s="23"/>
      <c r="FOW28" s="23"/>
      <c r="FOX28" s="23"/>
      <c r="FOY28" s="23"/>
      <c r="FOZ28" s="23"/>
      <c r="FPA28" s="23"/>
      <c r="FPB28" s="23"/>
      <c r="FPC28" s="23"/>
      <c r="FPD28" s="23"/>
      <c r="FPE28" s="23"/>
      <c r="FPF28" s="23"/>
      <c r="FPG28" s="23"/>
      <c r="FPH28" s="23"/>
      <c r="FPI28" s="23"/>
      <c r="FPJ28" s="23"/>
      <c r="FPK28" s="23"/>
      <c r="FPL28" s="23"/>
      <c r="FPM28" s="23"/>
      <c r="FPN28" s="23"/>
      <c r="FPO28" s="23"/>
      <c r="FPP28" s="23"/>
      <c r="FPQ28" s="23"/>
      <c r="FPR28" s="23"/>
      <c r="FPS28" s="23"/>
      <c r="FPT28" s="23"/>
      <c r="FPU28" s="23"/>
      <c r="FPV28" s="23"/>
      <c r="FPW28" s="23"/>
      <c r="FPX28" s="23"/>
      <c r="FPY28" s="23"/>
      <c r="FPZ28" s="23"/>
      <c r="FQA28" s="23"/>
      <c r="FQB28" s="23"/>
      <c r="FQC28" s="23"/>
      <c r="FQD28" s="23"/>
      <c r="FQE28" s="23"/>
      <c r="FQF28" s="23"/>
      <c r="FQG28" s="23"/>
      <c r="FQH28" s="23"/>
      <c r="FQI28" s="23"/>
      <c r="FQJ28" s="23"/>
      <c r="FQK28" s="23"/>
      <c r="FQL28" s="23"/>
      <c r="FQM28" s="23"/>
      <c r="FQN28" s="23"/>
      <c r="FQO28" s="23"/>
      <c r="FQP28" s="23"/>
      <c r="FQQ28" s="23"/>
      <c r="FQR28" s="23"/>
      <c r="FQS28" s="23"/>
      <c r="FQT28" s="23"/>
      <c r="FQU28" s="23"/>
      <c r="FQV28" s="23"/>
      <c r="FQW28" s="23"/>
      <c r="FQX28" s="23"/>
      <c r="FQY28" s="23"/>
      <c r="FQZ28" s="23"/>
      <c r="FRA28" s="23"/>
      <c r="FRB28" s="23"/>
      <c r="FRC28" s="23"/>
      <c r="FRD28" s="23"/>
      <c r="FRE28" s="23"/>
      <c r="FRF28" s="23"/>
      <c r="FRG28" s="23"/>
      <c r="FRH28" s="23"/>
      <c r="FRI28" s="23"/>
      <c r="FRJ28" s="23"/>
      <c r="FRK28" s="23"/>
      <c r="FRL28" s="23"/>
      <c r="FRM28" s="23"/>
      <c r="FRN28" s="23"/>
      <c r="FRO28" s="23"/>
      <c r="FRP28" s="23"/>
      <c r="FRQ28" s="23"/>
      <c r="FRR28" s="23"/>
      <c r="FRS28" s="23"/>
      <c r="FRT28" s="23"/>
      <c r="FRU28" s="23"/>
      <c r="FRV28" s="23"/>
      <c r="FRW28" s="23"/>
      <c r="FRX28" s="23"/>
      <c r="FRY28" s="23"/>
      <c r="FRZ28" s="23"/>
      <c r="FSA28" s="23"/>
      <c r="FSB28" s="23"/>
      <c r="FSC28" s="23"/>
      <c r="FSD28" s="23"/>
      <c r="FSE28" s="23"/>
      <c r="FSF28" s="23"/>
      <c r="FSG28" s="23"/>
      <c r="FSH28" s="23"/>
      <c r="FSI28" s="23"/>
      <c r="FSJ28" s="23"/>
      <c r="FSK28" s="23"/>
      <c r="FSL28" s="23"/>
      <c r="FSM28" s="23"/>
      <c r="FSN28" s="23"/>
      <c r="FSO28" s="23"/>
      <c r="FSP28" s="23"/>
      <c r="FSQ28" s="23"/>
      <c r="FSR28" s="23"/>
      <c r="FSS28" s="23"/>
      <c r="FST28" s="23"/>
      <c r="FSU28" s="23"/>
      <c r="FSV28" s="23"/>
      <c r="FSW28" s="23"/>
      <c r="FSX28" s="23"/>
      <c r="FSY28" s="23"/>
      <c r="FSZ28" s="23"/>
      <c r="FTA28" s="23"/>
      <c r="FTB28" s="23"/>
      <c r="FTC28" s="23"/>
      <c r="FTD28" s="23"/>
      <c r="FTE28" s="23"/>
      <c r="FTF28" s="23"/>
      <c r="FTG28" s="23"/>
      <c r="FTH28" s="23"/>
      <c r="FTI28" s="23"/>
      <c r="FTJ28" s="23"/>
      <c r="FTK28" s="23"/>
      <c r="FTL28" s="23"/>
      <c r="FTM28" s="23"/>
      <c r="FTN28" s="23"/>
      <c r="FTO28" s="23"/>
      <c r="FTP28" s="23"/>
      <c r="FTQ28" s="23"/>
      <c r="FTR28" s="23"/>
      <c r="FTS28" s="23"/>
      <c r="FTT28" s="23"/>
      <c r="FTU28" s="23"/>
      <c r="FTV28" s="23"/>
      <c r="FTW28" s="23"/>
      <c r="FTX28" s="23"/>
      <c r="FTY28" s="23"/>
      <c r="FTZ28" s="23"/>
      <c r="FUA28" s="23"/>
      <c r="FUB28" s="23"/>
      <c r="FUC28" s="23"/>
      <c r="FUD28" s="23"/>
      <c r="FUE28" s="23"/>
      <c r="FUF28" s="23"/>
      <c r="FUG28" s="23"/>
      <c r="FUH28" s="23"/>
      <c r="FUI28" s="23"/>
      <c r="FUJ28" s="23"/>
      <c r="FUK28" s="23"/>
      <c r="FUL28" s="23"/>
      <c r="FUM28" s="23"/>
      <c r="FUN28" s="23"/>
      <c r="FUO28" s="23"/>
      <c r="FUP28" s="23"/>
      <c r="FUQ28" s="23"/>
      <c r="FUR28" s="23"/>
      <c r="FUS28" s="23"/>
      <c r="FUT28" s="23"/>
      <c r="FUU28" s="23"/>
      <c r="FUV28" s="23"/>
      <c r="FUW28" s="23"/>
      <c r="FUX28" s="23"/>
      <c r="FUY28" s="23"/>
      <c r="FUZ28" s="23"/>
      <c r="FVA28" s="23"/>
      <c r="FVB28" s="23"/>
      <c r="FVC28" s="23"/>
      <c r="FVD28" s="23"/>
      <c r="FVE28" s="23"/>
      <c r="FVF28" s="23"/>
      <c r="FVG28" s="23"/>
      <c r="FVH28" s="23"/>
      <c r="FVI28" s="23"/>
      <c r="FVJ28" s="23"/>
      <c r="FVK28" s="23"/>
      <c r="FVL28" s="23"/>
      <c r="FVM28" s="23"/>
      <c r="FVN28" s="23"/>
      <c r="FVO28" s="23"/>
      <c r="FVP28" s="23"/>
      <c r="FVQ28" s="23"/>
      <c r="FVR28" s="23"/>
      <c r="FVS28" s="23"/>
      <c r="FVT28" s="23"/>
      <c r="FVU28" s="23"/>
      <c r="FVV28" s="23"/>
      <c r="FVW28" s="23"/>
      <c r="FVX28" s="23"/>
      <c r="FVY28" s="23"/>
      <c r="FVZ28" s="23"/>
      <c r="FWA28" s="23"/>
      <c r="FWB28" s="23"/>
      <c r="FWC28" s="23"/>
      <c r="FWD28" s="23"/>
      <c r="FWE28" s="23"/>
      <c r="FWF28" s="23"/>
      <c r="FWG28" s="23"/>
      <c r="FWH28" s="23"/>
      <c r="FWI28" s="23"/>
      <c r="FWJ28" s="23"/>
      <c r="FWK28" s="23"/>
      <c r="FWL28" s="23"/>
      <c r="FWM28" s="23"/>
      <c r="FWN28" s="23"/>
      <c r="FWO28" s="23"/>
      <c r="FWP28" s="23"/>
      <c r="FWQ28" s="23"/>
      <c r="FWR28" s="23"/>
      <c r="FWS28" s="23"/>
      <c r="FWT28" s="23"/>
      <c r="FWU28" s="23"/>
      <c r="FWV28" s="23"/>
      <c r="FWW28" s="23"/>
      <c r="FWX28" s="23"/>
      <c r="FWY28" s="23"/>
      <c r="FWZ28" s="23"/>
      <c r="FXA28" s="23"/>
      <c r="FXB28" s="23"/>
      <c r="FXC28" s="23"/>
      <c r="FXD28" s="23"/>
      <c r="FXE28" s="23"/>
      <c r="FXF28" s="23"/>
      <c r="FXG28" s="23"/>
      <c r="FXH28" s="23"/>
      <c r="FXI28" s="23"/>
      <c r="FXJ28" s="23"/>
      <c r="FXK28" s="23"/>
      <c r="FXL28" s="23"/>
      <c r="FXM28" s="23"/>
      <c r="FXN28" s="23"/>
      <c r="FXO28" s="23"/>
      <c r="FXP28" s="23"/>
      <c r="FXQ28" s="23"/>
      <c r="FXR28" s="23"/>
      <c r="FXS28" s="23"/>
      <c r="FXT28" s="23"/>
      <c r="FXU28" s="23"/>
      <c r="FXV28" s="23"/>
      <c r="FXW28" s="23"/>
      <c r="FXX28" s="23"/>
      <c r="FXY28" s="23"/>
      <c r="FXZ28" s="23"/>
      <c r="FYA28" s="23"/>
      <c r="FYB28" s="23"/>
      <c r="FYC28" s="23"/>
      <c r="FYD28" s="23"/>
      <c r="FYE28" s="23"/>
      <c r="FYF28" s="23"/>
      <c r="FYG28" s="23"/>
      <c r="FYH28" s="23"/>
      <c r="FYI28" s="23"/>
      <c r="FYJ28" s="23"/>
      <c r="FYK28" s="23"/>
      <c r="FYL28" s="23"/>
      <c r="FYM28" s="23"/>
      <c r="FYN28" s="23"/>
      <c r="FYO28" s="23"/>
      <c r="FYP28" s="23"/>
      <c r="FYQ28" s="23"/>
      <c r="FYR28" s="23"/>
      <c r="FYS28" s="23"/>
      <c r="FYT28" s="23"/>
      <c r="FYU28" s="23"/>
      <c r="FYV28" s="23"/>
      <c r="FYW28" s="23"/>
      <c r="FYX28" s="23"/>
      <c r="FYY28" s="23"/>
      <c r="FYZ28" s="23"/>
      <c r="FZA28" s="23"/>
      <c r="FZB28" s="23"/>
      <c r="FZC28" s="23"/>
      <c r="FZD28" s="23"/>
      <c r="FZE28" s="23"/>
      <c r="FZF28" s="23"/>
      <c r="FZG28" s="23"/>
      <c r="FZH28" s="23"/>
      <c r="FZI28" s="23"/>
      <c r="FZJ28" s="23"/>
      <c r="FZK28" s="23"/>
      <c r="FZL28" s="23"/>
      <c r="FZM28" s="23"/>
      <c r="FZN28" s="23"/>
      <c r="FZO28" s="23"/>
      <c r="FZP28" s="23"/>
      <c r="FZQ28" s="23"/>
      <c r="FZR28" s="23"/>
      <c r="FZS28" s="23"/>
      <c r="FZT28" s="23"/>
      <c r="FZU28" s="23"/>
      <c r="FZV28" s="23"/>
      <c r="FZW28" s="23"/>
      <c r="FZX28" s="23"/>
      <c r="FZY28" s="23"/>
      <c r="FZZ28" s="23"/>
      <c r="GAA28" s="23"/>
      <c r="GAB28" s="23"/>
      <c r="GAC28" s="23"/>
      <c r="GAD28" s="23"/>
      <c r="GAE28" s="23"/>
      <c r="GAF28" s="23"/>
      <c r="GAG28" s="23"/>
      <c r="GAH28" s="23"/>
      <c r="GAI28" s="23"/>
      <c r="GAJ28" s="23"/>
      <c r="GAK28" s="23"/>
      <c r="GAL28" s="23"/>
      <c r="GAM28" s="23"/>
      <c r="GAN28" s="23"/>
      <c r="GAO28" s="23"/>
      <c r="GAP28" s="23"/>
      <c r="GAQ28" s="23"/>
      <c r="GAR28" s="23"/>
      <c r="GAS28" s="23"/>
      <c r="GAT28" s="23"/>
      <c r="GAU28" s="23"/>
      <c r="GAV28" s="23"/>
      <c r="GAW28" s="23"/>
      <c r="GAX28" s="23"/>
      <c r="GAY28" s="23"/>
      <c r="GAZ28" s="23"/>
      <c r="GBA28" s="23"/>
      <c r="GBB28" s="23"/>
      <c r="GBC28" s="23"/>
      <c r="GBD28" s="23"/>
      <c r="GBE28" s="23"/>
      <c r="GBF28" s="23"/>
      <c r="GBG28" s="23"/>
      <c r="GBH28" s="23"/>
      <c r="GBI28" s="23"/>
      <c r="GBJ28" s="23"/>
      <c r="GBK28" s="23"/>
      <c r="GBL28" s="23"/>
      <c r="GBM28" s="23"/>
      <c r="GBN28" s="23"/>
      <c r="GBO28" s="23"/>
      <c r="GBP28" s="23"/>
      <c r="GBQ28" s="23"/>
      <c r="GBR28" s="23"/>
      <c r="GBS28" s="23"/>
      <c r="GBT28" s="23"/>
      <c r="GBU28" s="23"/>
      <c r="GBV28" s="23"/>
      <c r="GBW28" s="23"/>
      <c r="GBX28" s="23"/>
      <c r="GBY28" s="23"/>
      <c r="GBZ28" s="23"/>
      <c r="GCA28" s="23"/>
      <c r="GCB28" s="23"/>
      <c r="GCC28" s="23"/>
      <c r="GCD28" s="23"/>
      <c r="GCE28" s="23"/>
      <c r="GCF28" s="23"/>
      <c r="GCG28" s="23"/>
      <c r="GCH28" s="23"/>
      <c r="GCI28" s="23"/>
      <c r="GCJ28" s="23"/>
      <c r="GCK28" s="23"/>
      <c r="GCL28" s="23"/>
      <c r="GCM28" s="23"/>
      <c r="GCN28" s="23"/>
      <c r="GCO28" s="23"/>
      <c r="GCP28" s="23"/>
      <c r="GCQ28" s="23"/>
      <c r="GCR28" s="23"/>
      <c r="GCS28" s="23"/>
      <c r="GCT28" s="23"/>
      <c r="GCU28" s="23"/>
      <c r="GCV28" s="23"/>
      <c r="GCW28" s="23"/>
      <c r="GCX28" s="23"/>
      <c r="GCY28" s="23"/>
      <c r="GCZ28" s="23"/>
      <c r="GDA28" s="23"/>
      <c r="GDB28" s="23"/>
      <c r="GDC28" s="23"/>
      <c r="GDD28" s="23"/>
      <c r="GDE28" s="23"/>
      <c r="GDF28" s="23"/>
      <c r="GDG28" s="23"/>
      <c r="GDH28" s="23"/>
      <c r="GDI28" s="23"/>
      <c r="GDJ28" s="23"/>
      <c r="GDK28" s="23"/>
      <c r="GDL28" s="23"/>
      <c r="GDM28" s="23"/>
      <c r="GDN28" s="23"/>
      <c r="GDO28" s="23"/>
      <c r="GDP28" s="23"/>
      <c r="GDQ28" s="23"/>
      <c r="GDR28" s="23"/>
      <c r="GDS28" s="23"/>
      <c r="GDT28" s="23"/>
      <c r="GDU28" s="23"/>
      <c r="GDV28" s="23"/>
      <c r="GDW28" s="23"/>
      <c r="GDX28" s="23"/>
      <c r="GDY28" s="23"/>
      <c r="GDZ28" s="23"/>
      <c r="GEA28" s="23"/>
      <c r="GEB28" s="23"/>
      <c r="GEC28" s="23"/>
      <c r="GED28" s="23"/>
      <c r="GEE28" s="23"/>
      <c r="GEF28" s="23"/>
      <c r="GEG28" s="23"/>
      <c r="GEH28" s="23"/>
      <c r="GEI28" s="23"/>
      <c r="GEJ28" s="23"/>
      <c r="GEK28" s="23"/>
      <c r="GEL28" s="23"/>
      <c r="GEM28" s="23"/>
      <c r="GEN28" s="23"/>
      <c r="GEO28" s="23"/>
      <c r="GEP28" s="23"/>
      <c r="GEQ28" s="23"/>
      <c r="GER28" s="23"/>
      <c r="GES28" s="23"/>
      <c r="GET28" s="23"/>
      <c r="GEU28" s="23"/>
      <c r="GEV28" s="23"/>
      <c r="GEW28" s="23"/>
      <c r="GEX28" s="23"/>
      <c r="GEY28" s="23"/>
      <c r="GEZ28" s="23"/>
      <c r="GFA28" s="23"/>
      <c r="GFB28" s="23"/>
      <c r="GFC28" s="23"/>
      <c r="GFD28" s="23"/>
      <c r="GFE28" s="23"/>
      <c r="GFF28" s="23"/>
      <c r="GFG28" s="23"/>
      <c r="GFH28" s="23"/>
      <c r="GFI28" s="23"/>
      <c r="GFJ28" s="23"/>
      <c r="GFK28" s="23"/>
      <c r="GFL28" s="23"/>
      <c r="GFM28" s="23"/>
      <c r="GFN28" s="23"/>
      <c r="GFO28" s="23"/>
      <c r="GFP28" s="23"/>
      <c r="GFQ28" s="23"/>
      <c r="GFR28" s="23"/>
      <c r="GFS28" s="23"/>
      <c r="GFT28" s="23"/>
      <c r="GFU28" s="23"/>
      <c r="GFV28" s="23"/>
      <c r="GFW28" s="23"/>
      <c r="GFX28" s="23"/>
      <c r="GFY28" s="23"/>
      <c r="GFZ28" s="23"/>
      <c r="GGA28" s="23"/>
      <c r="GGB28" s="23"/>
      <c r="GGC28" s="23"/>
      <c r="GGD28" s="23"/>
      <c r="GGE28" s="23"/>
      <c r="GGF28" s="23"/>
      <c r="GGG28" s="23"/>
      <c r="GGH28" s="23"/>
      <c r="GGI28" s="23"/>
      <c r="GGJ28" s="23"/>
      <c r="GGK28" s="23"/>
      <c r="GGL28" s="23"/>
      <c r="GGM28" s="23"/>
      <c r="GGN28" s="23"/>
      <c r="GGO28" s="23"/>
      <c r="GGP28" s="23"/>
      <c r="GGQ28" s="23"/>
      <c r="GGR28" s="23"/>
      <c r="GGS28" s="23"/>
      <c r="GGT28" s="23"/>
      <c r="GGU28" s="23"/>
      <c r="GGV28" s="23"/>
      <c r="GGW28" s="23"/>
      <c r="GGX28" s="23"/>
      <c r="GGY28" s="23"/>
      <c r="GGZ28" s="23"/>
      <c r="GHA28" s="23"/>
      <c r="GHB28" s="23"/>
      <c r="GHC28" s="23"/>
      <c r="GHD28" s="23"/>
      <c r="GHE28" s="23"/>
      <c r="GHF28" s="23"/>
      <c r="GHG28" s="23"/>
      <c r="GHH28" s="23"/>
      <c r="GHI28" s="23"/>
      <c r="GHJ28" s="23"/>
      <c r="GHK28" s="23"/>
      <c r="GHL28" s="23"/>
      <c r="GHM28" s="23"/>
      <c r="GHN28" s="23"/>
      <c r="GHO28" s="23"/>
      <c r="GHP28" s="23"/>
      <c r="GHQ28" s="23"/>
      <c r="GHR28" s="23"/>
      <c r="GHS28" s="23"/>
      <c r="GHT28" s="23"/>
      <c r="GHU28" s="23"/>
      <c r="GHV28" s="23"/>
      <c r="GHW28" s="23"/>
      <c r="GHX28" s="23"/>
      <c r="GHY28" s="23"/>
      <c r="GHZ28" s="23"/>
      <c r="GIA28" s="23"/>
      <c r="GIB28" s="23"/>
      <c r="GIC28" s="23"/>
      <c r="GID28" s="23"/>
      <c r="GIE28" s="23"/>
      <c r="GIF28" s="23"/>
      <c r="GIG28" s="23"/>
      <c r="GIH28" s="23"/>
      <c r="GII28" s="23"/>
      <c r="GIJ28" s="23"/>
      <c r="GIK28" s="23"/>
      <c r="GIL28" s="23"/>
      <c r="GIM28" s="23"/>
      <c r="GIN28" s="23"/>
      <c r="GIO28" s="23"/>
      <c r="GIP28" s="23"/>
      <c r="GIQ28" s="23"/>
      <c r="GIR28" s="23"/>
      <c r="GIS28" s="23"/>
      <c r="GIT28" s="23"/>
      <c r="GIU28" s="23"/>
      <c r="GIV28" s="23"/>
      <c r="GIW28" s="23"/>
      <c r="GIX28" s="23"/>
      <c r="GIY28" s="23"/>
      <c r="GIZ28" s="23"/>
      <c r="GJA28" s="23"/>
      <c r="GJB28" s="23"/>
      <c r="GJC28" s="23"/>
      <c r="GJD28" s="23"/>
      <c r="GJE28" s="23"/>
      <c r="GJF28" s="23"/>
      <c r="GJG28" s="23"/>
      <c r="GJH28" s="23"/>
      <c r="GJI28" s="23"/>
      <c r="GJJ28" s="23"/>
      <c r="GJK28" s="23"/>
      <c r="GJL28" s="23"/>
      <c r="GJM28" s="23"/>
      <c r="GJN28" s="23"/>
      <c r="GJO28" s="23"/>
      <c r="GJP28" s="23"/>
      <c r="GJQ28" s="23"/>
      <c r="GJR28" s="23"/>
      <c r="GJS28" s="23"/>
      <c r="GJT28" s="23"/>
      <c r="GJU28" s="23"/>
      <c r="GJV28" s="23"/>
      <c r="GJW28" s="23"/>
      <c r="GJX28" s="23"/>
      <c r="GJY28" s="23"/>
      <c r="GJZ28" s="23"/>
      <c r="GKA28" s="23"/>
      <c r="GKB28" s="23"/>
      <c r="GKC28" s="23"/>
      <c r="GKD28" s="23"/>
      <c r="GKE28" s="23"/>
      <c r="GKF28" s="23"/>
      <c r="GKG28" s="23"/>
      <c r="GKH28" s="23"/>
      <c r="GKI28" s="23"/>
      <c r="GKJ28" s="23"/>
      <c r="GKK28" s="23"/>
      <c r="GKL28" s="23"/>
      <c r="GKM28" s="23"/>
      <c r="GKN28" s="23"/>
      <c r="GKO28" s="23"/>
      <c r="GKP28" s="23"/>
      <c r="GKQ28" s="23"/>
      <c r="GKR28" s="23"/>
      <c r="GKS28" s="23"/>
      <c r="GKT28" s="23"/>
      <c r="GKU28" s="23"/>
      <c r="GKV28" s="23"/>
      <c r="GKW28" s="23"/>
      <c r="GKX28" s="23"/>
      <c r="GKY28" s="23"/>
      <c r="GKZ28" s="23"/>
      <c r="GLA28" s="23"/>
      <c r="GLB28" s="23"/>
      <c r="GLC28" s="23"/>
      <c r="GLD28" s="23"/>
      <c r="GLE28" s="23"/>
      <c r="GLF28" s="23"/>
      <c r="GLG28" s="23"/>
      <c r="GLH28" s="23"/>
      <c r="GLI28" s="23"/>
      <c r="GLJ28" s="23"/>
      <c r="GLK28" s="23"/>
      <c r="GLL28" s="23"/>
      <c r="GLM28" s="23"/>
      <c r="GLN28" s="23"/>
      <c r="GLO28" s="23"/>
      <c r="GLP28" s="23"/>
      <c r="GLQ28" s="23"/>
      <c r="GLR28" s="23"/>
      <c r="GLS28" s="23"/>
      <c r="GLT28" s="23"/>
      <c r="GLU28" s="23"/>
      <c r="GLV28" s="23"/>
      <c r="GLW28" s="23"/>
      <c r="GLX28" s="23"/>
      <c r="GLY28" s="23"/>
      <c r="GLZ28" s="23"/>
      <c r="GMA28" s="23"/>
      <c r="GMB28" s="23"/>
      <c r="GMC28" s="23"/>
      <c r="GMD28" s="23"/>
      <c r="GME28" s="23"/>
      <c r="GMF28" s="23"/>
      <c r="GMG28" s="23"/>
      <c r="GMH28" s="23"/>
      <c r="GMI28" s="23"/>
      <c r="GMJ28" s="23"/>
      <c r="GMK28" s="23"/>
      <c r="GML28" s="23"/>
      <c r="GMM28" s="23"/>
      <c r="GMN28" s="23"/>
      <c r="GMO28" s="23"/>
      <c r="GMP28" s="23"/>
      <c r="GMQ28" s="23"/>
      <c r="GMR28" s="23"/>
      <c r="GMS28" s="23"/>
      <c r="GMT28" s="23"/>
      <c r="GMU28" s="23"/>
      <c r="GMV28" s="23"/>
      <c r="GMW28" s="23"/>
      <c r="GMX28" s="23"/>
      <c r="GMY28" s="23"/>
      <c r="GMZ28" s="23"/>
      <c r="GNA28" s="23"/>
      <c r="GNB28" s="23"/>
      <c r="GNC28" s="23"/>
      <c r="GND28" s="23"/>
      <c r="GNE28" s="23"/>
      <c r="GNF28" s="23"/>
      <c r="GNG28" s="23"/>
      <c r="GNH28" s="23"/>
      <c r="GNI28" s="23"/>
      <c r="GNJ28" s="23"/>
      <c r="GNK28" s="23"/>
      <c r="GNL28" s="23"/>
      <c r="GNM28" s="23"/>
      <c r="GNN28" s="23"/>
      <c r="GNO28" s="23"/>
      <c r="GNP28" s="23"/>
      <c r="GNQ28" s="23"/>
      <c r="GNR28" s="23"/>
      <c r="GNS28" s="23"/>
      <c r="GNT28" s="23"/>
      <c r="GNU28" s="23"/>
      <c r="GNV28" s="23"/>
      <c r="GNW28" s="23"/>
      <c r="GNX28" s="23"/>
      <c r="GNY28" s="23"/>
      <c r="GNZ28" s="23"/>
      <c r="GOA28" s="23"/>
      <c r="GOB28" s="23"/>
      <c r="GOC28" s="23"/>
      <c r="GOD28" s="23"/>
      <c r="GOE28" s="23"/>
      <c r="GOF28" s="23"/>
      <c r="GOG28" s="23"/>
      <c r="GOH28" s="23"/>
      <c r="GOI28" s="23"/>
      <c r="GOJ28" s="23"/>
      <c r="GOK28" s="23"/>
      <c r="GOL28" s="23"/>
      <c r="GOM28" s="23"/>
      <c r="GON28" s="23"/>
      <c r="GOO28" s="23"/>
      <c r="GOP28" s="23"/>
      <c r="GOQ28" s="23"/>
      <c r="GOR28" s="23"/>
      <c r="GOS28" s="23"/>
      <c r="GOT28" s="23"/>
      <c r="GOU28" s="23"/>
      <c r="GOV28" s="23"/>
      <c r="GOW28" s="23"/>
      <c r="GOX28" s="23"/>
      <c r="GOY28" s="23"/>
      <c r="GOZ28" s="23"/>
      <c r="GPA28" s="23"/>
      <c r="GPB28" s="23"/>
      <c r="GPC28" s="23"/>
      <c r="GPD28" s="23"/>
      <c r="GPE28" s="23"/>
      <c r="GPF28" s="23"/>
      <c r="GPG28" s="23"/>
      <c r="GPH28" s="23"/>
      <c r="GPI28" s="23"/>
      <c r="GPJ28" s="23"/>
      <c r="GPK28" s="23"/>
      <c r="GPL28" s="23"/>
      <c r="GPM28" s="23"/>
      <c r="GPN28" s="23"/>
      <c r="GPO28" s="23"/>
      <c r="GPP28" s="23"/>
      <c r="GPQ28" s="23"/>
      <c r="GPR28" s="23"/>
      <c r="GPS28" s="23"/>
      <c r="GPT28" s="23"/>
      <c r="GPU28" s="23"/>
      <c r="GPV28" s="23"/>
      <c r="GPW28" s="23"/>
      <c r="GPX28" s="23"/>
      <c r="GPY28" s="23"/>
      <c r="GPZ28" s="23"/>
      <c r="GQA28" s="23"/>
      <c r="GQB28" s="23"/>
      <c r="GQC28" s="23"/>
      <c r="GQD28" s="23"/>
      <c r="GQE28" s="23"/>
      <c r="GQF28" s="23"/>
      <c r="GQG28" s="23"/>
      <c r="GQH28" s="23"/>
      <c r="GQI28" s="23"/>
      <c r="GQJ28" s="23"/>
      <c r="GQK28" s="23"/>
      <c r="GQL28" s="23"/>
      <c r="GQM28" s="23"/>
      <c r="GQN28" s="23"/>
      <c r="GQO28" s="23"/>
      <c r="GQP28" s="23"/>
      <c r="GQQ28" s="23"/>
      <c r="GQR28" s="23"/>
      <c r="GQS28" s="23"/>
      <c r="GQT28" s="23"/>
      <c r="GQU28" s="23"/>
      <c r="GQV28" s="23"/>
      <c r="GQW28" s="23"/>
      <c r="GQX28" s="23"/>
      <c r="GQY28" s="23"/>
      <c r="GQZ28" s="23"/>
      <c r="GRA28" s="23"/>
      <c r="GRB28" s="23"/>
      <c r="GRC28" s="23"/>
      <c r="GRD28" s="23"/>
      <c r="GRE28" s="23"/>
      <c r="GRF28" s="23"/>
      <c r="GRG28" s="23"/>
      <c r="GRH28" s="23"/>
      <c r="GRI28" s="23"/>
      <c r="GRJ28" s="23"/>
      <c r="GRK28" s="23"/>
      <c r="GRL28" s="23"/>
      <c r="GRM28" s="23"/>
      <c r="GRN28" s="23"/>
      <c r="GRO28" s="23"/>
      <c r="GRP28" s="23"/>
      <c r="GRQ28" s="23"/>
      <c r="GRR28" s="23"/>
      <c r="GRS28" s="23"/>
      <c r="GRT28" s="23"/>
      <c r="GRU28" s="23"/>
      <c r="GRV28" s="23"/>
      <c r="GRW28" s="23"/>
      <c r="GRX28" s="23"/>
      <c r="GRY28" s="23"/>
      <c r="GRZ28" s="23"/>
      <c r="GSA28" s="23"/>
      <c r="GSB28" s="23"/>
      <c r="GSC28" s="23"/>
      <c r="GSD28" s="23"/>
      <c r="GSE28" s="23"/>
      <c r="GSF28" s="23"/>
      <c r="GSG28" s="23"/>
      <c r="GSH28" s="23"/>
      <c r="GSI28" s="23"/>
      <c r="GSJ28" s="23"/>
      <c r="GSK28" s="23"/>
      <c r="GSL28" s="23"/>
      <c r="GSM28" s="23"/>
      <c r="GSN28" s="23"/>
      <c r="GSO28" s="23"/>
      <c r="GSP28" s="23"/>
      <c r="GSQ28" s="23"/>
      <c r="GSR28" s="23"/>
      <c r="GSS28" s="23"/>
      <c r="GST28" s="23"/>
      <c r="GSU28" s="23"/>
      <c r="GSV28" s="23"/>
      <c r="GSW28" s="23"/>
      <c r="GSX28" s="23"/>
      <c r="GSY28" s="23"/>
      <c r="GSZ28" s="23"/>
      <c r="GTA28" s="23"/>
      <c r="GTB28" s="23"/>
      <c r="GTC28" s="23"/>
      <c r="GTD28" s="23"/>
      <c r="GTE28" s="23"/>
      <c r="GTF28" s="23"/>
      <c r="GTG28" s="23"/>
      <c r="GTH28" s="23"/>
      <c r="GTI28" s="23"/>
      <c r="GTJ28" s="23"/>
      <c r="GTK28" s="23"/>
      <c r="GTL28" s="23"/>
      <c r="GTM28" s="23"/>
      <c r="GTN28" s="23"/>
      <c r="GTO28" s="23"/>
      <c r="GTP28" s="23"/>
      <c r="GTQ28" s="23"/>
      <c r="GTR28" s="23"/>
      <c r="GTS28" s="23"/>
      <c r="GTT28" s="23"/>
      <c r="GTU28" s="23"/>
      <c r="GTV28" s="23"/>
      <c r="GTW28" s="23"/>
      <c r="GTX28" s="23"/>
      <c r="GTY28" s="23"/>
      <c r="GTZ28" s="23"/>
      <c r="GUA28" s="23"/>
      <c r="GUB28" s="23"/>
      <c r="GUC28" s="23"/>
      <c r="GUD28" s="23"/>
      <c r="GUE28" s="23"/>
      <c r="GUF28" s="23"/>
      <c r="GUG28" s="23"/>
      <c r="GUH28" s="23"/>
      <c r="GUI28" s="23"/>
      <c r="GUJ28" s="23"/>
      <c r="GUK28" s="23"/>
      <c r="GUL28" s="23"/>
      <c r="GUM28" s="23"/>
      <c r="GUN28" s="23"/>
      <c r="GUO28" s="23"/>
      <c r="GUP28" s="23"/>
      <c r="GUQ28" s="23"/>
      <c r="GUR28" s="23"/>
      <c r="GUS28" s="23"/>
      <c r="GUT28" s="23"/>
      <c r="GUU28" s="23"/>
      <c r="GUV28" s="23"/>
      <c r="GUW28" s="23"/>
      <c r="GUX28" s="23"/>
      <c r="GUY28" s="23"/>
      <c r="GUZ28" s="23"/>
      <c r="GVA28" s="23"/>
      <c r="GVB28" s="23"/>
      <c r="GVC28" s="23"/>
      <c r="GVD28" s="23"/>
      <c r="GVE28" s="23"/>
      <c r="GVF28" s="23"/>
      <c r="GVG28" s="23"/>
      <c r="GVH28" s="23"/>
      <c r="GVI28" s="23"/>
      <c r="GVJ28" s="23"/>
      <c r="GVK28" s="23"/>
      <c r="GVL28" s="23"/>
      <c r="GVM28" s="23"/>
      <c r="GVN28" s="23"/>
      <c r="GVO28" s="23"/>
      <c r="GVP28" s="23"/>
      <c r="GVQ28" s="23"/>
      <c r="GVR28" s="23"/>
      <c r="GVS28" s="23"/>
      <c r="GVT28" s="23"/>
      <c r="GVU28" s="23"/>
      <c r="GVV28" s="23"/>
      <c r="GVW28" s="23"/>
      <c r="GVX28" s="23"/>
      <c r="GVY28" s="23"/>
      <c r="GVZ28" s="23"/>
      <c r="GWA28" s="23"/>
      <c r="GWB28" s="23"/>
      <c r="GWC28" s="23"/>
      <c r="GWD28" s="23"/>
      <c r="GWE28" s="23"/>
      <c r="GWF28" s="23"/>
      <c r="GWG28" s="23"/>
      <c r="GWH28" s="23"/>
      <c r="GWI28" s="23"/>
      <c r="GWJ28" s="23"/>
      <c r="GWK28" s="23"/>
      <c r="GWL28" s="23"/>
      <c r="GWM28" s="23"/>
      <c r="GWN28" s="23"/>
      <c r="GWO28" s="23"/>
      <c r="GWP28" s="23"/>
      <c r="GWQ28" s="23"/>
      <c r="GWR28" s="23"/>
      <c r="GWS28" s="23"/>
      <c r="GWT28" s="23"/>
      <c r="GWU28" s="23"/>
      <c r="GWV28" s="23"/>
      <c r="GWW28" s="23"/>
      <c r="GWX28" s="23"/>
      <c r="GWY28" s="23"/>
      <c r="GWZ28" s="23"/>
      <c r="GXA28" s="23"/>
      <c r="GXB28" s="23"/>
      <c r="GXC28" s="23"/>
      <c r="GXD28" s="23"/>
      <c r="GXE28" s="23"/>
      <c r="GXF28" s="23"/>
      <c r="GXG28" s="23"/>
      <c r="GXH28" s="23"/>
      <c r="GXI28" s="23"/>
      <c r="GXJ28" s="23"/>
      <c r="GXK28" s="23"/>
      <c r="GXL28" s="23"/>
      <c r="GXM28" s="23"/>
      <c r="GXN28" s="23"/>
      <c r="GXO28" s="23"/>
      <c r="GXP28" s="23"/>
      <c r="GXQ28" s="23"/>
      <c r="GXR28" s="23"/>
      <c r="GXS28" s="23"/>
      <c r="GXT28" s="23"/>
      <c r="GXU28" s="23"/>
      <c r="GXV28" s="23"/>
      <c r="GXW28" s="23"/>
      <c r="GXX28" s="23"/>
      <c r="GXY28" s="23"/>
      <c r="GXZ28" s="23"/>
      <c r="GYA28" s="23"/>
      <c r="GYB28" s="23"/>
      <c r="GYC28" s="23"/>
      <c r="GYD28" s="23"/>
      <c r="GYE28" s="23"/>
      <c r="GYF28" s="23"/>
      <c r="GYG28" s="23"/>
      <c r="GYH28" s="23"/>
      <c r="GYI28" s="23"/>
      <c r="GYJ28" s="23"/>
      <c r="GYK28" s="23"/>
      <c r="GYL28" s="23"/>
      <c r="GYM28" s="23"/>
      <c r="GYN28" s="23"/>
      <c r="GYO28" s="23"/>
      <c r="GYP28" s="23"/>
      <c r="GYQ28" s="23"/>
      <c r="GYR28" s="23"/>
      <c r="GYS28" s="23"/>
      <c r="GYT28" s="23"/>
      <c r="GYU28" s="23"/>
      <c r="GYV28" s="23"/>
      <c r="GYW28" s="23"/>
      <c r="GYX28" s="23"/>
      <c r="GYY28" s="23"/>
      <c r="GYZ28" s="23"/>
      <c r="GZA28" s="23"/>
      <c r="GZB28" s="23"/>
      <c r="GZC28" s="23"/>
      <c r="GZD28" s="23"/>
      <c r="GZE28" s="23"/>
      <c r="GZF28" s="23"/>
      <c r="GZG28" s="23"/>
      <c r="GZH28" s="23"/>
      <c r="GZI28" s="23"/>
      <c r="GZJ28" s="23"/>
      <c r="GZK28" s="23"/>
      <c r="GZL28" s="23"/>
      <c r="GZM28" s="23"/>
      <c r="GZN28" s="23"/>
      <c r="GZO28" s="23"/>
      <c r="GZP28" s="23"/>
      <c r="GZQ28" s="23"/>
      <c r="GZR28" s="23"/>
      <c r="GZS28" s="23"/>
      <c r="GZT28" s="23"/>
      <c r="GZU28" s="23"/>
      <c r="GZV28" s="23"/>
      <c r="GZW28" s="23"/>
      <c r="GZX28" s="23"/>
      <c r="GZY28" s="23"/>
      <c r="GZZ28" s="23"/>
      <c r="HAA28" s="23"/>
      <c r="HAB28" s="23"/>
      <c r="HAC28" s="23"/>
      <c r="HAD28" s="23"/>
      <c r="HAE28" s="23"/>
      <c r="HAF28" s="23"/>
      <c r="HAG28" s="23"/>
      <c r="HAH28" s="23"/>
      <c r="HAI28" s="23"/>
      <c r="HAJ28" s="23"/>
      <c r="HAK28" s="23"/>
      <c r="HAL28" s="23"/>
      <c r="HAM28" s="23"/>
      <c r="HAN28" s="23"/>
      <c r="HAO28" s="23"/>
      <c r="HAP28" s="23"/>
      <c r="HAQ28" s="23"/>
      <c r="HAR28" s="23"/>
      <c r="HAS28" s="23"/>
      <c r="HAT28" s="23"/>
      <c r="HAU28" s="23"/>
      <c r="HAV28" s="23"/>
      <c r="HAW28" s="23"/>
      <c r="HAX28" s="23"/>
      <c r="HAY28" s="23"/>
      <c r="HAZ28" s="23"/>
      <c r="HBA28" s="23"/>
      <c r="HBB28" s="23"/>
      <c r="HBC28" s="23"/>
      <c r="HBD28" s="23"/>
      <c r="HBE28" s="23"/>
      <c r="HBF28" s="23"/>
      <c r="HBG28" s="23"/>
      <c r="HBH28" s="23"/>
      <c r="HBI28" s="23"/>
      <c r="HBJ28" s="23"/>
      <c r="HBK28" s="23"/>
      <c r="HBL28" s="23"/>
      <c r="HBM28" s="23"/>
      <c r="HBN28" s="23"/>
      <c r="HBO28" s="23"/>
      <c r="HBP28" s="23"/>
      <c r="HBQ28" s="23"/>
      <c r="HBR28" s="23"/>
      <c r="HBS28" s="23"/>
      <c r="HBT28" s="23"/>
      <c r="HBU28" s="23"/>
      <c r="HBV28" s="23"/>
      <c r="HBW28" s="23"/>
      <c r="HBX28" s="23"/>
      <c r="HBY28" s="23"/>
      <c r="HBZ28" s="23"/>
      <c r="HCA28" s="23"/>
      <c r="HCB28" s="23"/>
      <c r="HCC28" s="23"/>
      <c r="HCD28" s="23"/>
      <c r="HCE28" s="23"/>
      <c r="HCF28" s="23"/>
      <c r="HCG28" s="23"/>
      <c r="HCH28" s="23"/>
      <c r="HCI28" s="23"/>
      <c r="HCJ28" s="23"/>
      <c r="HCK28" s="23"/>
      <c r="HCL28" s="23"/>
      <c r="HCM28" s="23"/>
      <c r="HCN28" s="23"/>
      <c r="HCO28" s="23"/>
      <c r="HCP28" s="23"/>
      <c r="HCQ28" s="23"/>
      <c r="HCR28" s="23"/>
      <c r="HCS28" s="23"/>
      <c r="HCT28" s="23"/>
      <c r="HCU28" s="23"/>
      <c r="HCV28" s="23"/>
      <c r="HCW28" s="23"/>
      <c r="HCX28" s="23"/>
      <c r="HCY28" s="23"/>
      <c r="HCZ28" s="23"/>
      <c r="HDA28" s="23"/>
      <c r="HDB28" s="23"/>
      <c r="HDC28" s="23"/>
      <c r="HDD28" s="23"/>
      <c r="HDE28" s="23"/>
      <c r="HDF28" s="23"/>
      <c r="HDG28" s="23"/>
      <c r="HDH28" s="23"/>
      <c r="HDI28" s="23"/>
      <c r="HDJ28" s="23"/>
      <c r="HDK28" s="23"/>
      <c r="HDL28" s="23"/>
      <c r="HDM28" s="23"/>
      <c r="HDN28" s="23"/>
      <c r="HDO28" s="23"/>
      <c r="HDP28" s="23"/>
      <c r="HDQ28" s="23"/>
      <c r="HDR28" s="23"/>
      <c r="HDS28" s="23"/>
      <c r="HDT28" s="23"/>
      <c r="HDU28" s="23"/>
      <c r="HDV28" s="23"/>
      <c r="HDW28" s="23"/>
      <c r="HDX28" s="23"/>
      <c r="HDY28" s="23"/>
      <c r="HDZ28" s="23"/>
      <c r="HEA28" s="23"/>
      <c r="HEB28" s="23"/>
      <c r="HEC28" s="23"/>
      <c r="HED28" s="23"/>
      <c r="HEE28" s="23"/>
      <c r="HEF28" s="23"/>
      <c r="HEG28" s="23"/>
      <c r="HEH28" s="23"/>
      <c r="HEI28" s="23"/>
      <c r="HEJ28" s="23"/>
      <c r="HEK28" s="23"/>
      <c r="HEL28" s="23"/>
      <c r="HEM28" s="23"/>
      <c r="HEN28" s="23"/>
      <c r="HEO28" s="23"/>
      <c r="HEP28" s="23"/>
      <c r="HEQ28" s="23"/>
      <c r="HER28" s="23"/>
      <c r="HES28" s="23"/>
      <c r="HET28" s="23"/>
      <c r="HEU28" s="23"/>
      <c r="HEV28" s="23"/>
      <c r="HEW28" s="23"/>
      <c r="HEX28" s="23"/>
      <c r="HEY28" s="23"/>
      <c r="HEZ28" s="23"/>
      <c r="HFA28" s="23"/>
      <c r="HFB28" s="23"/>
      <c r="HFC28" s="23"/>
      <c r="HFD28" s="23"/>
      <c r="HFE28" s="23"/>
      <c r="HFF28" s="23"/>
      <c r="HFG28" s="23"/>
      <c r="HFH28" s="23"/>
      <c r="HFI28" s="23"/>
      <c r="HFJ28" s="23"/>
      <c r="HFK28" s="23"/>
      <c r="HFL28" s="23"/>
      <c r="HFM28" s="23"/>
      <c r="HFN28" s="23"/>
      <c r="HFO28" s="23"/>
      <c r="HFP28" s="23"/>
      <c r="HFQ28" s="23"/>
      <c r="HFR28" s="23"/>
      <c r="HFS28" s="23"/>
      <c r="HFT28" s="23"/>
      <c r="HFU28" s="23"/>
      <c r="HFV28" s="23"/>
      <c r="HFW28" s="23"/>
      <c r="HFX28" s="23"/>
      <c r="HFY28" s="23"/>
      <c r="HFZ28" s="23"/>
      <c r="HGA28" s="23"/>
      <c r="HGB28" s="23"/>
      <c r="HGC28" s="23"/>
      <c r="HGD28" s="23"/>
      <c r="HGE28" s="23"/>
      <c r="HGF28" s="23"/>
      <c r="HGG28" s="23"/>
      <c r="HGH28" s="23"/>
      <c r="HGI28" s="23"/>
      <c r="HGJ28" s="23"/>
      <c r="HGK28" s="23"/>
      <c r="HGL28" s="23"/>
      <c r="HGM28" s="23"/>
      <c r="HGN28" s="23"/>
      <c r="HGO28" s="23"/>
      <c r="HGP28" s="23"/>
      <c r="HGQ28" s="23"/>
      <c r="HGR28" s="23"/>
      <c r="HGS28" s="23"/>
      <c r="HGT28" s="23"/>
      <c r="HGU28" s="23"/>
      <c r="HGV28" s="23"/>
      <c r="HGW28" s="23"/>
      <c r="HGX28" s="23"/>
      <c r="HGY28" s="23"/>
      <c r="HGZ28" s="23"/>
      <c r="HHA28" s="23"/>
      <c r="HHB28" s="23"/>
      <c r="HHC28" s="23"/>
      <c r="HHD28" s="23"/>
      <c r="HHE28" s="23"/>
      <c r="HHF28" s="23"/>
      <c r="HHG28" s="23"/>
      <c r="HHH28" s="23"/>
      <c r="HHI28" s="23"/>
      <c r="HHJ28" s="23"/>
      <c r="HHK28" s="23"/>
      <c r="HHL28" s="23"/>
      <c r="HHM28" s="23"/>
      <c r="HHN28" s="23"/>
      <c r="HHO28" s="23"/>
      <c r="HHP28" s="23"/>
      <c r="HHQ28" s="23"/>
      <c r="HHR28" s="23"/>
      <c r="HHS28" s="23"/>
      <c r="HHT28" s="23"/>
      <c r="HHU28" s="23"/>
      <c r="HHV28" s="23"/>
      <c r="HHW28" s="23"/>
      <c r="HHX28" s="23"/>
      <c r="HHY28" s="23"/>
      <c r="HHZ28" s="23"/>
      <c r="HIA28" s="23"/>
      <c r="HIB28" s="23"/>
      <c r="HIC28" s="23"/>
      <c r="HID28" s="23"/>
      <c r="HIE28" s="23"/>
      <c r="HIF28" s="23"/>
      <c r="HIG28" s="23"/>
      <c r="HIH28" s="23"/>
      <c r="HII28" s="23"/>
      <c r="HIJ28" s="23"/>
      <c r="HIK28" s="23"/>
      <c r="HIL28" s="23"/>
      <c r="HIM28" s="23"/>
      <c r="HIN28" s="23"/>
      <c r="HIO28" s="23"/>
      <c r="HIP28" s="23"/>
      <c r="HIQ28" s="23"/>
      <c r="HIR28" s="23"/>
      <c r="HIS28" s="23"/>
      <c r="HIT28" s="23"/>
      <c r="HIU28" s="23"/>
      <c r="HIV28" s="23"/>
      <c r="HIW28" s="23"/>
      <c r="HIX28" s="23"/>
      <c r="HIY28" s="23"/>
      <c r="HIZ28" s="23"/>
      <c r="HJA28" s="23"/>
      <c r="HJB28" s="23"/>
      <c r="HJC28" s="23"/>
      <c r="HJD28" s="23"/>
      <c r="HJE28" s="23"/>
      <c r="HJF28" s="23"/>
      <c r="HJG28" s="23"/>
      <c r="HJH28" s="23"/>
      <c r="HJI28" s="23"/>
      <c r="HJJ28" s="23"/>
      <c r="HJK28" s="23"/>
      <c r="HJL28" s="23"/>
      <c r="HJM28" s="23"/>
      <c r="HJN28" s="23"/>
      <c r="HJO28" s="23"/>
      <c r="HJP28" s="23"/>
      <c r="HJQ28" s="23"/>
      <c r="HJR28" s="23"/>
      <c r="HJS28" s="23"/>
      <c r="HJT28" s="23"/>
      <c r="HJU28" s="23"/>
      <c r="HJV28" s="23"/>
      <c r="HJW28" s="23"/>
      <c r="HJX28" s="23"/>
      <c r="HJY28" s="23"/>
      <c r="HJZ28" s="23"/>
      <c r="HKA28" s="23"/>
      <c r="HKB28" s="23"/>
      <c r="HKC28" s="23"/>
      <c r="HKD28" s="23"/>
      <c r="HKE28" s="23"/>
      <c r="HKF28" s="23"/>
      <c r="HKG28" s="23"/>
      <c r="HKH28" s="23"/>
      <c r="HKI28" s="23"/>
      <c r="HKJ28" s="23"/>
      <c r="HKK28" s="23"/>
      <c r="HKL28" s="23"/>
      <c r="HKM28" s="23"/>
      <c r="HKN28" s="23"/>
      <c r="HKO28" s="23"/>
      <c r="HKP28" s="23"/>
      <c r="HKQ28" s="23"/>
      <c r="HKR28" s="23"/>
      <c r="HKS28" s="23"/>
      <c r="HKT28" s="23"/>
      <c r="HKU28" s="23"/>
      <c r="HKV28" s="23"/>
      <c r="HKW28" s="23"/>
      <c r="HKX28" s="23"/>
      <c r="HKY28" s="23"/>
      <c r="HKZ28" s="23"/>
      <c r="HLA28" s="23"/>
      <c r="HLB28" s="23"/>
      <c r="HLC28" s="23"/>
      <c r="HLD28" s="23"/>
      <c r="HLE28" s="23"/>
      <c r="HLF28" s="23"/>
      <c r="HLG28" s="23"/>
      <c r="HLH28" s="23"/>
      <c r="HLI28" s="23"/>
      <c r="HLJ28" s="23"/>
      <c r="HLK28" s="23"/>
      <c r="HLL28" s="23"/>
      <c r="HLM28" s="23"/>
      <c r="HLN28" s="23"/>
      <c r="HLO28" s="23"/>
      <c r="HLP28" s="23"/>
      <c r="HLQ28" s="23"/>
      <c r="HLR28" s="23"/>
      <c r="HLS28" s="23"/>
      <c r="HLT28" s="23"/>
      <c r="HLU28" s="23"/>
      <c r="HLV28" s="23"/>
      <c r="HLW28" s="23"/>
      <c r="HLX28" s="23"/>
      <c r="HLY28" s="23"/>
      <c r="HLZ28" s="23"/>
      <c r="HMA28" s="23"/>
      <c r="HMB28" s="23"/>
      <c r="HMC28" s="23"/>
      <c r="HMD28" s="23"/>
      <c r="HME28" s="23"/>
      <c r="HMF28" s="23"/>
      <c r="HMG28" s="23"/>
      <c r="HMH28" s="23"/>
      <c r="HMI28" s="23"/>
      <c r="HMJ28" s="23"/>
      <c r="HMK28" s="23"/>
      <c r="HML28" s="23"/>
      <c r="HMM28" s="23"/>
      <c r="HMN28" s="23"/>
      <c r="HMO28" s="23"/>
      <c r="HMP28" s="23"/>
      <c r="HMQ28" s="23"/>
      <c r="HMR28" s="23"/>
      <c r="HMS28" s="23"/>
      <c r="HMT28" s="23"/>
      <c r="HMU28" s="23"/>
      <c r="HMV28" s="23"/>
      <c r="HMW28" s="23"/>
      <c r="HMX28" s="23"/>
      <c r="HMY28" s="23"/>
      <c r="HMZ28" s="23"/>
      <c r="HNA28" s="23"/>
      <c r="HNB28" s="23"/>
      <c r="HNC28" s="23"/>
      <c r="HND28" s="23"/>
      <c r="HNE28" s="23"/>
      <c r="HNF28" s="23"/>
      <c r="HNG28" s="23"/>
      <c r="HNH28" s="23"/>
      <c r="HNI28" s="23"/>
      <c r="HNJ28" s="23"/>
      <c r="HNK28" s="23"/>
      <c r="HNL28" s="23"/>
      <c r="HNM28" s="23"/>
      <c r="HNN28" s="23"/>
      <c r="HNO28" s="23"/>
      <c r="HNP28" s="23"/>
      <c r="HNQ28" s="23"/>
      <c r="HNR28" s="23"/>
      <c r="HNS28" s="23"/>
      <c r="HNT28" s="23"/>
      <c r="HNU28" s="23"/>
      <c r="HNV28" s="23"/>
      <c r="HNW28" s="23"/>
      <c r="HNX28" s="23"/>
      <c r="HNY28" s="23"/>
      <c r="HNZ28" s="23"/>
      <c r="HOA28" s="23"/>
      <c r="HOB28" s="23"/>
      <c r="HOC28" s="23"/>
      <c r="HOD28" s="23"/>
      <c r="HOE28" s="23"/>
      <c r="HOF28" s="23"/>
      <c r="HOG28" s="23"/>
      <c r="HOH28" s="23"/>
      <c r="HOI28" s="23"/>
      <c r="HOJ28" s="23"/>
      <c r="HOK28" s="23"/>
      <c r="HOL28" s="23"/>
      <c r="HOM28" s="23"/>
      <c r="HON28" s="23"/>
      <c r="HOO28" s="23"/>
      <c r="HOP28" s="23"/>
      <c r="HOQ28" s="23"/>
      <c r="HOR28" s="23"/>
      <c r="HOS28" s="23"/>
      <c r="HOT28" s="23"/>
      <c r="HOU28" s="23"/>
      <c r="HOV28" s="23"/>
      <c r="HOW28" s="23"/>
      <c r="HOX28" s="23"/>
      <c r="HOY28" s="23"/>
      <c r="HOZ28" s="23"/>
      <c r="HPA28" s="23"/>
      <c r="HPB28" s="23"/>
      <c r="HPC28" s="23"/>
      <c r="HPD28" s="23"/>
      <c r="HPE28" s="23"/>
      <c r="HPF28" s="23"/>
      <c r="HPG28" s="23"/>
      <c r="HPH28" s="23"/>
      <c r="HPI28" s="23"/>
      <c r="HPJ28" s="23"/>
      <c r="HPK28" s="23"/>
      <c r="HPL28" s="23"/>
      <c r="HPM28" s="23"/>
      <c r="HPN28" s="23"/>
      <c r="HPO28" s="23"/>
      <c r="HPP28" s="23"/>
      <c r="HPQ28" s="23"/>
      <c r="HPR28" s="23"/>
      <c r="HPS28" s="23"/>
      <c r="HPT28" s="23"/>
      <c r="HPU28" s="23"/>
      <c r="HPV28" s="23"/>
      <c r="HPW28" s="23"/>
      <c r="HPX28" s="23"/>
      <c r="HPY28" s="23"/>
      <c r="HPZ28" s="23"/>
      <c r="HQA28" s="23"/>
      <c r="HQB28" s="23"/>
      <c r="HQC28" s="23"/>
      <c r="HQD28" s="23"/>
      <c r="HQE28" s="23"/>
      <c r="HQF28" s="23"/>
      <c r="HQG28" s="23"/>
      <c r="HQH28" s="23"/>
      <c r="HQI28" s="23"/>
      <c r="HQJ28" s="23"/>
      <c r="HQK28" s="23"/>
      <c r="HQL28" s="23"/>
      <c r="HQM28" s="23"/>
      <c r="HQN28" s="23"/>
      <c r="HQO28" s="23"/>
      <c r="HQP28" s="23"/>
      <c r="HQQ28" s="23"/>
      <c r="HQR28" s="23"/>
      <c r="HQS28" s="23"/>
      <c r="HQT28" s="23"/>
      <c r="HQU28" s="23"/>
      <c r="HQV28" s="23"/>
      <c r="HQW28" s="23"/>
      <c r="HQX28" s="23"/>
      <c r="HQY28" s="23"/>
      <c r="HQZ28" s="23"/>
      <c r="HRA28" s="23"/>
      <c r="HRB28" s="23"/>
      <c r="HRC28" s="23"/>
      <c r="HRD28" s="23"/>
      <c r="HRE28" s="23"/>
      <c r="HRF28" s="23"/>
      <c r="HRG28" s="23"/>
      <c r="HRH28" s="23"/>
      <c r="HRI28" s="23"/>
      <c r="HRJ28" s="23"/>
      <c r="HRK28" s="23"/>
      <c r="HRL28" s="23"/>
      <c r="HRM28" s="23"/>
      <c r="HRN28" s="23"/>
      <c r="HRO28" s="23"/>
      <c r="HRP28" s="23"/>
      <c r="HRQ28" s="23"/>
      <c r="HRR28" s="23"/>
      <c r="HRS28" s="23"/>
      <c r="HRT28" s="23"/>
      <c r="HRU28" s="23"/>
      <c r="HRV28" s="23"/>
      <c r="HRW28" s="23"/>
      <c r="HRX28" s="23"/>
      <c r="HRY28" s="23"/>
      <c r="HRZ28" s="23"/>
      <c r="HSA28" s="23"/>
      <c r="HSB28" s="23"/>
      <c r="HSC28" s="23"/>
      <c r="HSD28" s="23"/>
      <c r="HSE28" s="23"/>
      <c r="HSF28" s="23"/>
      <c r="HSG28" s="23"/>
      <c r="HSH28" s="23"/>
      <c r="HSI28" s="23"/>
      <c r="HSJ28" s="23"/>
      <c r="HSK28" s="23"/>
      <c r="HSL28" s="23"/>
      <c r="HSM28" s="23"/>
      <c r="HSN28" s="23"/>
      <c r="HSO28" s="23"/>
      <c r="HSP28" s="23"/>
      <c r="HSQ28" s="23"/>
      <c r="HSR28" s="23"/>
      <c r="HSS28" s="23"/>
      <c r="HST28" s="23"/>
      <c r="HSU28" s="23"/>
      <c r="HSV28" s="23"/>
      <c r="HSW28" s="23"/>
      <c r="HSX28" s="23"/>
      <c r="HSY28" s="23"/>
      <c r="HSZ28" s="23"/>
      <c r="HTA28" s="23"/>
      <c r="HTB28" s="23"/>
      <c r="HTC28" s="23"/>
      <c r="HTD28" s="23"/>
      <c r="HTE28" s="23"/>
      <c r="HTF28" s="23"/>
      <c r="HTG28" s="23"/>
      <c r="HTH28" s="23"/>
      <c r="HTI28" s="23"/>
      <c r="HTJ28" s="23"/>
      <c r="HTK28" s="23"/>
      <c r="HTL28" s="23"/>
      <c r="HTM28" s="23"/>
      <c r="HTN28" s="23"/>
      <c r="HTO28" s="23"/>
      <c r="HTP28" s="23"/>
      <c r="HTQ28" s="23"/>
      <c r="HTR28" s="23"/>
      <c r="HTS28" s="23"/>
      <c r="HTT28" s="23"/>
      <c r="HTU28" s="23"/>
      <c r="HTV28" s="23"/>
      <c r="HTW28" s="23"/>
      <c r="HTX28" s="23"/>
      <c r="HTY28" s="23"/>
      <c r="HTZ28" s="23"/>
      <c r="HUA28" s="23"/>
      <c r="HUB28" s="23"/>
      <c r="HUC28" s="23"/>
      <c r="HUD28" s="23"/>
      <c r="HUE28" s="23"/>
      <c r="HUF28" s="23"/>
      <c r="HUG28" s="23"/>
      <c r="HUH28" s="23"/>
      <c r="HUI28" s="23"/>
      <c r="HUJ28" s="23"/>
      <c r="HUK28" s="23"/>
      <c r="HUL28" s="23"/>
      <c r="HUM28" s="23"/>
      <c r="HUN28" s="23"/>
      <c r="HUO28" s="23"/>
      <c r="HUP28" s="23"/>
      <c r="HUQ28" s="23"/>
      <c r="HUR28" s="23"/>
      <c r="HUS28" s="23"/>
      <c r="HUT28" s="23"/>
      <c r="HUU28" s="23"/>
      <c r="HUV28" s="23"/>
      <c r="HUW28" s="23"/>
      <c r="HUX28" s="23"/>
      <c r="HUY28" s="23"/>
      <c r="HUZ28" s="23"/>
      <c r="HVA28" s="23"/>
      <c r="HVB28" s="23"/>
      <c r="HVC28" s="23"/>
      <c r="HVD28" s="23"/>
      <c r="HVE28" s="23"/>
      <c r="HVF28" s="23"/>
      <c r="HVG28" s="23"/>
      <c r="HVH28" s="23"/>
      <c r="HVI28" s="23"/>
      <c r="HVJ28" s="23"/>
      <c r="HVK28" s="23"/>
      <c r="HVL28" s="23"/>
      <c r="HVM28" s="23"/>
      <c r="HVN28" s="23"/>
      <c r="HVO28" s="23"/>
      <c r="HVP28" s="23"/>
      <c r="HVQ28" s="23"/>
      <c r="HVR28" s="23"/>
      <c r="HVS28" s="23"/>
      <c r="HVT28" s="23"/>
      <c r="HVU28" s="23"/>
      <c r="HVV28" s="23"/>
      <c r="HVW28" s="23"/>
      <c r="HVX28" s="23"/>
      <c r="HVY28" s="23"/>
      <c r="HVZ28" s="23"/>
      <c r="HWA28" s="23"/>
      <c r="HWB28" s="23"/>
      <c r="HWC28" s="23"/>
      <c r="HWD28" s="23"/>
      <c r="HWE28" s="23"/>
      <c r="HWF28" s="23"/>
      <c r="HWG28" s="23"/>
      <c r="HWH28" s="23"/>
      <c r="HWI28" s="23"/>
      <c r="HWJ28" s="23"/>
      <c r="HWK28" s="23"/>
      <c r="HWL28" s="23"/>
      <c r="HWM28" s="23"/>
      <c r="HWN28" s="23"/>
      <c r="HWO28" s="23"/>
      <c r="HWP28" s="23"/>
      <c r="HWQ28" s="23"/>
      <c r="HWR28" s="23"/>
      <c r="HWS28" s="23"/>
      <c r="HWT28" s="23"/>
      <c r="HWU28" s="23"/>
      <c r="HWV28" s="23"/>
      <c r="HWW28" s="23"/>
      <c r="HWX28" s="23"/>
      <c r="HWY28" s="23"/>
      <c r="HWZ28" s="23"/>
      <c r="HXA28" s="23"/>
      <c r="HXB28" s="23"/>
      <c r="HXC28" s="23"/>
      <c r="HXD28" s="23"/>
      <c r="HXE28" s="23"/>
      <c r="HXF28" s="23"/>
      <c r="HXG28" s="23"/>
      <c r="HXH28" s="23"/>
      <c r="HXI28" s="23"/>
      <c r="HXJ28" s="23"/>
      <c r="HXK28" s="23"/>
      <c r="HXL28" s="23"/>
      <c r="HXM28" s="23"/>
      <c r="HXN28" s="23"/>
      <c r="HXO28" s="23"/>
      <c r="HXP28" s="23"/>
      <c r="HXQ28" s="23"/>
      <c r="HXR28" s="23"/>
      <c r="HXS28" s="23"/>
      <c r="HXT28" s="23"/>
      <c r="HXU28" s="23"/>
      <c r="HXV28" s="23"/>
      <c r="HXW28" s="23"/>
      <c r="HXX28" s="23"/>
      <c r="HXY28" s="23"/>
      <c r="HXZ28" s="23"/>
      <c r="HYA28" s="23"/>
      <c r="HYB28" s="23"/>
      <c r="HYC28" s="23"/>
      <c r="HYD28" s="23"/>
      <c r="HYE28" s="23"/>
      <c r="HYF28" s="23"/>
      <c r="HYG28" s="23"/>
      <c r="HYH28" s="23"/>
      <c r="HYI28" s="23"/>
      <c r="HYJ28" s="23"/>
      <c r="HYK28" s="23"/>
      <c r="HYL28" s="23"/>
      <c r="HYM28" s="23"/>
      <c r="HYN28" s="23"/>
      <c r="HYO28" s="23"/>
      <c r="HYP28" s="23"/>
      <c r="HYQ28" s="23"/>
      <c r="HYR28" s="23"/>
      <c r="HYS28" s="23"/>
      <c r="HYT28" s="23"/>
      <c r="HYU28" s="23"/>
      <c r="HYV28" s="23"/>
      <c r="HYW28" s="23"/>
      <c r="HYX28" s="23"/>
      <c r="HYY28" s="23"/>
      <c r="HYZ28" s="23"/>
      <c r="HZA28" s="23"/>
      <c r="HZB28" s="23"/>
      <c r="HZC28" s="23"/>
      <c r="HZD28" s="23"/>
      <c r="HZE28" s="23"/>
      <c r="HZF28" s="23"/>
      <c r="HZG28" s="23"/>
      <c r="HZH28" s="23"/>
      <c r="HZI28" s="23"/>
      <c r="HZJ28" s="23"/>
      <c r="HZK28" s="23"/>
      <c r="HZL28" s="23"/>
      <c r="HZM28" s="23"/>
      <c r="HZN28" s="23"/>
      <c r="HZO28" s="23"/>
      <c r="HZP28" s="23"/>
      <c r="HZQ28" s="23"/>
      <c r="HZR28" s="23"/>
      <c r="HZS28" s="23"/>
      <c r="HZT28" s="23"/>
      <c r="HZU28" s="23"/>
      <c r="HZV28" s="23"/>
      <c r="HZW28" s="23"/>
      <c r="HZX28" s="23"/>
      <c r="HZY28" s="23"/>
      <c r="HZZ28" s="23"/>
      <c r="IAA28" s="23"/>
      <c r="IAB28" s="23"/>
      <c r="IAC28" s="23"/>
      <c r="IAD28" s="23"/>
      <c r="IAE28" s="23"/>
      <c r="IAF28" s="23"/>
      <c r="IAG28" s="23"/>
      <c r="IAH28" s="23"/>
      <c r="IAI28" s="23"/>
      <c r="IAJ28" s="23"/>
      <c r="IAK28" s="23"/>
      <c r="IAL28" s="23"/>
      <c r="IAM28" s="23"/>
      <c r="IAN28" s="23"/>
      <c r="IAO28" s="23"/>
      <c r="IAP28" s="23"/>
      <c r="IAQ28" s="23"/>
      <c r="IAR28" s="23"/>
      <c r="IAS28" s="23"/>
      <c r="IAT28" s="23"/>
      <c r="IAU28" s="23"/>
      <c r="IAV28" s="23"/>
      <c r="IAW28" s="23"/>
      <c r="IAX28" s="23"/>
      <c r="IAY28" s="23"/>
      <c r="IAZ28" s="23"/>
      <c r="IBA28" s="23"/>
      <c r="IBB28" s="23"/>
      <c r="IBC28" s="23"/>
      <c r="IBD28" s="23"/>
      <c r="IBE28" s="23"/>
      <c r="IBF28" s="23"/>
      <c r="IBG28" s="23"/>
      <c r="IBH28" s="23"/>
      <c r="IBI28" s="23"/>
      <c r="IBJ28" s="23"/>
      <c r="IBK28" s="23"/>
      <c r="IBL28" s="23"/>
      <c r="IBM28" s="23"/>
      <c r="IBN28" s="23"/>
      <c r="IBO28" s="23"/>
      <c r="IBP28" s="23"/>
      <c r="IBQ28" s="23"/>
      <c r="IBR28" s="23"/>
      <c r="IBS28" s="23"/>
      <c r="IBT28" s="23"/>
      <c r="IBU28" s="23"/>
      <c r="IBV28" s="23"/>
      <c r="IBW28" s="23"/>
      <c r="IBX28" s="23"/>
      <c r="IBY28" s="23"/>
      <c r="IBZ28" s="23"/>
      <c r="ICA28" s="23"/>
      <c r="ICB28" s="23"/>
      <c r="ICC28" s="23"/>
      <c r="ICD28" s="23"/>
      <c r="ICE28" s="23"/>
      <c r="ICF28" s="23"/>
      <c r="ICG28" s="23"/>
      <c r="ICH28" s="23"/>
      <c r="ICI28" s="23"/>
      <c r="ICJ28" s="23"/>
      <c r="ICK28" s="23"/>
      <c r="ICL28" s="23"/>
      <c r="ICM28" s="23"/>
      <c r="ICN28" s="23"/>
      <c r="ICO28" s="23"/>
      <c r="ICP28" s="23"/>
      <c r="ICQ28" s="23"/>
      <c r="ICR28" s="23"/>
      <c r="ICS28" s="23"/>
      <c r="ICT28" s="23"/>
      <c r="ICU28" s="23"/>
      <c r="ICV28" s="23"/>
      <c r="ICW28" s="23"/>
      <c r="ICX28" s="23"/>
      <c r="ICY28" s="23"/>
      <c r="ICZ28" s="23"/>
      <c r="IDA28" s="23"/>
      <c r="IDB28" s="23"/>
      <c r="IDC28" s="23"/>
      <c r="IDD28" s="23"/>
      <c r="IDE28" s="23"/>
      <c r="IDF28" s="23"/>
      <c r="IDG28" s="23"/>
      <c r="IDH28" s="23"/>
      <c r="IDI28" s="23"/>
      <c r="IDJ28" s="23"/>
      <c r="IDK28" s="23"/>
      <c r="IDL28" s="23"/>
      <c r="IDM28" s="23"/>
      <c r="IDN28" s="23"/>
      <c r="IDO28" s="23"/>
      <c r="IDP28" s="23"/>
      <c r="IDQ28" s="23"/>
      <c r="IDR28" s="23"/>
      <c r="IDS28" s="23"/>
      <c r="IDT28" s="23"/>
      <c r="IDU28" s="23"/>
      <c r="IDV28" s="23"/>
      <c r="IDW28" s="23"/>
      <c r="IDX28" s="23"/>
      <c r="IDY28" s="23"/>
      <c r="IDZ28" s="23"/>
      <c r="IEA28" s="23"/>
      <c r="IEB28" s="23"/>
      <c r="IEC28" s="23"/>
      <c r="IED28" s="23"/>
      <c r="IEE28" s="23"/>
      <c r="IEF28" s="23"/>
      <c r="IEG28" s="23"/>
      <c r="IEH28" s="23"/>
      <c r="IEI28" s="23"/>
      <c r="IEJ28" s="23"/>
      <c r="IEK28" s="23"/>
      <c r="IEL28" s="23"/>
      <c r="IEM28" s="23"/>
      <c r="IEN28" s="23"/>
      <c r="IEO28" s="23"/>
      <c r="IEP28" s="23"/>
      <c r="IEQ28" s="23"/>
      <c r="IER28" s="23"/>
      <c r="IES28" s="23"/>
      <c r="IET28" s="23"/>
      <c r="IEU28" s="23"/>
      <c r="IEV28" s="23"/>
      <c r="IEW28" s="23"/>
      <c r="IEX28" s="23"/>
      <c r="IEY28" s="23"/>
      <c r="IEZ28" s="23"/>
      <c r="IFA28" s="23"/>
      <c r="IFB28" s="23"/>
      <c r="IFC28" s="23"/>
      <c r="IFD28" s="23"/>
      <c r="IFE28" s="23"/>
      <c r="IFF28" s="23"/>
      <c r="IFG28" s="23"/>
      <c r="IFH28" s="23"/>
      <c r="IFI28" s="23"/>
      <c r="IFJ28" s="23"/>
      <c r="IFK28" s="23"/>
      <c r="IFL28" s="23"/>
      <c r="IFM28" s="23"/>
      <c r="IFN28" s="23"/>
      <c r="IFO28" s="23"/>
      <c r="IFP28" s="23"/>
      <c r="IFQ28" s="23"/>
      <c r="IFR28" s="23"/>
      <c r="IFS28" s="23"/>
      <c r="IFT28" s="23"/>
      <c r="IFU28" s="23"/>
      <c r="IFV28" s="23"/>
      <c r="IFW28" s="23"/>
      <c r="IFX28" s="23"/>
      <c r="IFY28" s="23"/>
      <c r="IFZ28" s="23"/>
      <c r="IGA28" s="23"/>
      <c r="IGB28" s="23"/>
      <c r="IGC28" s="23"/>
      <c r="IGD28" s="23"/>
      <c r="IGE28" s="23"/>
      <c r="IGF28" s="23"/>
      <c r="IGG28" s="23"/>
      <c r="IGH28" s="23"/>
      <c r="IGI28" s="23"/>
      <c r="IGJ28" s="23"/>
      <c r="IGK28" s="23"/>
      <c r="IGL28" s="23"/>
      <c r="IGM28" s="23"/>
      <c r="IGN28" s="23"/>
      <c r="IGO28" s="23"/>
      <c r="IGP28" s="23"/>
      <c r="IGQ28" s="23"/>
      <c r="IGR28" s="23"/>
      <c r="IGS28" s="23"/>
      <c r="IGT28" s="23"/>
      <c r="IGU28" s="23"/>
      <c r="IGV28" s="23"/>
      <c r="IGW28" s="23"/>
      <c r="IGX28" s="23"/>
      <c r="IGY28" s="23"/>
      <c r="IGZ28" s="23"/>
      <c r="IHA28" s="23"/>
      <c r="IHB28" s="23"/>
      <c r="IHC28" s="23"/>
      <c r="IHD28" s="23"/>
      <c r="IHE28" s="23"/>
      <c r="IHF28" s="23"/>
      <c r="IHG28" s="23"/>
      <c r="IHH28" s="23"/>
      <c r="IHI28" s="23"/>
      <c r="IHJ28" s="23"/>
      <c r="IHK28" s="23"/>
      <c r="IHL28" s="23"/>
      <c r="IHM28" s="23"/>
      <c r="IHN28" s="23"/>
      <c r="IHO28" s="23"/>
      <c r="IHP28" s="23"/>
      <c r="IHQ28" s="23"/>
      <c r="IHR28" s="23"/>
      <c r="IHS28" s="23"/>
      <c r="IHT28" s="23"/>
      <c r="IHU28" s="23"/>
      <c r="IHV28" s="23"/>
      <c r="IHW28" s="23"/>
      <c r="IHX28" s="23"/>
      <c r="IHY28" s="23"/>
      <c r="IHZ28" s="23"/>
      <c r="IIA28" s="23"/>
      <c r="IIB28" s="23"/>
      <c r="IIC28" s="23"/>
      <c r="IID28" s="23"/>
      <c r="IIE28" s="23"/>
      <c r="IIF28" s="23"/>
      <c r="IIG28" s="23"/>
      <c r="IIH28" s="23"/>
      <c r="III28" s="23"/>
      <c r="IIJ28" s="23"/>
      <c r="IIK28" s="23"/>
      <c r="IIL28" s="23"/>
      <c r="IIM28" s="23"/>
      <c r="IIN28" s="23"/>
      <c r="IIO28" s="23"/>
      <c r="IIP28" s="23"/>
      <c r="IIQ28" s="23"/>
      <c r="IIR28" s="23"/>
      <c r="IIS28" s="23"/>
      <c r="IIT28" s="23"/>
      <c r="IIU28" s="23"/>
      <c r="IIV28" s="23"/>
      <c r="IIW28" s="23"/>
      <c r="IIX28" s="23"/>
      <c r="IIY28" s="23"/>
      <c r="IIZ28" s="23"/>
      <c r="IJA28" s="23"/>
      <c r="IJB28" s="23"/>
      <c r="IJC28" s="23"/>
      <c r="IJD28" s="23"/>
      <c r="IJE28" s="23"/>
      <c r="IJF28" s="23"/>
      <c r="IJG28" s="23"/>
      <c r="IJH28" s="23"/>
      <c r="IJI28" s="23"/>
      <c r="IJJ28" s="23"/>
      <c r="IJK28" s="23"/>
      <c r="IJL28" s="23"/>
      <c r="IJM28" s="23"/>
      <c r="IJN28" s="23"/>
      <c r="IJO28" s="23"/>
      <c r="IJP28" s="23"/>
      <c r="IJQ28" s="23"/>
      <c r="IJR28" s="23"/>
      <c r="IJS28" s="23"/>
      <c r="IJT28" s="23"/>
      <c r="IJU28" s="23"/>
      <c r="IJV28" s="23"/>
      <c r="IJW28" s="23"/>
      <c r="IJX28" s="23"/>
      <c r="IJY28" s="23"/>
      <c r="IJZ28" s="23"/>
      <c r="IKA28" s="23"/>
      <c r="IKB28" s="23"/>
      <c r="IKC28" s="23"/>
      <c r="IKD28" s="23"/>
      <c r="IKE28" s="23"/>
      <c r="IKF28" s="23"/>
      <c r="IKG28" s="23"/>
      <c r="IKH28" s="23"/>
      <c r="IKI28" s="23"/>
      <c r="IKJ28" s="23"/>
      <c r="IKK28" s="23"/>
      <c r="IKL28" s="23"/>
      <c r="IKM28" s="23"/>
      <c r="IKN28" s="23"/>
      <c r="IKO28" s="23"/>
      <c r="IKP28" s="23"/>
      <c r="IKQ28" s="23"/>
      <c r="IKR28" s="23"/>
      <c r="IKS28" s="23"/>
      <c r="IKT28" s="23"/>
      <c r="IKU28" s="23"/>
      <c r="IKV28" s="23"/>
      <c r="IKW28" s="23"/>
      <c r="IKX28" s="23"/>
      <c r="IKY28" s="23"/>
      <c r="IKZ28" s="23"/>
      <c r="ILA28" s="23"/>
      <c r="ILB28" s="23"/>
      <c r="ILC28" s="23"/>
      <c r="ILD28" s="23"/>
      <c r="ILE28" s="23"/>
      <c r="ILF28" s="23"/>
      <c r="ILG28" s="23"/>
      <c r="ILH28" s="23"/>
      <c r="ILI28" s="23"/>
      <c r="ILJ28" s="23"/>
      <c r="ILK28" s="23"/>
      <c r="ILL28" s="23"/>
      <c r="ILM28" s="23"/>
      <c r="ILN28" s="23"/>
      <c r="ILO28" s="23"/>
      <c r="ILP28" s="23"/>
      <c r="ILQ28" s="23"/>
      <c r="ILR28" s="23"/>
      <c r="ILS28" s="23"/>
      <c r="ILT28" s="23"/>
      <c r="ILU28" s="23"/>
      <c r="ILV28" s="23"/>
      <c r="ILW28" s="23"/>
      <c r="ILX28" s="23"/>
      <c r="ILY28" s="23"/>
      <c r="ILZ28" s="23"/>
      <c r="IMA28" s="23"/>
      <c r="IMB28" s="23"/>
      <c r="IMC28" s="23"/>
      <c r="IMD28" s="23"/>
      <c r="IME28" s="23"/>
      <c r="IMF28" s="23"/>
      <c r="IMG28" s="23"/>
      <c r="IMH28" s="23"/>
      <c r="IMI28" s="23"/>
      <c r="IMJ28" s="23"/>
      <c r="IMK28" s="23"/>
      <c r="IML28" s="23"/>
      <c r="IMM28" s="23"/>
      <c r="IMN28" s="23"/>
      <c r="IMO28" s="23"/>
      <c r="IMP28" s="23"/>
      <c r="IMQ28" s="23"/>
      <c r="IMR28" s="23"/>
      <c r="IMS28" s="23"/>
      <c r="IMT28" s="23"/>
      <c r="IMU28" s="23"/>
      <c r="IMV28" s="23"/>
      <c r="IMW28" s="23"/>
      <c r="IMX28" s="23"/>
      <c r="IMY28" s="23"/>
      <c r="IMZ28" s="23"/>
      <c r="INA28" s="23"/>
      <c r="INB28" s="23"/>
      <c r="INC28" s="23"/>
      <c r="IND28" s="23"/>
      <c r="INE28" s="23"/>
      <c r="INF28" s="23"/>
      <c r="ING28" s="23"/>
      <c r="INH28" s="23"/>
      <c r="INI28" s="23"/>
      <c r="INJ28" s="23"/>
      <c r="INK28" s="23"/>
      <c r="INL28" s="23"/>
      <c r="INM28" s="23"/>
      <c r="INN28" s="23"/>
      <c r="INO28" s="23"/>
      <c r="INP28" s="23"/>
      <c r="INQ28" s="23"/>
      <c r="INR28" s="23"/>
      <c r="INS28" s="23"/>
      <c r="INT28" s="23"/>
      <c r="INU28" s="23"/>
      <c r="INV28" s="23"/>
      <c r="INW28" s="23"/>
      <c r="INX28" s="23"/>
      <c r="INY28" s="23"/>
      <c r="INZ28" s="23"/>
      <c r="IOA28" s="23"/>
      <c r="IOB28" s="23"/>
      <c r="IOC28" s="23"/>
      <c r="IOD28" s="23"/>
      <c r="IOE28" s="23"/>
      <c r="IOF28" s="23"/>
      <c r="IOG28" s="23"/>
      <c r="IOH28" s="23"/>
      <c r="IOI28" s="23"/>
      <c r="IOJ28" s="23"/>
      <c r="IOK28" s="23"/>
      <c r="IOL28" s="23"/>
      <c r="IOM28" s="23"/>
      <c r="ION28" s="23"/>
      <c r="IOO28" s="23"/>
      <c r="IOP28" s="23"/>
      <c r="IOQ28" s="23"/>
      <c r="IOR28" s="23"/>
      <c r="IOS28" s="23"/>
      <c r="IOT28" s="23"/>
      <c r="IOU28" s="23"/>
      <c r="IOV28" s="23"/>
      <c r="IOW28" s="23"/>
      <c r="IOX28" s="23"/>
      <c r="IOY28" s="23"/>
      <c r="IOZ28" s="23"/>
      <c r="IPA28" s="23"/>
      <c r="IPB28" s="23"/>
      <c r="IPC28" s="23"/>
      <c r="IPD28" s="23"/>
      <c r="IPE28" s="23"/>
      <c r="IPF28" s="23"/>
      <c r="IPG28" s="23"/>
      <c r="IPH28" s="23"/>
      <c r="IPI28" s="23"/>
      <c r="IPJ28" s="23"/>
      <c r="IPK28" s="23"/>
      <c r="IPL28" s="23"/>
      <c r="IPM28" s="23"/>
      <c r="IPN28" s="23"/>
      <c r="IPO28" s="23"/>
      <c r="IPP28" s="23"/>
      <c r="IPQ28" s="23"/>
      <c r="IPR28" s="23"/>
      <c r="IPS28" s="23"/>
      <c r="IPT28" s="23"/>
      <c r="IPU28" s="23"/>
      <c r="IPV28" s="23"/>
      <c r="IPW28" s="23"/>
      <c r="IPX28" s="23"/>
      <c r="IPY28" s="23"/>
      <c r="IPZ28" s="23"/>
      <c r="IQA28" s="23"/>
      <c r="IQB28" s="23"/>
      <c r="IQC28" s="23"/>
      <c r="IQD28" s="23"/>
      <c r="IQE28" s="23"/>
      <c r="IQF28" s="23"/>
      <c r="IQG28" s="23"/>
      <c r="IQH28" s="23"/>
      <c r="IQI28" s="23"/>
      <c r="IQJ28" s="23"/>
      <c r="IQK28" s="23"/>
      <c r="IQL28" s="23"/>
      <c r="IQM28" s="23"/>
      <c r="IQN28" s="23"/>
      <c r="IQO28" s="23"/>
      <c r="IQP28" s="23"/>
      <c r="IQQ28" s="23"/>
      <c r="IQR28" s="23"/>
      <c r="IQS28" s="23"/>
      <c r="IQT28" s="23"/>
      <c r="IQU28" s="23"/>
      <c r="IQV28" s="23"/>
      <c r="IQW28" s="23"/>
      <c r="IQX28" s="23"/>
      <c r="IQY28" s="23"/>
      <c r="IQZ28" s="23"/>
      <c r="IRA28" s="23"/>
      <c r="IRB28" s="23"/>
      <c r="IRC28" s="23"/>
      <c r="IRD28" s="23"/>
      <c r="IRE28" s="23"/>
      <c r="IRF28" s="23"/>
      <c r="IRG28" s="23"/>
      <c r="IRH28" s="23"/>
      <c r="IRI28" s="23"/>
      <c r="IRJ28" s="23"/>
      <c r="IRK28" s="23"/>
      <c r="IRL28" s="23"/>
      <c r="IRM28" s="23"/>
      <c r="IRN28" s="23"/>
      <c r="IRO28" s="23"/>
      <c r="IRP28" s="23"/>
      <c r="IRQ28" s="23"/>
      <c r="IRR28" s="23"/>
      <c r="IRS28" s="23"/>
      <c r="IRT28" s="23"/>
      <c r="IRU28" s="23"/>
      <c r="IRV28" s="23"/>
      <c r="IRW28" s="23"/>
      <c r="IRX28" s="23"/>
      <c r="IRY28" s="23"/>
      <c r="IRZ28" s="23"/>
      <c r="ISA28" s="23"/>
      <c r="ISB28" s="23"/>
      <c r="ISC28" s="23"/>
      <c r="ISD28" s="23"/>
      <c r="ISE28" s="23"/>
      <c r="ISF28" s="23"/>
      <c r="ISG28" s="23"/>
      <c r="ISH28" s="23"/>
      <c r="ISI28" s="23"/>
      <c r="ISJ28" s="23"/>
      <c r="ISK28" s="23"/>
      <c r="ISL28" s="23"/>
      <c r="ISM28" s="23"/>
      <c r="ISN28" s="23"/>
      <c r="ISO28" s="23"/>
      <c r="ISP28" s="23"/>
      <c r="ISQ28" s="23"/>
      <c r="ISR28" s="23"/>
      <c r="ISS28" s="23"/>
      <c r="IST28" s="23"/>
      <c r="ISU28" s="23"/>
      <c r="ISV28" s="23"/>
      <c r="ISW28" s="23"/>
      <c r="ISX28" s="23"/>
      <c r="ISY28" s="23"/>
      <c r="ISZ28" s="23"/>
      <c r="ITA28" s="23"/>
      <c r="ITB28" s="23"/>
      <c r="ITC28" s="23"/>
      <c r="ITD28" s="23"/>
      <c r="ITE28" s="23"/>
      <c r="ITF28" s="23"/>
      <c r="ITG28" s="23"/>
      <c r="ITH28" s="23"/>
      <c r="ITI28" s="23"/>
      <c r="ITJ28" s="23"/>
      <c r="ITK28" s="23"/>
      <c r="ITL28" s="23"/>
      <c r="ITM28" s="23"/>
      <c r="ITN28" s="23"/>
      <c r="ITO28" s="23"/>
      <c r="ITP28" s="23"/>
      <c r="ITQ28" s="23"/>
      <c r="ITR28" s="23"/>
      <c r="ITS28" s="23"/>
      <c r="ITT28" s="23"/>
      <c r="ITU28" s="23"/>
      <c r="ITV28" s="23"/>
      <c r="ITW28" s="23"/>
      <c r="ITX28" s="23"/>
      <c r="ITY28" s="23"/>
      <c r="ITZ28" s="23"/>
      <c r="IUA28" s="23"/>
      <c r="IUB28" s="23"/>
      <c r="IUC28" s="23"/>
      <c r="IUD28" s="23"/>
      <c r="IUE28" s="23"/>
      <c r="IUF28" s="23"/>
      <c r="IUG28" s="23"/>
      <c r="IUH28" s="23"/>
      <c r="IUI28" s="23"/>
      <c r="IUJ28" s="23"/>
      <c r="IUK28" s="23"/>
      <c r="IUL28" s="23"/>
      <c r="IUM28" s="23"/>
      <c r="IUN28" s="23"/>
      <c r="IUO28" s="23"/>
      <c r="IUP28" s="23"/>
      <c r="IUQ28" s="23"/>
      <c r="IUR28" s="23"/>
      <c r="IUS28" s="23"/>
      <c r="IUT28" s="23"/>
      <c r="IUU28" s="23"/>
      <c r="IUV28" s="23"/>
      <c r="IUW28" s="23"/>
      <c r="IUX28" s="23"/>
      <c r="IUY28" s="23"/>
      <c r="IUZ28" s="23"/>
      <c r="IVA28" s="23"/>
      <c r="IVB28" s="23"/>
      <c r="IVC28" s="23"/>
      <c r="IVD28" s="23"/>
      <c r="IVE28" s="23"/>
      <c r="IVF28" s="23"/>
      <c r="IVG28" s="23"/>
      <c r="IVH28" s="23"/>
      <c r="IVI28" s="23"/>
      <c r="IVJ28" s="23"/>
      <c r="IVK28" s="23"/>
      <c r="IVL28" s="23"/>
      <c r="IVM28" s="23"/>
      <c r="IVN28" s="23"/>
      <c r="IVO28" s="23"/>
      <c r="IVP28" s="23"/>
      <c r="IVQ28" s="23"/>
      <c r="IVR28" s="23"/>
      <c r="IVS28" s="23"/>
      <c r="IVT28" s="23"/>
      <c r="IVU28" s="23"/>
      <c r="IVV28" s="23"/>
      <c r="IVW28" s="23"/>
      <c r="IVX28" s="23"/>
      <c r="IVY28" s="23"/>
      <c r="IVZ28" s="23"/>
      <c r="IWA28" s="23"/>
      <c r="IWB28" s="23"/>
      <c r="IWC28" s="23"/>
      <c r="IWD28" s="23"/>
      <c r="IWE28" s="23"/>
      <c r="IWF28" s="23"/>
      <c r="IWG28" s="23"/>
      <c r="IWH28" s="23"/>
      <c r="IWI28" s="23"/>
      <c r="IWJ28" s="23"/>
      <c r="IWK28" s="23"/>
      <c r="IWL28" s="23"/>
      <c r="IWM28" s="23"/>
      <c r="IWN28" s="23"/>
      <c r="IWO28" s="23"/>
      <c r="IWP28" s="23"/>
      <c r="IWQ28" s="23"/>
      <c r="IWR28" s="23"/>
      <c r="IWS28" s="23"/>
      <c r="IWT28" s="23"/>
      <c r="IWU28" s="23"/>
      <c r="IWV28" s="23"/>
      <c r="IWW28" s="23"/>
      <c r="IWX28" s="23"/>
      <c r="IWY28" s="23"/>
      <c r="IWZ28" s="23"/>
      <c r="IXA28" s="23"/>
      <c r="IXB28" s="23"/>
      <c r="IXC28" s="23"/>
      <c r="IXD28" s="23"/>
      <c r="IXE28" s="23"/>
      <c r="IXF28" s="23"/>
      <c r="IXG28" s="23"/>
      <c r="IXH28" s="23"/>
      <c r="IXI28" s="23"/>
      <c r="IXJ28" s="23"/>
      <c r="IXK28" s="23"/>
      <c r="IXL28" s="23"/>
      <c r="IXM28" s="23"/>
      <c r="IXN28" s="23"/>
      <c r="IXO28" s="23"/>
      <c r="IXP28" s="23"/>
      <c r="IXQ28" s="23"/>
      <c r="IXR28" s="23"/>
      <c r="IXS28" s="23"/>
      <c r="IXT28" s="23"/>
      <c r="IXU28" s="23"/>
      <c r="IXV28" s="23"/>
      <c r="IXW28" s="23"/>
      <c r="IXX28" s="23"/>
      <c r="IXY28" s="23"/>
      <c r="IXZ28" s="23"/>
      <c r="IYA28" s="23"/>
      <c r="IYB28" s="23"/>
      <c r="IYC28" s="23"/>
      <c r="IYD28" s="23"/>
      <c r="IYE28" s="23"/>
      <c r="IYF28" s="23"/>
      <c r="IYG28" s="23"/>
      <c r="IYH28" s="23"/>
      <c r="IYI28" s="23"/>
      <c r="IYJ28" s="23"/>
      <c r="IYK28" s="23"/>
      <c r="IYL28" s="23"/>
      <c r="IYM28" s="23"/>
      <c r="IYN28" s="23"/>
      <c r="IYO28" s="23"/>
      <c r="IYP28" s="23"/>
      <c r="IYQ28" s="23"/>
      <c r="IYR28" s="23"/>
      <c r="IYS28" s="23"/>
      <c r="IYT28" s="23"/>
      <c r="IYU28" s="23"/>
      <c r="IYV28" s="23"/>
      <c r="IYW28" s="23"/>
      <c r="IYX28" s="23"/>
      <c r="IYY28" s="23"/>
      <c r="IYZ28" s="23"/>
      <c r="IZA28" s="23"/>
      <c r="IZB28" s="23"/>
      <c r="IZC28" s="23"/>
      <c r="IZD28" s="23"/>
      <c r="IZE28" s="23"/>
      <c r="IZF28" s="23"/>
      <c r="IZG28" s="23"/>
      <c r="IZH28" s="23"/>
      <c r="IZI28" s="23"/>
      <c r="IZJ28" s="23"/>
      <c r="IZK28" s="23"/>
      <c r="IZL28" s="23"/>
      <c r="IZM28" s="23"/>
      <c r="IZN28" s="23"/>
      <c r="IZO28" s="23"/>
      <c r="IZP28" s="23"/>
      <c r="IZQ28" s="23"/>
      <c r="IZR28" s="23"/>
      <c r="IZS28" s="23"/>
      <c r="IZT28" s="23"/>
      <c r="IZU28" s="23"/>
      <c r="IZV28" s="23"/>
      <c r="IZW28" s="23"/>
      <c r="IZX28" s="23"/>
      <c r="IZY28" s="23"/>
      <c r="IZZ28" s="23"/>
      <c r="JAA28" s="23"/>
      <c r="JAB28" s="23"/>
      <c r="JAC28" s="23"/>
      <c r="JAD28" s="23"/>
      <c r="JAE28" s="23"/>
      <c r="JAF28" s="23"/>
      <c r="JAG28" s="23"/>
      <c r="JAH28" s="23"/>
      <c r="JAI28" s="23"/>
      <c r="JAJ28" s="23"/>
      <c r="JAK28" s="23"/>
      <c r="JAL28" s="23"/>
      <c r="JAM28" s="23"/>
      <c r="JAN28" s="23"/>
      <c r="JAO28" s="23"/>
      <c r="JAP28" s="23"/>
      <c r="JAQ28" s="23"/>
      <c r="JAR28" s="23"/>
      <c r="JAS28" s="23"/>
      <c r="JAT28" s="23"/>
      <c r="JAU28" s="23"/>
      <c r="JAV28" s="23"/>
      <c r="JAW28" s="23"/>
      <c r="JAX28" s="23"/>
      <c r="JAY28" s="23"/>
      <c r="JAZ28" s="23"/>
      <c r="JBA28" s="23"/>
      <c r="JBB28" s="23"/>
      <c r="JBC28" s="23"/>
      <c r="JBD28" s="23"/>
      <c r="JBE28" s="23"/>
      <c r="JBF28" s="23"/>
      <c r="JBG28" s="23"/>
      <c r="JBH28" s="23"/>
      <c r="JBI28" s="23"/>
      <c r="JBJ28" s="23"/>
      <c r="JBK28" s="23"/>
      <c r="JBL28" s="23"/>
      <c r="JBM28" s="23"/>
      <c r="JBN28" s="23"/>
      <c r="JBO28" s="23"/>
      <c r="JBP28" s="23"/>
      <c r="JBQ28" s="23"/>
      <c r="JBR28" s="23"/>
      <c r="JBS28" s="23"/>
      <c r="JBT28" s="23"/>
      <c r="JBU28" s="23"/>
      <c r="JBV28" s="23"/>
      <c r="JBW28" s="23"/>
      <c r="JBX28" s="23"/>
      <c r="JBY28" s="23"/>
      <c r="JBZ28" s="23"/>
      <c r="JCA28" s="23"/>
      <c r="JCB28" s="23"/>
      <c r="JCC28" s="23"/>
      <c r="JCD28" s="23"/>
      <c r="JCE28" s="23"/>
      <c r="JCF28" s="23"/>
      <c r="JCG28" s="23"/>
      <c r="JCH28" s="23"/>
      <c r="JCI28" s="23"/>
      <c r="JCJ28" s="23"/>
      <c r="JCK28" s="23"/>
      <c r="JCL28" s="23"/>
      <c r="JCM28" s="23"/>
      <c r="JCN28" s="23"/>
      <c r="JCO28" s="23"/>
      <c r="JCP28" s="23"/>
      <c r="JCQ28" s="23"/>
      <c r="JCR28" s="23"/>
      <c r="JCS28" s="23"/>
      <c r="JCT28" s="23"/>
      <c r="JCU28" s="23"/>
      <c r="JCV28" s="23"/>
      <c r="JCW28" s="23"/>
      <c r="JCX28" s="23"/>
      <c r="JCY28" s="23"/>
      <c r="JCZ28" s="23"/>
      <c r="JDA28" s="23"/>
      <c r="JDB28" s="23"/>
      <c r="JDC28" s="23"/>
      <c r="JDD28" s="23"/>
      <c r="JDE28" s="23"/>
      <c r="JDF28" s="23"/>
      <c r="JDG28" s="23"/>
      <c r="JDH28" s="23"/>
      <c r="JDI28" s="23"/>
      <c r="JDJ28" s="23"/>
      <c r="JDK28" s="23"/>
      <c r="JDL28" s="23"/>
      <c r="JDM28" s="23"/>
      <c r="JDN28" s="23"/>
      <c r="JDO28" s="23"/>
      <c r="JDP28" s="23"/>
      <c r="JDQ28" s="23"/>
      <c r="JDR28" s="23"/>
      <c r="JDS28" s="23"/>
      <c r="JDT28" s="23"/>
      <c r="JDU28" s="23"/>
      <c r="JDV28" s="23"/>
      <c r="JDW28" s="23"/>
      <c r="JDX28" s="23"/>
      <c r="JDY28" s="23"/>
      <c r="JDZ28" s="23"/>
      <c r="JEA28" s="23"/>
      <c r="JEB28" s="23"/>
      <c r="JEC28" s="23"/>
      <c r="JED28" s="23"/>
      <c r="JEE28" s="23"/>
      <c r="JEF28" s="23"/>
      <c r="JEG28" s="23"/>
      <c r="JEH28" s="23"/>
      <c r="JEI28" s="23"/>
      <c r="JEJ28" s="23"/>
      <c r="JEK28" s="23"/>
      <c r="JEL28" s="23"/>
      <c r="JEM28" s="23"/>
      <c r="JEN28" s="23"/>
      <c r="JEO28" s="23"/>
      <c r="JEP28" s="23"/>
      <c r="JEQ28" s="23"/>
      <c r="JER28" s="23"/>
      <c r="JES28" s="23"/>
      <c r="JET28" s="23"/>
      <c r="JEU28" s="23"/>
      <c r="JEV28" s="23"/>
      <c r="JEW28" s="23"/>
      <c r="JEX28" s="23"/>
      <c r="JEY28" s="23"/>
      <c r="JEZ28" s="23"/>
      <c r="JFA28" s="23"/>
      <c r="JFB28" s="23"/>
      <c r="JFC28" s="23"/>
      <c r="JFD28" s="23"/>
      <c r="JFE28" s="23"/>
      <c r="JFF28" s="23"/>
      <c r="JFG28" s="23"/>
      <c r="JFH28" s="23"/>
      <c r="JFI28" s="23"/>
      <c r="JFJ28" s="23"/>
      <c r="JFK28" s="23"/>
      <c r="JFL28" s="23"/>
      <c r="JFM28" s="23"/>
      <c r="JFN28" s="23"/>
      <c r="JFO28" s="23"/>
      <c r="JFP28" s="23"/>
      <c r="JFQ28" s="23"/>
      <c r="JFR28" s="23"/>
      <c r="JFS28" s="23"/>
      <c r="JFT28" s="23"/>
      <c r="JFU28" s="23"/>
      <c r="JFV28" s="23"/>
      <c r="JFW28" s="23"/>
      <c r="JFX28" s="23"/>
      <c r="JFY28" s="23"/>
      <c r="JFZ28" s="23"/>
      <c r="JGA28" s="23"/>
      <c r="JGB28" s="23"/>
      <c r="JGC28" s="23"/>
      <c r="JGD28" s="23"/>
      <c r="JGE28" s="23"/>
      <c r="JGF28" s="23"/>
      <c r="JGG28" s="23"/>
      <c r="JGH28" s="23"/>
      <c r="JGI28" s="23"/>
      <c r="JGJ28" s="23"/>
      <c r="JGK28" s="23"/>
      <c r="JGL28" s="23"/>
      <c r="JGM28" s="23"/>
      <c r="JGN28" s="23"/>
      <c r="JGO28" s="23"/>
      <c r="JGP28" s="23"/>
      <c r="JGQ28" s="23"/>
      <c r="JGR28" s="23"/>
      <c r="JGS28" s="23"/>
      <c r="JGT28" s="23"/>
      <c r="JGU28" s="23"/>
      <c r="JGV28" s="23"/>
      <c r="JGW28" s="23"/>
      <c r="JGX28" s="23"/>
      <c r="JGY28" s="23"/>
      <c r="JGZ28" s="23"/>
      <c r="JHA28" s="23"/>
      <c r="JHB28" s="23"/>
      <c r="JHC28" s="23"/>
      <c r="JHD28" s="23"/>
      <c r="JHE28" s="23"/>
      <c r="JHF28" s="23"/>
      <c r="JHG28" s="23"/>
      <c r="JHH28" s="23"/>
      <c r="JHI28" s="23"/>
      <c r="JHJ28" s="23"/>
      <c r="JHK28" s="23"/>
      <c r="JHL28" s="23"/>
      <c r="JHM28" s="23"/>
      <c r="JHN28" s="23"/>
      <c r="JHO28" s="23"/>
      <c r="JHP28" s="23"/>
      <c r="JHQ28" s="23"/>
      <c r="JHR28" s="23"/>
      <c r="JHS28" s="23"/>
      <c r="JHT28" s="23"/>
      <c r="JHU28" s="23"/>
      <c r="JHV28" s="23"/>
      <c r="JHW28" s="23"/>
      <c r="JHX28" s="23"/>
      <c r="JHY28" s="23"/>
      <c r="JHZ28" s="23"/>
      <c r="JIA28" s="23"/>
      <c r="JIB28" s="23"/>
      <c r="JIC28" s="23"/>
      <c r="JID28" s="23"/>
      <c r="JIE28" s="23"/>
      <c r="JIF28" s="23"/>
      <c r="JIG28" s="23"/>
      <c r="JIH28" s="23"/>
      <c r="JII28" s="23"/>
      <c r="JIJ28" s="23"/>
      <c r="JIK28" s="23"/>
      <c r="JIL28" s="23"/>
      <c r="JIM28" s="23"/>
      <c r="JIN28" s="23"/>
      <c r="JIO28" s="23"/>
      <c r="JIP28" s="23"/>
      <c r="JIQ28" s="23"/>
      <c r="JIR28" s="23"/>
      <c r="JIS28" s="23"/>
      <c r="JIT28" s="23"/>
      <c r="JIU28" s="23"/>
      <c r="JIV28" s="23"/>
      <c r="JIW28" s="23"/>
      <c r="JIX28" s="23"/>
      <c r="JIY28" s="23"/>
      <c r="JIZ28" s="23"/>
      <c r="JJA28" s="23"/>
      <c r="JJB28" s="23"/>
      <c r="JJC28" s="23"/>
      <c r="JJD28" s="23"/>
      <c r="JJE28" s="23"/>
      <c r="JJF28" s="23"/>
      <c r="JJG28" s="23"/>
      <c r="JJH28" s="23"/>
      <c r="JJI28" s="23"/>
      <c r="JJJ28" s="23"/>
      <c r="JJK28" s="23"/>
      <c r="JJL28" s="23"/>
      <c r="JJM28" s="23"/>
      <c r="JJN28" s="23"/>
      <c r="JJO28" s="23"/>
      <c r="JJP28" s="23"/>
      <c r="JJQ28" s="23"/>
      <c r="JJR28" s="23"/>
      <c r="JJS28" s="23"/>
      <c r="JJT28" s="23"/>
      <c r="JJU28" s="23"/>
      <c r="JJV28" s="23"/>
      <c r="JJW28" s="23"/>
      <c r="JJX28" s="23"/>
      <c r="JJY28" s="23"/>
      <c r="JJZ28" s="23"/>
      <c r="JKA28" s="23"/>
      <c r="JKB28" s="23"/>
      <c r="JKC28" s="23"/>
      <c r="JKD28" s="23"/>
      <c r="JKE28" s="23"/>
      <c r="JKF28" s="23"/>
      <c r="JKG28" s="23"/>
      <c r="JKH28" s="23"/>
      <c r="JKI28" s="23"/>
      <c r="JKJ28" s="23"/>
      <c r="JKK28" s="23"/>
      <c r="JKL28" s="23"/>
      <c r="JKM28" s="23"/>
      <c r="JKN28" s="23"/>
      <c r="JKO28" s="23"/>
      <c r="JKP28" s="23"/>
      <c r="JKQ28" s="23"/>
      <c r="JKR28" s="23"/>
      <c r="JKS28" s="23"/>
      <c r="JKT28" s="23"/>
      <c r="JKU28" s="23"/>
      <c r="JKV28" s="23"/>
      <c r="JKW28" s="23"/>
      <c r="JKX28" s="23"/>
      <c r="JKY28" s="23"/>
      <c r="JKZ28" s="23"/>
      <c r="JLA28" s="23"/>
      <c r="JLB28" s="23"/>
      <c r="JLC28" s="23"/>
      <c r="JLD28" s="23"/>
      <c r="JLE28" s="23"/>
      <c r="JLF28" s="23"/>
      <c r="JLG28" s="23"/>
      <c r="JLH28" s="23"/>
      <c r="JLI28" s="23"/>
      <c r="JLJ28" s="23"/>
      <c r="JLK28" s="23"/>
      <c r="JLL28" s="23"/>
      <c r="JLM28" s="23"/>
      <c r="JLN28" s="23"/>
      <c r="JLO28" s="23"/>
      <c r="JLP28" s="23"/>
      <c r="JLQ28" s="23"/>
      <c r="JLR28" s="23"/>
      <c r="JLS28" s="23"/>
      <c r="JLT28" s="23"/>
      <c r="JLU28" s="23"/>
      <c r="JLV28" s="23"/>
      <c r="JLW28" s="23"/>
      <c r="JLX28" s="23"/>
      <c r="JLY28" s="23"/>
      <c r="JLZ28" s="23"/>
      <c r="JMA28" s="23"/>
      <c r="JMB28" s="23"/>
      <c r="JMC28" s="23"/>
      <c r="JMD28" s="23"/>
      <c r="JME28" s="23"/>
      <c r="JMF28" s="23"/>
      <c r="JMG28" s="23"/>
      <c r="JMH28" s="23"/>
      <c r="JMI28" s="23"/>
      <c r="JMJ28" s="23"/>
      <c r="JMK28" s="23"/>
      <c r="JML28" s="23"/>
      <c r="JMM28" s="23"/>
      <c r="JMN28" s="23"/>
      <c r="JMO28" s="23"/>
      <c r="JMP28" s="23"/>
      <c r="JMQ28" s="23"/>
      <c r="JMR28" s="23"/>
      <c r="JMS28" s="23"/>
      <c r="JMT28" s="23"/>
      <c r="JMU28" s="23"/>
      <c r="JMV28" s="23"/>
      <c r="JMW28" s="23"/>
      <c r="JMX28" s="23"/>
      <c r="JMY28" s="23"/>
      <c r="JMZ28" s="23"/>
      <c r="JNA28" s="23"/>
      <c r="JNB28" s="23"/>
      <c r="JNC28" s="23"/>
      <c r="JND28" s="23"/>
      <c r="JNE28" s="23"/>
      <c r="JNF28" s="23"/>
      <c r="JNG28" s="23"/>
      <c r="JNH28" s="23"/>
      <c r="JNI28" s="23"/>
      <c r="JNJ28" s="23"/>
      <c r="JNK28" s="23"/>
      <c r="JNL28" s="23"/>
      <c r="JNM28" s="23"/>
      <c r="JNN28" s="23"/>
      <c r="JNO28" s="23"/>
      <c r="JNP28" s="23"/>
      <c r="JNQ28" s="23"/>
      <c r="JNR28" s="23"/>
      <c r="JNS28" s="23"/>
      <c r="JNT28" s="23"/>
      <c r="JNU28" s="23"/>
      <c r="JNV28" s="23"/>
      <c r="JNW28" s="23"/>
      <c r="JNX28" s="23"/>
      <c r="JNY28" s="23"/>
      <c r="JNZ28" s="23"/>
      <c r="JOA28" s="23"/>
      <c r="JOB28" s="23"/>
      <c r="JOC28" s="23"/>
      <c r="JOD28" s="23"/>
      <c r="JOE28" s="23"/>
      <c r="JOF28" s="23"/>
      <c r="JOG28" s="23"/>
      <c r="JOH28" s="23"/>
      <c r="JOI28" s="23"/>
      <c r="JOJ28" s="23"/>
      <c r="JOK28" s="23"/>
      <c r="JOL28" s="23"/>
      <c r="JOM28" s="23"/>
      <c r="JON28" s="23"/>
      <c r="JOO28" s="23"/>
      <c r="JOP28" s="23"/>
      <c r="JOQ28" s="23"/>
      <c r="JOR28" s="23"/>
      <c r="JOS28" s="23"/>
      <c r="JOT28" s="23"/>
      <c r="JOU28" s="23"/>
      <c r="JOV28" s="23"/>
      <c r="JOW28" s="23"/>
      <c r="JOX28" s="23"/>
      <c r="JOY28" s="23"/>
      <c r="JOZ28" s="23"/>
      <c r="JPA28" s="23"/>
      <c r="JPB28" s="23"/>
      <c r="JPC28" s="23"/>
      <c r="JPD28" s="23"/>
      <c r="JPE28" s="23"/>
      <c r="JPF28" s="23"/>
      <c r="JPG28" s="23"/>
      <c r="JPH28" s="23"/>
      <c r="JPI28" s="23"/>
      <c r="JPJ28" s="23"/>
      <c r="JPK28" s="23"/>
      <c r="JPL28" s="23"/>
      <c r="JPM28" s="23"/>
      <c r="JPN28" s="23"/>
      <c r="JPO28" s="23"/>
      <c r="JPP28" s="23"/>
      <c r="JPQ28" s="23"/>
      <c r="JPR28" s="23"/>
      <c r="JPS28" s="23"/>
      <c r="JPT28" s="23"/>
      <c r="JPU28" s="23"/>
      <c r="JPV28" s="23"/>
      <c r="JPW28" s="23"/>
      <c r="JPX28" s="23"/>
      <c r="JPY28" s="23"/>
      <c r="JPZ28" s="23"/>
      <c r="JQA28" s="23"/>
      <c r="JQB28" s="23"/>
      <c r="JQC28" s="23"/>
      <c r="JQD28" s="23"/>
      <c r="JQE28" s="23"/>
      <c r="JQF28" s="23"/>
      <c r="JQG28" s="23"/>
      <c r="JQH28" s="23"/>
      <c r="JQI28" s="23"/>
      <c r="JQJ28" s="23"/>
      <c r="JQK28" s="23"/>
      <c r="JQL28" s="23"/>
      <c r="JQM28" s="23"/>
      <c r="JQN28" s="23"/>
      <c r="JQO28" s="23"/>
      <c r="JQP28" s="23"/>
      <c r="JQQ28" s="23"/>
      <c r="JQR28" s="23"/>
      <c r="JQS28" s="23"/>
      <c r="JQT28" s="23"/>
      <c r="JQU28" s="23"/>
      <c r="JQV28" s="23"/>
      <c r="JQW28" s="23"/>
      <c r="JQX28" s="23"/>
      <c r="JQY28" s="23"/>
      <c r="JQZ28" s="23"/>
      <c r="JRA28" s="23"/>
      <c r="JRB28" s="23"/>
      <c r="JRC28" s="23"/>
      <c r="JRD28" s="23"/>
      <c r="JRE28" s="23"/>
      <c r="JRF28" s="23"/>
      <c r="JRG28" s="23"/>
      <c r="JRH28" s="23"/>
      <c r="JRI28" s="23"/>
      <c r="JRJ28" s="23"/>
      <c r="JRK28" s="23"/>
      <c r="JRL28" s="23"/>
      <c r="JRM28" s="23"/>
      <c r="JRN28" s="23"/>
      <c r="JRO28" s="23"/>
      <c r="JRP28" s="23"/>
      <c r="JRQ28" s="23"/>
      <c r="JRR28" s="23"/>
      <c r="JRS28" s="23"/>
      <c r="JRT28" s="23"/>
      <c r="JRU28" s="23"/>
      <c r="JRV28" s="23"/>
      <c r="JRW28" s="23"/>
      <c r="JRX28" s="23"/>
      <c r="JRY28" s="23"/>
      <c r="JRZ28" s="23"/>
      <c r="JSA28" s="23"/>
      <c r="JSB28" s="23"/>
      <c r="JSC28" s="23"/>
      <c r="JSD28" s="23"/>
      <c r="JSE28" s="23"/>
      <c r="JSF28" s="23"/>
      <c r="JSG28" s="23"/>
      <c r="JSH28" s="23"/>
      <c r="JSI28" s="23"/>
      <c r="JSJ28" s="23"/>
      <c r="JSK28" s="23"/>
      <c r="JSL28" s="23"/>
      <c r="JSM28" s="23"/>
      <c r="JSN28" s="23"/>
      <c r="JSO28" s="23"/>
      <c r="JSP28" s="23"/>
      <c r="JSQ28" s="23"/>
      <c r="JSR28" s="23"/>
      <c r="JSS28" s="23"/>
      <c r="JST28" s="23"/>
      <c r="JSU28" s="23"/>
      <c r="JSV28" s="23"/>
      <c r="JSW28" s="23"/>
      <c r="JSX28" s="23"/>
      <c r="JSY28" s="23"/>
      <c r="JSZ28" s="23"/>
      <c r="JTA28" s="23"/>
      <c r="JTB28" s="23"/>
      <c r="JTC28" s="23"/>
      <c r="JTD28" s="23"/>
      <c r="JTE28" s="23"/>
      <c r="JTF28" s="23"/>
      <c r="JTG28" s="23"/>
      <c r="JTH28" s="23"/>
      <c r="JTI28" s="23"/>
      <c r="JTJ28" s="23"/>
      <c r="JTK28" s="23"/>
      <c r="JTL28" s="23"/>
      <c r="JTM28" s="23"/>
      <c r="JTN28" s="23"/>
      <c r="JTO28" s="23"/>
      <c r="JTP28" s="23"/>
      <c r="JTQ28" s="23"/>
      <c r="JTR28" s="23"/>
      <c r="JTS28" s="23"/>
      <c r="JTT28" s="23"/>
      <c r="JTU28" s="23"/>
      <c r="JTV28" s="23"/>
      <c r="JTW28" s="23"/>
      <c r="JTX28" s="23"/>
      <c r="JTY28" s="23"/>
      <c r="JTZ28" s="23"/>
      <c r="JUA28" s="23"/>
      <c r="JUB28" s="23"/>
      <c r="JUC28" s="23"/>
      <c r="JUD28" s="23"/>
      <c r="JUE28" s="23"/>
      <c r="JUF28" s="23"/>
      <c r="JUG28" s="23"/>
      <c r="JUH28" s="23"/>
      <c r="JUI28" s="23"/>
      <c r="JUJ28" s="23"/>
      <c r="JUK28" s="23"/>
      <c r="JUL28" s="23"/>
      <c r="JUM28" s="23"/>
      <c r="JUN28" s="23"/>
      <c r="JUO28" s="23"/>
      <c r="JUP28" s="23"/>
      <c r="JUQ28" s="23"/>
      <c r="JUR28" s="23"/>
      <c r="JUS28" s="23"/>
      <c r="JUT28" s="23"/>
      <c r="JUU28" s="23"/>
      <c r="JUV28" s="23"/>
      <c r="JUW28" s="23"/>
      <c r="JUX28" s="23"/>
      <c r="JUY28" s="23"/>
      <c r="JUZ28" s="23"/>
      <c r="JVA28" s="23"/>
      <c r="JVB28" s="23"/>
      <c r="JVC28" s="23"/>
      <c r="JVD28" s="23"/>
      <c r="JVE28" s="23"/>
      <c r="JVF28" s="23"/>
      <c r="JVG28" s="23"/>
      <c r="JVH28" s="23"/>
      <c r="JVI28" s="23"/>
      <c r="JVJ28" s="23"/>
      <c r="JVK28" s="23"/>
      <c r="JVL28" s="23"/>
      <c r="JVM28" s="23"/>
      <c r="JVN28" s="23"/>
      <c r="JVO28" s="23"/>
      <c r="JVP28" s="23"/>
      <c r="JVQ28" s="23"/>
      <c r="JVR28" s="23"/>
      <c r="JVS28" s="23"/>
      <c r="JVT28" s="23"/>
      <c r="JVU28" s="23"/>
      <c r="JVV28" s="23"/>
      <c r="JVW28" s="23"/>
      <c r="JVX28" s="23"/>
      <c r="JVY28" s="23"/>
      <c r="JVZ28" s="23"/>
      <c r="JWA28" s="23"/>
      <c r="JWB28" s="23"/>
      <c r="JWC28" s="23"/>
      <c r="JWD28" s="23"/>
      <c r="JWE28" s="23"/>
      <c r="JWF28" s="23"/>
      <c r="JWG28" s="23"/>
      <c r="JWH28" s="23"/>
      <c r="JWI28" s="23"/>
      <c r="JWJ28" s="23"/>
      <c r="JWK28" s="23"/>
      <c r="JWL28" s="23"/>
      <c r="JWM28" s="23"/>
      <c r="JWN28" s="23"/>
      <c r="JWO28" s="23"/>
      <c r="JWP28" s="23"/>
      <c r="JWQ28" s="23"/>
      <c r="JWR28" s="23"/>
      <c r="JWS28" s="23"/>
      <c r="JWT28" s="23"/>
      <c r="JWU28" s="23"/>
      <c r="JWV28" s="23"/>
      <c r="JWW28" s="23"/>
      <c r="JWX28" s="23"/>
      <c r="JWY28" s="23"/>
      <c r="JWZ28" s="23"/>
      <c r="JXA28" s="23"/>
      <c r="JXB28" s="23"/>
      <c r="JXC28" s="23"/>
      <c r="JXD28" s="23"/>
      <c r="JXE28" s="23"/>
      <c r="JXF28" s="23"/>
      <c r="JXG28" s="23"/>
      <c r="JXH28" s="23"/>
      <c r="JXI28" s="23"/>
      <c r="JXJ28" s="23"/>
      <c r="JXK28" s="23"/>
      <c r="JXL28" s="23"/>
      <c r="JXM28" s="23"/>
      <c r="JXN28" s="23"/>
      <c r="JXO28" s="23"/>
      <c r="JXP28" s="23"/>
      <c r="JXQ28" s="23"/>
      <c r="JXR28" s="23"/>
      <c r="JXS28" s="23"/>
      <c r="JXT28" s="23"/>
      <c r="JXU28" s="23"/>
      <c r="JXV28" s="23"/>
      <c r="JXW28" s="23"/>
      <c r="JXX28" s="23"/>
      <c r="JXY28" s="23"/>
      <c r="JXZ28" s="23"/>
      <c r="JYA28" s="23"/>
      <c r="JYB28" s="23"/>
      <c r="JYC28" s="23"/>
      <c r="JYD28" s="23"/>
      <c r="JYE28" s="23"/>
      <c r="JYF28" s="23"/>
      <c r="JYG28" s="23"/>
      <c r="JYH28" s="23"/>
      <c r="JYI28" s="23"/>
      <c r="JYJ28" s="23"/>
      <c r="JYK28" s="23"/>
      <c r="JYL28" s="23"/>
      <c r="JYM28" s="23"/>
      <c r="JYN28" s="23"/>
      <c r="JYO28" s="23"/>
      <c r="JYP28" s="23"/>
      <c r="JYQ28" s="23"/>
      <c r="JYR28" s="23"/>
      <c r="JYS28" s="23"/>
      <c r="JYT28" s="23"/>
      <c r="JYU28" s="23"/>
      <c r="JYV28" s="23"/>
      <c r="JYW28" s="23"/>
      <c r="JYX28" s="23"/>
      <c r="JYY28" s="23"/>
      <c r="JYZ28" s="23"/>
      <c r="JZA28" s="23"/>
      <c r="JZB28" s="23"/>
      <c r="JZC28" s="23"/>
      <c r="JZD28" s="23"/>
      <c r="JZE28" s="23"/>
      <c r="JZF28" s="23"/>
      <c r="JZG28" s="23"/>
      <c r="JZH28" s="23"/>
      <c r="JZI28" s="23"/>
      <c r="JZJ28" s="23"/>
      <c r="JZK28" s="23"/>
      <c r="JZL28" s="23"/>
      <c r="JZM28" s="23"/>
      <c r="JZN28" s="23"/>
      <c r="JZO28" s="23"/>
      <c r="JZP28" s="23"/>
      <c r="JZQ28" s="23"/>
      <c r="JZR28" s="23"/>
      <c r="JZS28" s="23"/>
      <c r="JZT28" s="23"/>
      <c r="JZU28" s="23"/>
      <c r="JZV28" s="23"/>
      <c r="JZW28" s="23"/>
      <c r="JZX28" s="23"/>
      <c r="JZY28" s="23"/>
      <c r="JZZ28" s="23"/>
      <c r="KAA28" s="23"/>
      <c r="KAB28" s="23"/>
      <c r="KAC28" s="23"/>
      <c r="KAD28" s="23"/>
      <c r="KAE28" s="23"/>
      <c r="KAF28" s="23"/>
      <c r="KAG28" s="23"/>
      <c r="KAH28" s="23"/>
      <c r="KAI28" s="23"/>
      <c r="KAJ28" s="23"/>
      <c r="KAK28" s="23"/>
      <c r="KAL28" s="23"/>
      <c r="KAM28" s="23"/>
      <c r="KAN28" s="23"/>
      <c r="KAO28" s="23"/>
      <c r="KAP28" s="23"/>
      <c r="KAQ28" s="23"/>
      <c r="KAR28" s="23"/>
      <c r="KAS28" s="23"/>
      <c r="KAT28" s="23"/>
      <c r="KAU28" s="23"/>
      <c r="KAV28" s="23"/>
      <c r="KAW28" s="23"/>
      <c r="KAX28" s="23"/>
      <c r="KAY28" s="23"/>
      <c r="KAZ28" s="23"/>
      <c r="KBA28" s="23"/>
      <c r="KBB28" s="23"/>
      <c r="KBC28" s="23"/>
      <c r="KBD28" s="23"/>
      <c r="KBE28" s="23"/>
      <c r="KBF28" s="23"/>
      <c r="KBG28" s="23"/>
      <c r="KBH28" s="23"/>
      <c r="KBI28" s="23"/>
      <c r="KBJ28" s="23"/>
      <c r="KBK28" s="23"/>
      <c r="KBL28" s="23"/>
      <c r="KBM28" s="23"/>
      <c r="KBN28" s="23"/>
      <c r="KBO28" s="23"/>
      <c r="KBP28" s="23"/>
      <c r="KBQ28" s="23"/>
      <c r="KBR28" s="23"/>
      <c r="KBS28" s="23"/>
      <c r="KBT28" s="23"/>
      <c r="KBU28" s="23"/>
      <c r="KBV28" s="23"/>
      <c r="KBW28" s="23"/>
      <c r="KBX28" s="23"/>
      <c r="KBY28" s="23"/>
      <c r="KBZ28" s="23"/>
      <c r="KCA28" s="23"/>
      <c r="KCB28" s="23"/>
      <c r="KCC28" s="23"/>
      <c r="KCD28" s="23"/>
      <c r="KCE28" s="23"/>
      <c r="KCF28" s="23"/>
      <c r="KCG28" s="23"/>
      <c r="KCH28" s="23"/>
      <c r="KCI28" s="23"/>
      <c r="KCJ28" s="23"/>
      <c r="KCK28" s="23"/>
      <c r="KCL28" s="23"/>
      <c r="KCM28" s="23"/>
      <c r="KCN28" s="23"/>
      <c r="KCO28" s="23"/>
      <c r="KCP28" s="23"/>
      <c r="KCQ28" s="23"/>
      <c r="KCR28" s="23"/>
      <c r="KCS28" s="23"/>
      <c r="KCT28" s="23"/>
      <c r="KCU28" s="23"/>
      <c r="KCV28" s="23"/>
      <c r="KCW28" s="23"/>
      <c r="KCX28" s="23"/>
      <c r="KCY28" s="23"/>
      <c r="KCZ28" s="23"/>
      <c r="KDA28" s="23"/>
      <c r="KDB28" s="23"/>
      <c r="KDC28" s="23"/>
      <c r="KDD28" s="23"/>
      <c r="KDE28" s="23"/>
      <c r="KDF28" s="23"/>
      <c r="KDG28" s="23"/>
      <c r="KDH28" s="23"/>
      <c r="KDI28" s="23"/>
      <c r="KDJ28" s="23"/>
      <c r="KDK28" s="23"/>
      <c r="KDL28" s="23"/>
      <c r="KDM28" s="23"/>
      <c r="KDN28" s="23"/>
      <c r="KDO28" s="23"/>
      <c r="KDP28" s="23"/>
      <c r="KDQ28" s="23"/>
      <c r="KDR28" s="23"/>
      <c r="KDS28" s="23"/>
      <c r="KDT28" s="23"/>
      <c r="KDU28" s="23"/>
      <c r="KDV28" s="23"/>
      <c r="KDW28" s="23"/>
      <c r="KDX28" s="23"/>
      <c r="KDY28" s="23"/>
      <c r="KDZ28" s="23"/>
      <c r="KEA28" s="23"/>
      <c r="KEB28" s="23"/>
      <c r="KEC28" s="23"/>
      <c r="KED28" s="23"/>
      <c r="KEE28" s="23"/>
      <c r="KEF28" s="23"/>
      <c r="KEG28" s="23"/>
      <c r="KEH28" s="23"/>
      <c r="KEI28" s="23"/>
      <c r="KEJ28" s="23"/>
      <c r="KEK28" s="23"/>
      <c r="KEL28" s="23"/>
      <c r="KEM28" s="23"/>
      <c r="KEN28" s="23"/>
      <c r="KEO28" s="23"/>
      <c r="KEP28" s="23"/>
      <c r="KEQ28" s="23"/>
      <c r="KER28" s="23"/>
      <c r="KES28" s="23"/>
      <c r="KET28" s="23"/>
      <c r="KEU28" s="23"/>
      <c r="KEV28" s="23"/>
      <c r="KEW28" s="23"/>
      <c r="KEX28" s="23"/>
      <c r="KEY28" s="23"/>
      <c r="KEZ28" s="23"/>
      <c r="KFA28" s="23"/>
      <c r="KFB28" s="23"/>
      <c r="KFC28" s="23"/>
      <c r="KFD28" s="23"/>
      <c r="KFE28" s="23"/>
      <c r="KFF28" s="23"/>
      <c r="KFG28" s="23"/>
      <c r="KFH28" s="23"/>
      <c r="KFI28" s="23"/>
      <c r="KFJ28" s="23"/>
      <c r="KFK28" s="23"/>
      <c r="KFL28" s="23"/>
      <c r="KFM28" s="23"/>
      <c r="KFN28" s="23"/>
      <c r="KFO28" s="23"/>
      <c r="KFP28" s="23"/>
      <c r="KFQ28" s="23"/>
      <c r="KFR28" s="23"/>
      <c r="KFS28" s="23"/>
      <c r="KFT28" s="23"/>
      <c r="KFU28" s="23"/>
      <c r="KFV28" s="23"/>
      <c r="KFW28" s="23"/>
      <c r="KFX28" s="23"/>
      <c r="KFY28" s="23"/>
      <c r="KFZ28" s="23"/>
      <c r="KGA28" s="23"/>
      <c r="KGB28" s="23"/>
      <c r="KGC28" s="23"/>
      <c r="KGD28" s="23"/>
      <c r="KGE28" s="23"/>
      <c r="KGF28" s="23"/>
      <c r="KGG28" s="23"/>
      <c r="KGH28" s="23"/>
      <c r="KGI28" s="23"/>
      <c r="KGJ28" s="23"/>
      <c r="KGK28" s="23"/>
      <c r="KGL28" s="23"/>
      <c r="KGM28" s="23"/>
      <c r="KGN28" s="23"/>
      <c r="KGO28" s="23"/>
      <c r="KGP28" s="23"/>
      <c r="KGQ28" s="23"/>
      <c r="KGR28" s="23"/>
      <c r="KGS28" s="23"/>
      <c r="KGT28" s="23"/>
      <c r="KGU28" s="23"/>
      <c r="KGV28" s="23"/>
      <c r="KGW28" s="23"/>
      <c r="KGX28" s="23"/>
      <c r="KGY28" s="23"/>
      <c r="KGZ28" s="23"/>
      <c r="KHA28" s="23"/>
      <c r="KHB28" s="23"/>
      <c r="KHC28" s="23"/>
      <c r="KHD28" s="23"/>
      <c r="KHE28" s="23"/>
      <c r="KHF28" s="23"/>
      <c r="KHG28" s="23"/>
      <c r="KHH28" s="23"/>
      <c r="KHI28" s="23"/>
      <c r="KHJ28" s="23"/>
      <c r="KHK28" s="23"/>
      <c r="KHL28" s="23"/>
      <c r="KHM28" s="23"/>
      <c r="KHN28" s="23"/>
      <c r="KHO28" s="23"/>
      <c r="KHP28" s="23"/>
      <c r="KHQ28" s="23"/>
      <c r="KHR28" s="23"/>
      <c r="KHS28" s="23"/>
      <c r="KHT28" s="23"/>
      <c r="KHU28" s="23"/>
      <c r="KHV28" s="23"/>
      <c r="KHW28" s="23"/>
      <c r="KHX28" s="23"/>
      <c r="KHY28" s="23"/>
      <c r="KHZ28" s="23"/>
      <c r="KIA28" s="23"/>
      <c r="KIB28" s="23"/>
      <c r="KIC28" s="23"/>
      <c r="KID28" s="23"/>
      <c r="KIE28" s="23"/>
      <c r="KIF28" s="23"/>
      <c r="KIG28" s="23"/>
      <c r="KIH28" s="23"/>
      <c r="KII28" s="23"/>
      <c r="KIJ28" s="23"/>
      <c r="KIK28" s="23"/>
      <c r="KIL28" s="23"/>
      <c r="KIM28" s="23"/>
      <c r="KIN28" s="23"/>
      <c r="KIO28" s="23"/>
      <c r="KIP28" s="23"/>
      <c r="KIQ28" s="23"/>
      <c r="KIR28" s="23"/>
      <c r="KIS28" s="23"/>
      <c r="KIT28" s="23"/>
      <c r="KIU28" s="23"/>
      <c r="KIV28" s="23"/>
      <c r="KIW28" s="23"/>
      <c r="KIX28" s="23"/>
      <c r="KIY28" s="23"/>
      <c r="KIZ28" s="23"/>
      <c r="KJA28" s="23"/>
      <c r="KJB28" s="23"/>
      <c r="KJC28" s="23"/>
      <c r="KJD28" s="23"/>
      <c r="KJE28" s="23"/>
      <c r="KJF28" s="23"/>
      <c r="KJG28" s="23"/>
      <c r="KJH28" s="23"/>
      <c r="KJI28" s="23"/>
      <c r="KJJ28" s="23"/>
      <c r="KJK28" s="23"/>
      <c r="KJL28" s="23"/>
      <c r="KJM28" s="23"/>
      <c r="KJN28" s="23"/>
      <c r="KJO28" s="23"/>
      <c r="KJP28" s="23"/>
      <c r="KJQ28" s="23"/>
      <c r="KJR28" s="23"/>
      <c r="KJS28" s="23"/>
      <c r="KJT28" s="23"/>
      <c r="KJU28" s="23"/>
      <c r="KJV28" s="23"/>
      <c r="KJW28" s="23"/>
      <c r="KJX28" s="23"/>
      <c r="KJY28" s="23"/>
      <c r="KJZ28" s="23"/>
      <c r="KKA28" s="23"/>
      <c r="KKB28" s="23"/>
      <c r="KKC28" s="23"/>
      <c r="KKD28" s="23"/>
      <c r="KKE28" s="23"/>
      <c r="KKF28" s="23"/>
      <c r="KKG28" s="23"/>
      <c r="KKH28" s="23"/>
      <c r="KKI28" s="23"/>
      <c r="KKJ28" s="23"/>
      <c r="KKK28" s="23"/>
      <c r="KKL28" s="23"/>
      <c r="KKM28" s="23"/>
      <c r="KKN28" s="23"/>
      <c r="KKO28" s="23"/>
      <c r="KKP28" s="23"/>
      <c r="KKQ28" s="23"/>
      <c r="KKR28" s="23"/>
      <c r="KKS28" s="23"/>
      <c r="KKT28" s="23"/>
      <c r="KKU28" s="23"/>
      <c r="KKV28" s="23"/>
      <c r="KKW28" s="23"/>
      <c r="KKX28" s="23"/>
      <c r="KKY28" s="23"/>
      <c r="KKZ28" s="23"/>
      <c r="KLA28" s="23"/>
      <c r="KLB28" s="23"/>
      <c r="KLC28" s="23"/>
      <c r="KLD28" s="23"/>
      <c r="KLE28" s="23"/>
      <c r="KLF28" s="23"/>
      <c r="KLG28" s="23"/>
      <c r="KLH28" s="23"/>
      <c r="KLI28" s="23"/>
      <c r="KLJ28" s="23"/>
      <c r="KLK28" s="23"/>
      <c r="KLL28" s="23"/>
      <c r="KLM28" s="23"/>
      <c r="KLN28" s="23"/>
      <c r="KLO28" s="23"/>
      <c r="KLP28" s="23"/>
      <c r="KLQ28" s="23"/>
      <c r="KLR28" s="23"/>
      <c r="KLS28" s="23"/>
      <c r="KLT28" s="23"/>
      <c r="KLU28" s="23"/>
      <c r="KLV28" s="23"/>
      <c r="KLW28" s="23"/>
      <c r="KLX28" s="23"/>
      <c r="KLY28" s="23"/>
      <c r="KLZ28" s="23"/>
      <c r="KMA28" s="23"/>
      <c r="KMB28" s="23"/>
      <c r="KMC28" s="23"/>
      <c r="KMD28" s="23"/>
      <c r="KME28" s="23"/>
      <c r="KMF28" s="23"/>
      <c r="KMG28" s="23"/>
      <c r="KMH28" s="23"/>
      <c r="KMI28" s="23"/>
      <c r="KMJ28" s="23"/>
      <c r="KMK28" s="23"/>
      <c r="KML28" s="23"/>
      <c r="KMM28" s="23"/>
      <c r="KMN28" s="23"/>
      <c r="KMO28" s="23"/>
      <c r="KMP28" s="23"/>
      <c r="KMQ28" s="23"/>
      <c r="KMR28" s="23"/>
      <c r="KMS28" s="23"/>
      <c r="KMT28" s="23"/>
      <c r="KMU28" s="23"/>
      <c r="KMV28" s="23"/>
      <c r="KMW28" s="23"/>
      <c r="KMX28" s="23"/>
      <c r="KMY28" s="23"/>
      <c r="KMZ28" s="23"/>
      <c r="KNA28" s="23"/>
      <c r="KNB28" s="23"/>
      <c r="KNC28" s="23"/>
      <c r="KND28" s="23"/>
      <c r="KNE28" s="23"/>
      <c r="KNF28" s="23"/>
      <c r="KNG28" s="23"/>
      <c r="KNH28" s="23"/>
      <c r="KNI28" s="23"/>
      <c r="KNJ28" s="23"/>
      <c r="KNK28" s="23"/>
      <c r="KNL28" s="23"/>
      <c r="KNM28" s="23"/>
      <c r="KNN28" s="23"/>
      <c r="KNO28" s="23"/>
      <c r="KNP28" s="23"/>
      <c r="KNQ28" s="23"/>
      <c r="KNR28" s="23"/>
      <c r="KNS28" s="23"/>
      <c r="KNT28" s="23"/>
      <c r="KNU28" s="23"/>
      <c r="KNV28" s="23"/>
      <c r="KNW28" s="23"/>
      <c r="KNX28" s="23"/>
      <c r="KNY28" s="23"/>
      <c r="KNZ28" s="23"/>
      <c r="KOA28" s="23"/>
      <c r="KOB28" s="23"/>
      <c r="KOC28" s="23"/>
      <c r="KOD28" s="23"/>
      <c r="KOE28" s="23"/>
      <c r="KOF28" s="23"/>
      <c r="KOG28" s="23"/>
      <c r="KOH28" s="23"/>
      <c r="KOI28" s="23"/>
      <c r="KOJ28" s="23"/>
      <c r="KOK28" s="23"/>
      <c r="KOL28" s="23"/>
      <c r="KOM28" s="23"/>
      <c r="KON28" s="23"/>
      <c r="KOO28" s="23"/>
      <c r="KOP28" s="23"/>
      <c r="KOQ28" s="23"/>
      <c r="KOR28" s="23"/>
      <c r="KOS28" s="23"/>
      <c r="KOT28" s="23"/>
      <c r="KOU28" s="23"/>
      <c r="KOV28" s="23"/>
      <c r="KOW28" s="23"/>
      <c r="KOX28" s="23"/>
      <c r="KOY28" s="23"/>
      <c r="KOZ28" s="23"/>
      <c r="KPA28" s="23"/>
      <c r="KPB28" s="23"/>
      <c r="KPC28" s="23"/>
      <c r="KPD28" s="23"/>
      <c r="KPE28" s="23"/>
      <c r="KPF28" s="23"/>
      <c r="KPG28" s="23"/>
      <c r="KPH28" s="23"/>
      <c r="KPI28" s="23"/>
      <c r="KPJ28" s="23"/>
      <c r="KPK28" s="23"/>
      <c r="KPL28" s="23"/>
      <c r="KPM28" s="23"/>
      <c r="KPN28" s="23"/>
      <c r="KPO28" s="23"/>
      <c r="KPP28" s="23"/>
      <c r="KPQ28" s="23"/>
      <c r="KPR28" s="23"/>
      <c r="KPS28" s="23"/>
      <c r="KPT28" s="23"/>
      <c r="KPU28" s="23"/>
      <c r="KPV28" s="23"/>
      <c r="KPW28" s="23"/>
      <c r="KPX28" s="23"/>
      <c r="KPY28" s="23"/>
      <c r="KPZ28" s="23"/>
      <c r="KQA28" s="23"/>
      <c r="KQB28" s="23"/>
      <c r="KQC28" s="23"/>
      <c r="KQD28" s="23"/>
      <c r="KQE28" s="23"/>
      <c r="KQF28" s="23"/>
      <c r="KQG28" s="23"/>
      <c r="KQH28" s="23"/>
      <c r="KQI28" s="23"/>
      <c r="KQJ28" s="23"/>
      <c r="KQK28" s="23"/>
      <c r="KQL28" s="23"/>
      <c r="KQM28" s="23"/>
      <c r="KQN28" s="23"/>
      <c r="KQO28" s="23"/>
      <c r="KQP28" s="23"/>
      <c r="KQQ28" s="23"/>
      <c r="KQR28" s="23"/>
      <c r="KQS28" s="23"/>
      <c r="KQT28" s="23"/>
      <c r="KQU28" s="23"/>
      <c r="KQV28" s="23"/>
      <c r="KQW28" s="23"/>
      <c r="KQX28" s="23"/>
      <c r="KQY28" s="23"/>
      <c r="KQZ28" s="23"/>
      <c r="KRA28" s="23"/>
      <c r="KRB28" s="23"/>
      <c r="KRC28" s="23"/>
      <c r="KRD28" s="23"/>
      <c r="KRE28" s="23"/>
      <c r="KRF28" s="23"/>
      <c r="KRG28" s="23"/>
      <c r="KRH28" s="23"/>
      <c r="KRI28" s="23"/>
      <c r="KRJ28" s="23"/>
      <c r="KRK28" s="23"/>
      <c r="KRL28" s="23"/>
      <c r="KRM28" s="23"/>
      <c r="KRN28" s="23"/>
      <c r="KRO28" s="23"/>
      <c r="KRP28" s="23"/>
      <c r="KRQ28" s="23"/>
      <c r="KRR28" s="23"/>
      <c r="KRS28" s="23"/>
      <c r="KRT28" s="23"/>
      <c r="KRU28" s="23"/>
      <c r="KRV28" s="23"/>
      <c r="KRW28" s="23"/>
      <c r="KRX28" s="23"/>
      <c r="KRY28" s="23"/>
      <c r="KRZ28" s="23"/>
      <c r="KSA28" s="23"/>
      <c r="KSB28" s="23"/>
      <c r="KSC28" s="23"/>
      <c r="KSD28" s="23"/>
      <c r="KSE28" s="23"/>
      <c r="KSF28" s="23"/>
      <c r="KSG28" s="23"/>
      <c r="KSH28" s="23"/>
      <c r="KSI28" s="23"/>
      <c r="KSJ28" s="23"/>
      <c r="KSK28" s="23"/>
      <c r="KSL28" s="23"/>
      <c r="KSM28" s="23"/>
      <c r="KSN28" s="23"/>
      <c r="KSO28" s="23"/>
      <c r="KSP28" s="23"/>
      <c r="KSQ28" s="23"/>
      <c r="KSR28" s="23"/>
      <c r="KSS28" s="23"/>
      <c r="KST28" s="23"/>
      <c r="KSU28" s="23"/>
      <c r="KSV28" s="23"/>
      <c r="KSW28" s="23"/>
      <c r="KSX28" s="23"/>
      <c r="KSY28" s="23"/>
      <c r="KSZ28" s="23"/>
      <c r="KTA28" s="23"/>
      <c r="KTB28" s="23"/>
      <c r="KTC28" s="23"/>
      <c r="KTD28" s="23"/>
      <c r="KTE28" s="23"/>
      <c r="KTF28" s="23"/>
      <c r="KTG28" s="23"/>
      <c r="KTH28" s="23"/>
      <c r="KTI28" s="23"/>
      <c r="KTJ28" s="23"/>
      <c r="KTK28" s="23"/>
      <c r="KTL28" s="23"/>
      <c r="KTM28" s="23"/>
      <c r="KTN28" s="23"/>
      <c r="KTO28" s="23"/>
      <c r="KTP28" s="23"/>
      <c r="KTQ28" s="23"/>
      <c r="KTR28" s="23"/>
      <c r="KTS28" s="23"/>
      <c r="KTT28" s="23"/>
      <c r="KTU28" s="23"/>
      <c r="KTV28" s="23"/>
      <c r="KTW28" s="23"/>
      <c r="KTX28" s="23"/>
      <c r="KTY28" s="23"/>
      <c r="KTZ28" s="23"/>
      <c r="KUA28" s="23"/>
      <c r="KUB28" s="23"/>
      <c r="KUC28" s="23"/>
      <c r="KUD28" s="23"/>
      <c r="KUE28" s="23"/>
      <c r="KUF28" s="23"/>
      <c r="KUG28" s="23"/>
      <c r="KUH28" s="23"/>
      <c r="KUI28" s="23"/>
      <c r="KUJ28" s="23"/>
      <c r="KUK28" s="23"/>
      <c r="KUL28" s="23"/>
      <c r="KUM28" s="23"/>
      <c r="KUN28" s="23"/>
      <c r="KUO28" s="23"/>
      <c r="KUP28" s="23"/>
      <c r="KUQ28" s="23"/>
      <c r="KUR28" s="23"/>
      <c r="KUS28" s="23"/>
      <c r="KUT28" s="23"/>
      <c r="KUU28" s="23"/>
      <c r="KUV28" s="23"/>
      <c r="KUW28" s="23"/>
      <c r="KUX28" s="23"/>
      <c r="KUY28" s="23"/>
      <c r="KUZ28" s="23"/>
      <c r="KVA28" s="23"/>
      <c r="KVB28" s="23"/>
      <c r="KVC28" s="23"/>
      <c r="KVD28" s="23"/>
      <c r="KVE28" s="23"/>
      <c r="KVF28" s="23"/>
      <c r="KVG28" s="23"/>
      <c r="KVH28" s="23"/>
      <c r="KVI28" s="23"/>
      <c r="KVJ28" s="23"/>
      <c r="KVK28" s="23"/>
      <c r="KVL28" s="23"/>
      <c r="KVM28" s="23"/>
      <c r="KVN28" s="23"/>
      <c r="KVO28" s="23"/>
      <c r="KVP28" s="23"/>
      <c r="KVQ28" s="23"/>
      <c r="KVR28" s="23"/>
      <c r="KVS28" s="23"/>
      <c r="KVT28" s="23"/>
      <c r="KVU28" s="23"/>
      <c r="KVV28" s="23"/>
      <c r="KVW28" s="23"/>
      <c r="KVX28" s="23"/>
      <c r="KVY28" s="23"/>
      <c r="KVZ28" s="23"/>
      <c r="KWA28" s="23"/>
      <c r="KWB28" s="23"/>
      <c r="KWC28" s="23"/>
      <c r="KWD28" s="23"/>
      <c r="KWE28" s="23"/>
      <c r="KWF28" s="23"/>
      <c r="KWG28" s="23"/>
      <c r="KWH28" s="23"/>
      <c r="KWI28" s="23"/>
      <c r="KWJ28" s="23"/>
      <c r="KWK28" s="23"/>
      <c r="KWL28" s="23"/>
      <c r="KWM28" s="23"/>
      <c r="KWN28" s="23"/>
      <c r="KWO28" s="23"/>
      <c r="KWP28" s="23"/>
      <c r="KWQ28" s="23"/>
      <c r="KWR28" s="23"/>
      <c r="KWS28" s="23"/>
      <c r="KWT28" s="23"/>
      <c r="KWU28" s="23"/>
      <c r="KWV28" s="23"/>
      <c r="KWW28" s="23"/>
      <c r="KWX28" s="23"/>
      <c r="KWY28" s="23"/>
      <c r="KWZ28" s="23"/>
      <c r="KXA28" s="23"/>
      <c r="KXB28" s="23"/>
      <c r="KXC28" s="23"/>
      <c r="KXD28" s="23"/>
      <c r="KXE28" s="23"/>
      <c r="KXF28" s="23"/>
      <c r="KXG28" s="23"/>
      <c r="KXH28" s="23"/>
      <c r="KXI28" s="23"/>
      <c r="KXJ28" s="23"/>
      <c r="KXK28" s="23"/>
      <c r="KXL28" s="23"/>
      <c r="KXM28" s="23"/>
      <c r="KXN28" s="23"/>
      <c r="KXO28" s="23"/>
      <c r="KXP28" s="23"/>
      <c r="KXQ28" s="23"/>
      <c r="KXR28" s="23"/>
      <c r="KXS28" s="23"/>
      <c r="KXT28" s="23"/>
      <c r="KXU28" s="23"/>
      <c r="KXV28" s="23"/>
      <c r="KXW28" s="23"/>
      <c r="KXX28" s="23"/>
      <c r="KXY28" s="23"/>
      <c r="KXZ28" s="23"/>
      <c r="KYA28" s="23"/>
      <c r="KYB28" s="23"/>
      <c r="KYC28" s="23"/>
      <c r="KYD28" s="23"/>
      <c r="KYE28" s="23"/>
      <c r="KYF28" s="23"/>
      <c r="KYG28" s="23"/>
      <c r="KYH28" s="23"/>
      <c r="KYI28" s="23"/>
      <c r="KYJ28" s="23"/>
      <c r="KYK28" s="23"/>
      <c r="KYL28" s="23"/>
      <c r="KYM28" s="23"/>
      <c r="KYN28" s="23"/>
      <c r="KYO28" s="23"/>
      <c r="KYP28" s="23"/>
      <c r="KYQ28" s="23"/>
      <c r="KYR28" s="23"/>
      <c r="KYS28" s="23"/>
      <c r="KYT28" s="23"/>
      <c r="KYU28" s="23"/>
      <c r="KYV28" s="23"/>
      <c r="KYW28" s="23"/>
      <c r="KYX28" s="23"/>
      <c r="KYY28" s="23"/>
      <c r="KYZ28" s="23"/>
      <c r="KZA28" s="23"/>
      <c r="KZB28" s="23"/>
      <c r="KZC28" s="23"/>
      <c r="KZD28" s="23"/>
      <c r="KZE28" s="23"/>
      <c r="KZF28" s="23"/>
      <c r="KZG28" s="23"/>
      <c r="KZH28" s="23"/>
      <c r="KZI28" s="23"/>
      <c r="KZJ28" s="23"/>
      <c r="KZK28" s="23"/>
      <c r="KZL28" s="23"/>
      <c r="KZM28" s="23"/>
      <c r="KZN28" s="23"/>
      <c r="KZO28" s="23"/>
      <c r="KZP28" s="23"/>
      <c r="KZQ28" s="23"/>
      <c r="KZR28" s="23"/>
      <c r="KZS28" s="23"/>
      <c r="KZT28" s="23"/>
      <c r="KZU28" s="23"/>
      <c r="KZV28" s="23"/>
      <c r="KZW28" s="23"/>
      <c r="KZX28" s="23"/>
      <c r="KZY28" s="23"/>
      <c r="KZZ28" s="23"/>
      <c r="LAA28" s="23"/>
      <c r="LAB28" s="23"/>
      <c r="LAC28" s="23"/>
      <c r="LAD28" s="23"/>
      <c r="LAE28" s="23"/>
      <c r="LAF28" s="23"/>
      <c r="LAG28" s="23"/>
      <c r="LAH28" s="23"/>
      <c r="LAI28" s="23"/>
      <c r="LAJ28" s="23"/>
      <c r="LAK28" s="23"/>
      <c r="LAL28" s="23"/>
      <c r="LAM28" s="23"/>
      <c r="LAN28" s="23"/>
      <c r="LAO28" s="23"/>
      <c r="LAP28" s="23"/>
      <c r="LAQ28" s="23"/>
      <c r="LAR28" s="23"/>
      <c r="LAS28" s="23"/>
      <c r="LAT28" s="23"/>
      <c r="LAU28" s="23"/>
      <c r="LAV28" s="23"/>
      <c r="LAW28" s="23"/>
      <c r="LAX28" s="23"/>
      <c r="LAY28" s="23"/>
      <c r="LAZ28" s="23"/>
      <c r="LBA28" s="23"/>
      <c r="LBB28" s="23"/>
      <c r="LBC28" s="23"/>
      <c r="LBD28" s="23"/>
      <c r="LBE28" s="23"/>
      <c r="LBF28" s="23"/>
      <c r="LBG28" s="23"/>
      <c r="LBH28" s="23"/>
      <c r="LBI28" s="23"/>
      <c r="LBJ28" s="23"/>
      <c r="LBK28" s="23"/>
      <c r="LBL28" s="23"/>
      <c r="LBM28" s="23"/>
      <c r="LBN28" s="23"/>
      <c r="LBO28" s="23"/>
      <c r="LBP28" s="23"/>
      <c r="LBQ28" s="23"/>
      <c r="LBR28" s="23"/>
      <c r="LBS28" s="23"/>
      <c r="LBT28" s="23"/>
      <c r="LBU28" s="23"/>
      <c r="LBV28" s="23"/>
      <c r="LBW28" s="23"/>
      <c r="LBX28" s="23"/>
      <c r="LBY28" s="23"/>
      <c r="LBZ28" s="23"/>
      <c r="LCA28" s="23"/>
      <c r="LCB28" s="23"/>
      <c r="LCC28" s="23"/>
      <c r="LCD28" s="23"/>
      <c r="LCE28" s="23"/>
      <c r="LCF28" s="23"/>
      <c r="LCG28" s="23"/>
      <c r="LCH28" s="23"/>
      <c r="LCI28" s="23"/>
      <c r="LCJ28" s="23"/>
      <c r="LCK28" s="23"/>
      <c r="LCL28" s="23"/>
      <c r="LCM28" s="23"/>
      <c r="LCN28" s="23"/>
      <c r="LCO28" s="23"/>
      <c r="LCP28" s="23"/>
      <c r="LCQ28" s="23"/>
      <c r="LCR28" s="23"/>
      <c r="LCS28" s="23"/>
      <c r="LCT28" s="23"/>
      <c r="LCU28" s="23"/>
      <c r="LCV28" s="23"/>
      <c r="LCW28" s="23"/>
      <c r="LCX28" s="23"/>
      <c r="LCY28" s="23"/>
      <c r="LCZ28" s="23"/>
      <c r="LDA28" s="23"/>
      <c r="LDB28" s="23"/>
      <c r="LDC28" s="23"/>
      <c r="LDD28" s="23"/>
      <c r="LDE28" s="23"/>
      <c r="LDF28" s="23"/>
      <c r="LDG28" s="23"/>
      <c r="LDH28" s="23"/>
      <c r="LDI28" s="23"/>
      <c r="LDJ28" s="23"/>
      <c r="LDK28" s="23"/>
      <c r="LDL28" s="23"/>
      <c r="LDM28" s="23"/>
      <c r="LDN28" s="23"/>
      <c r="LDO28" s="23"/>
      <c r="LDP28" s="23"/>
      <c r="LDQ28" s="23"/>
      <c r="LDR28" s="23"/>
      <c r="LDS28" s="23"/>
      <c r="LDT28" s="23"/>
      <c r="LDU28" s="23"/>
      <c r="LDV28" s="23"/>
      <c r="LDW28" s="23"/>
      <c r="LDX28" s="23"/>
      <c r="LDY28" s="23"/>
      <c r="LDZ28" s="23"/>
      <c r="LEA28" s="23"/>
      <c r="LEB28" s="23"/>
      <c r="LEC28" s="23"/>
      <c r="LED28" s="23"/>
      <c r="LEE28" s="23"/>
      <c r="LEF28" s="23"/>
      <c r="LEG28" s="23"/>
      <c r="LEH28" s="23"/>
      <c r="LEI28" s="23"/>
      <c r="LEJ28" s="23"/>
      <c r="LEK28" s="23"/>
      <c r="LEL28" s="23"/>
      <c r="LEM28" s="23"/>
      <c r="LEN28" s="23"/>
      <c r="LEO28" s="23"/>
      <c r="LEP28" s="23"/>
      <c r="LEQ28" s="23"/>
      <c r="LER28" s="23"/>
      <c r="LES28" s="23"/>
      <c r="LET28" s="23"/>
      <c r="LEU28" s="23"/>
      <c r="LEV28" s="23"/>
      <c r="LEW28" s="23"/>
      <c r="LEX28" s="23"/>
      <c r="LEY28" s="23"/>
      <c r="LEZ28" s="23"/>
      <c r="LFA28" s="23"/>
      <c r="LFB28" s="23"/>
      <c r="LFC28" s="23"/>
      <c r="LFD28" s="23"/>
      <c r="LFE28" s="23"/>
      <c r="LFF28" s="23"/>
      <c r="LFG28" s="23"/>
      <c r="LFH28" s="23"/>
      <c r="LFI28" s="23"/>
      <c r="LFJ28" s="23"/>
      <c r="LFK28" s="23"/>
      <c r="LFL28" s="23"/>
      <c r="LFM28" s="23"/>
      <c r="LFN28" s="23"/>
      <c r="LFO28" s="23"/>
      <c r="LFP28" s="23"/>
      <c r="LFQ28" s="23"/>
      <c r="LFR28" s="23"/>
      <c r="LFS28" s="23"/>
      <c r="LFT28" s="23"/>
      <c r="LFU28" s="23"/>
      <c r="LFV28" s="23"/>
      <c r="LFW28" s="23"/>
      <c r="LFX28" s="23"/>
      <c r="LFY28" s="23"/>
      <c r="LFZ28" s="23"/>
      <c r="LGA28" s="23"/>
      <c r="LGB28" s="23"/>
      <c r="LGC28" s="23"/>
      <c r="LGD28" s="23"/>
      <c r="LGE28" s="23"/>
      <c r="LGF28" s="23"/>
      <c r="LGG28" s="23"/>
      <c r="LGH28" s="23"/>
      <c r="LGI28" s="23"/>
      <c r="LGJ28" s="23"/>
      <c r="LGK28" s="23"/>
      <c r="LGL28" s="23"/>
      <c r="LGM28" s="23"/>
      <c r="LGN28" s="23"/>
      <c r="LGO28" s="23"/>
      <c r="LGP28" s="23"/>
      <c r="LGQ28" s="23"/>
      <c r="LGR28" s="23"/>
      <c r="LGS28" s="23"/>
      <c r="LGT28" s="23"/>
      <c r="LGU28" s="23"/>
      <c r="LGV28" s="23"/>
      <c r="LGW28" s="23"/>
      <c r="LGX28" s="23"/>
      <c r="LGY28" s="23"/>
      <c r="LGZ28" s="23"/>
      <c r="LHA28" s="23"/>
      <c r="LHB28" s="23"/>
      <c r="LHC28" s="23"/>
      <c r="LHD28" s="23"/>
      <c r="LHE28" s="23"/>
      <c r="LHF28" s="23"/>
      <c r="LHG28" s="23"/>
      <c r="LHH28" s="23"/>
      <c r="LHI28" s="23"/>
      <c r="LHJ28" s="23"/>
      <c r="LHK28" s="23"/>
      <c r="LHL28" s="23"/>
      <c r="LHM28" s="23"/>
      <c r="LHN28" s="23"/>
      <c r="LHO28" s="23"/>
      <c r="LHP28" s="23"/>
      <c r="LHQ28" s="23"/>
      <c r="LHR28" s="23"/>
      <c r="LHS28" s="23"/>
      <c r="LHT28" s="23"/>
      <c r="LHU28" s="23"/>
      <c r="LHV28" s="23"/>
      <c r="LHW28" s="23"/>
      <c r="LHX28" s="23"/>
      <c r="LHY28" s="23"/>
      <c r="LHZ28" s="23"/>
      <c r="LIA28" s="23"/>
      <c r="LIB28" s="23"/>
      <c r="LIC28" s="23"/>
      <c r="LID28" s="23"/>
      <c r="LIE28" s="23"/>
      <c r="LIF28" s="23"/>
      <c r="LIG28" s="23"/>
      <c r="LIH28" s="23"/>
      <c r="LII28" s="23"/>
      <c r="LIJ28" s="23"/>
      <c r="LIK28" s="23"/>
      <c r="LIL28" s="23"/>
      <c r="LIM28" s="23"/>
      <c r="LIN28" s="23"/>
      <c r="LIO28" s="23"/>
      <c r="LIP28" s="23"/>
      <c r="LIQ28" s="23"/>
      <c r="LIR28" s="23"/>
      <c r="LIS28" s="23"/>
      <c r="LIT28" s="23"/>
      <c r="LIU28" s="23"/>
      <c r="LIV28" s="23"/>
      <c r="LIW28" s="23"/>
      <c r="LIX28" s="23"/>
      <c r="LIY28" s="23"/>
      <c r="LIZ28" s="23"/>
      <c r="LJA28" s="23"/>
      <c r="LJB28" s="23"/>
      <c r="LJC28" s="23"/>
      <c r="LJD28" s="23"/>
      <c r="LJE28" s="23"/>
      <c r="LJF28" s="23"/>
      <c r="LJG28" s="23"/>
      <c r="LJH28" s="23"/>
      <c r="LJI28" s="23"/>
      <c r="LJJ28" s="23"/>
      <c r="LJK28" s="23"/>
      <c r="LJL28" s="23"/>
      <c r="LJM28" s="23"/>
      <c r="LJN28" s="23"/>
      <c r="LJO28" s="23"/>
      <c r="LJP28" s="23"/>
      <c r="LJQ28" s="23"/>
      <c r="LJR28" s="23"/>
      <c r="LJS28" s="23"/>
      <c r="LJT28" s="23"/>
      <c r="LJU28" s="23"/>
      <c r="LJV28" s="23"/>
      <c r="LJW28" s="23"/>
      <c r="LJX28" s="23"/>
      <c r="LJY28" s="23"/>
      <c r="LJZ28" s="23"/>
      <c r="LKA28" s="23"/>
      <c r="LKB28" s="23"/>
      <c r="LKC28" s="23"/>
      <c r="LKD28" s="23"/>
      <c r="LKE28" s="23"/>
      <c r="LKF28" s="23"/>
      <c r="LKG28" s="23"/>
      <c r="LKH28" s="23"/>
      <c r="LKI28" s="23"/>
      <c r="LKJ28" s="23"/>
      <c r="LKK28" s="23"/>
      <c r="LKL28" s="23"/>
      <c r="LKM28" s="23"/>
      <c r="LKN28" s="23"/>
      <c r="LKO28" s="23"/>
      <c r="LKP28" s="23"/>
      <c r="LKQ28" s="23"/>
      <c r="LKR28" s="23"/>
      <c r="LKS28" s="23"/>
      <c r="LKT28" s="23"/>
      <c r="LKU28" s="23"/>
      <c r="LKV28" s="23"/>
      <c r="LKW28" s="23"/>
      <c r="LKX28" s="23"/>
      <c r="LKY28" s="23"/>
      <c r="LKZ28" s="23"/>
      <c r="LLA28" s="23"/>
      <c r="LLB28" s="23"/>
      <c r="LLC28" s="23"/>
      <c r="LLD28" s="23"/>
      <c r="LLE28" s="23"/>
      <c r="LLF28" s="23"/>
      <c r="LLG28" s="23"/>
      <c r="LLH28" s="23"/>
      <c r="LLI28" s="23"/>
      <c r="LLJ28" s="23"/>
      <c r="LLK28" s="23"/>
      <c r="LLL28" s="23"/>
      <c r="LLM28" s="23"/>
      <c r="LLN28" s="23"/>
      <c r="LLO28" s="23"/>
      <c r="LLP28" s="23"/>
      <c r="LLQ28" s="23"/>
      <c r="LLR28" s="23"/>
      <c r="LLS28" s="23"/>
      <c r="LLT28" s="23"/>
      <c r="LLU28" s="23"/>
      <c r="LLV28" s="23"/>
      <c r="LLW28" s="23"/>
      <c r="LLX28" s="23"/>
      <c r="LLY28" s="23"/>
      <c r="LLZ28" s="23"/>
      <c r="LMA28" s="23"/>
      <c r="LMB28" s="23"/>
      <c r="LMC28" s="23"/>
      <c r="LMD28" s="23"/>
      <c r="LME28" s="23"/>
      <c r="LMF28" s="23"/>
      <c r="LMG28" s="23"/>
      <c r="LMH28" s="23"/>
      <c r="LMI28" s="23"/>
      <c r="LMJ28" s="23"/>
      <c r="LMK28" s="23"/>
      <c r="LML28" s="23"/>
      <c r="LMM28" s="23"/>
      <c r="LMN28" s="23"/>
      <c r="LMO28" s="23"/>
      <c r="LMP28" s="23"/>
      <c r="LMQ28" s="23"/>
      <c r="LMR28" s="23"/>
      <c r="LMS28" s="23"/>
      <c r="LMT28" s="23"/>
      <c r="LMU28" s="23"/>
      <c r="LMV28" s="23"/>
      <c r="LMW28" s="23"/>
      <c r="LMX28" s="23"/>
      <c r="LMY28" s="23"/>
      <c r="LMZ28" s="23"/>
      <c r="LNA28" s="23"/>
      <c r="LNB28" s="23"/>
      <c r="LNC28" s="23"/>
      <c r="LND28" s="23"/>
      <c r="LNE28" s="23"/>
      <c r="LNF28" s="23"/>
      <c r="LNG28" s="23"/>
      <c r="LNH28" s="23"/>
      <c r="LNI28" s="23"/>
      <c r="LNJ28" s="23"/>
      <c r="LNK28" s="23"/>
      <c r="LNL28" s="23"/>
      <c r="LNM28" s="23"/>
      <c r="LNN28" s="23"/>
      <c r="LNO28" s="23"/>
      <c r="LNP28" s="23"/>
      <c r="LNQ28" s="23"/>
      <c r="LNR28" s="23"/>
      <c r="LNS28" s="23"/>
      <c r="LNT28" s="23"/>
      <c r="LNU28" s="23"/>
      <c r="LNV28" s="23"/>
      <c r="LNW28" s="23"/>
      <c r="LNX28" s="23"/>
      <c r="LNY28" s="23"/>
      <c r="LNZ28" s="23"/>
      <c r="LOA28" s="23"/>
      <c r="LOB28" s="23"/>
      <c r="LOC28" s="23"/>
      <c r="LOD28" s="23"/>
      <c r="LOE28" s="23"/>
      <c r="LOF28" s="23"/>
      <c r="LOG28" s="23"/>
      <c r="LOH28" s="23"/>
      <c r="LOI28" s="23"/>
      <c r="LOJ28" s="23"/>
      <c r="LOK28" s="23"/>
      <c r="LOL28" s="23"/>
      <c r="LOM28" s="23"/>
      <c r="LON28" s="23"/>
      <c r="LOO28" s="23"/>
      <c r="LOP28" s="23"/>
      <c r="LOQ28" s="23"/>
      <c r="LOR28" s="23"/>
      <c r="LOS28" s="23"/>
      <c r="LOT28" s="23"/>
      <c r="LOU28" s="23"/>
      <c r="LOV28" s="23"/>
      <c r="LOW28" s="23"/>
      <c r="LOX28" s="23"/>
      <c r="LOY28" s="23"/>
      <c r="LOZ28" s="23"/>
      <c r="LPA28" s="23"/>
      <c r="LPB28" s="23"/>
      <c r="LPC28" s="23"/>
      <c r="LPD28" s="23"/>
      <c r="LPE28" s="23"/>
      <c r="LPF28" s="23"/>
      <c r="LPG28" s="23"/>
      <c r="LPH28" s="23"/>
      <c r="LPI28" s="23"/>
      <c r="LPJ28" s="23"/>
      <c r="LPK28" s="23"/>
      <c r="LPL28" s="23"/>
      <c r="LPM28" s="23"/>
      <c r="LPN28" s="23"/>
      <c r="LPO28" s="23"/>
      <c r="LPP28" s="23"/>
      <c r="LPQ28" s="23"/>
      <c r="LPR28" s="23"/>
      <c r="LPS28" s="23"/>
      <c r="LPT28" s="23"/>
      <c r="LPU28" s="23"/>
      <c r="LPV28" s="23"/>
      <c r="LPW28" s="23"/>
      <c r="LPX28" s="23"/>
      <c r="LPY28" s="23"/>
      <c r="LPZ28" s="23"/>
      <c r="LQA28" s="23"/>
      <c r="LQB28" s="23"/>
      <c r="LQC28" s="23"/>
      <c r="LQD28" s="23"/>
      <c r="LQE28" s="23"/>
      <c r="LQF28" s="23"/>
      <c r="LQG28" s="23"/>
      <c r="LQH28" s="23"/>
      <c r="LQI28" s="23"/>
      <c r="LQJ28" s="23"/>
      <c r="LQK28" s="23"/>
      <c r="LQL28" s="23"/>
      <c r="LQM28" s="23"/>
      <c r="LQN28" s="23"/>
      <c r="LQO28" s="23"/>
      <c r="LQP28" s="23"/>
      <c r="LQQ28" s="23"/>
      <c r="LQR28" s="23"/>
      <c r="LQS28" s="23"/>
      <c r="LQT28" s="23"/>
      <c r="LQU28" s="23"/>
      <c r="LQV28" s="23"/>
      <c r="LQW28" s="23"/>
      <c r="LQX28" s="23"/>
      <c r="LQY28" s="23"/>
      <c r="LQZ28" s="23"/>
      <c r="LRA28" s="23"/>
      <c r="LRB28" s="23"/>
      <c r="LRC28" s="23"/>
      <c r="LRD28" s="23"/>
      <c r="LRE28" s="23"/>
      <c r="LRF28" s="23"/>
      <c r="LRG28" s="23"/>
      <c r="LRH28" s="23"/>
      <c r="LRI28" s="23"/>
      <c r="LRJ28" s="23"/>
      <c r="LRK28" s="23"/>
      <c r="LRL28" s="23"/>
      <c r="LRM28" s="23"/>
      <c r="LRN28" s="23"/>
      <c r="LRO28" s="23"/>
      <c r="LRP28" s="23"/>
      <c r="LRQ28" s="23"/>
      <c r="LRR28" s="23"/>
      <c r="LRS28" s="23"/>
      <c r="LRT28" s="23"/>
      <c r="LRU28" s="23"/>
      <c r="LRV28" s="23"/>
      <c r="LRW28" s="23"/>
      <c r="LRX28" s="23"/>
      <c r="LRY28" s="23"/>
      <c r="LRZ28" s="23"/>
      <c r="LSA28" s="23"/>
      <c r="LSB28" s="23"/>
      <c r="LSC28" s="23"/>
      <c r="LSD28" s="23"/>
      <c r="LSE28" s="23"/>
      <c r="LSF28" s="23"/>
      <c r="LSG28" s="23"/>
      <c r="LSH28" s="23"/>
      <c r="LSI28" s="23"/>
      <c r="LSJ28" s="23"/>
      <c r="LSK28" s="23"/>
      <c r="LSL28" s="23"/>
      <c r="LSM28" s="23"/>
      <c r="LSN28" s="23"/>
      <c r="LSO28" s="23"/>
      <c r="LSP28" s="23"/>
      <c r="LSQ28" s="23"/>
      <c r="LSR28" s="23"/>
      <c r="LSS28" s="23"/>
      <c r="LST28" s="23"/>
      <c r="LSU28" s="23"/>
      <c r="LSV28" s="23"/>
      <c r="LSW28" s="23"/>
      <c r="LSX28" s="23"/>
      <c r="LSY28" s="23"/>
      <c r="LSZ28" s="23"/>
      <c r="LTA28" s="23"/>
      <c r="LTB28" s="23"/>
      <c r="LTC28" s="23"/>
      <c r="LTD28" s="23"/>
      <c r="LTE28" s="23"/>
      <c r="LTF28" s="23"/>
      <c r="LTG28" s="23"/>
      <c r="LTH28" s="23"/>
      <c r="LTI28" s="23"/>
      <c r="LTJ28" s="23"/>
      <c r="LTK28" s="23"/>
      <c r="LTL28" s="23"/>
      <c r="LTM28" s="23"/>
      <c r="LTN28" s="23"/>
      <c r="LTO28" s="23"/>
      <c r="LTP28" s="23"/>
      <c r="LTQ28" s="23"/>
      <c r="LTR28" s="23"/>
      <c r="LTS28" s="23"/>
      <c r="LTT28" s="23"/>
      <c r="LTU28" s="23"/>
      <c r="LTV28" s="23"/>
      <c r="LTW28" s="23"/>
      <c r="LTX28" s="23"/>
      <c r="LTY28" s="23"/>
      <c r="LTZ28" s="23"/>
      <c r="LUA28" s="23"/>
      <c r="LUB28" s="23"/>
      <c r="LUC28" s="23"/>
      <c r="LUD28" s="23"/>
      <c r="LUE28" s="23"/>
      <c r="LUF28" s="23"/>
      <c r="LUG28" s="23"/>
      <c r="LUH28" s="23"/>
      <c r="LUI28" s="23"/>
      <c r="LUJ28" s="23"/>
      <c r="LUK28" s="23"/>
      <c r="LUL28" s="23"/>
      <c r="LUM28" s="23"/>
      <c r="LUN28" s="23"/>
      <c r="LUO28" s="23"/>
      <c r="LUP28" s="23"/>
      <c r="LUQ28" s="23"/>
      <c r="LUR28" s="23"/>
      <c r="LUS28" s="23"/>
      <c r="LUT28" s="23"/>
      <c r="LUU28" s="23"/>
      <c r="LUV28" s="23"/>
      <c r="LUW28" s="23"/>
      <c r="LUX28" s="23"/>
      <c r="LUY28" s="23"/>
      <c r="LUZ28" s="23"/>
      <c r="LVA28" s="23"/>
      <c r="LVB28" s="23"/>
      <c r="LVC28" s="23"/>
      <c r="LVD28" s="23"/>
      <c r="LVE28" s="23"/>
      <c r="LVF28" s="23"/>
      <c r="LVG28" s="23"/>
      <c r="LVH28" s="23"/>
      <c r="LVI28" s="23"/>
      <c r="LVJ28" s="23"/>
      <c r="LVK28" s="23"/>
      <c r="LVL28" s="23"/>
      <c r="LVM28" s="23"/>
      <c r="LVN28" s="23"/>
      <c r="LVO28" s="23"/>
      <c r="LVP28" s="23"/>
      <c r="LVQ28" s="23"/>
      <c r="LVR28" s="23"/>
      <c r="LVS28" s="23"/>
      <c r="LVT28" s="23"/>
      <c r="LVU28" s="23"/>
      <c r="LVV28" s="23"/>
      <c r="LVW28" s="23"/>
      <c r="LVX28" s="23"/>
      <c r="LVY28" s="23"/>
      <c r="LVZ28" s="23"/>
      <c r="LWA28" s="23"/>
      <c r="LWB28" s="23"/>
      <c r="LWC28" s="23"/>
      <c r="LWD28" s="23"/>
      <c r="LWE28" s="23"/>
      <c r="LWF28" s="23"/>
      <c r="LWG28" s="23"/>
      <c r="LWH28" s="23"/>
      <c r="LWI28" s="23"/>
      <c r="LWJ28" s="23"/>
      <c r="LWK28" s="23"/>
      <c r="LWL28" s="23"/>
      <c r="LWM28" s="23"/>
      <c r="LWN28" s="23"/>
      <c r="LWO28" s="23"/>
      <c r="LWP28" s="23"/>
      <c r="LWQ28" s="23"/>
      <c r="LWR28" s="23"/>
      <c r="LWS28" s="23"/>
      <c r="LWT28" s="23"/>
      <c r="LWU28" s="23"/>
      <c r="LWV28" s="23"/>
      <c r="LWW28" s="23"/>
      <c r="LWX28" s="23"/>
      <c r="LWY28" s="23"/>
      <c r="LWZ28" s="23"/>
      <c r="LXA28" s="23"/>
      <c r="LXB28" s="23"/>
      <c r="LXC28" s="23"/>
      <c r="LXD28" s="23"/>
      <c r="LXE28" s="23"/>
      <c r="LXF28" s="23"/>
      <c r="LXG28" s="23"/>
      <c r="LXH28" s="23"/>
      <c r="LXI28" s="23"/>
      <c r="LXJ28" s="23"/>
      <c r="LXK28" s="23"/>
      <c r="LXL28" s="23"/>
      <c r="LXM28" s="23"/>
      <c r="LXN28" s="23"/>
      <c r="LXO28" s="23"/>
      <c r="LXP28" s="23"/>
      <c r="LXQ28" s="23"/>
      <c r="LXR28" s="23"/>
      <c r="LXS28" s="23"/>
      <c r="LXT28" s="23"/>
      <c r="LXU28" s="23"/>
      <c r="LXV28" s="23"/>
      <c r="LXW28" s="23"/>
      <c r="LXX28" s="23"/>
      <c r="LXY28" s="23"/>
      <c r="LXZ28" s="23"/>
      <c r="LYA28" s="23"/>
      <c r="LYB28" s="23"/>
      <c r="LYC28" s="23"/>
      <c r="LYD28" s="23"/>
      <c r="LYE28" s="23"/>
      <c r="LYF28" s="23"/>
      <c r="LYG28" s="23"/>
      <c r="LYH28" s="23"/>
      <c r="LYI28" s="23"/>
      <c r="LYJ28" s="23"/>
      <c r="LYK28" s="23"/>
      <c r="LYL28" s="23"/>
      <c r="LYM28" s="23"/>
      <c r="LYN28" s="23"/>
      <c r="LYO28" s="23"/>
      <c r="LYP28" s="23"/>
      <c r="LYQ28" s="23"/>
      <c r="LYR28" s="23"/>
      <c r="LYS28" s="23"/>
      <c r="LYT28" s="23"/>
      <c r="LYU28" s="23"/>
      <c r="LYV28" s="23"/>
      <c r="LYW28" s="23"/>
      <c r="LYX28" s="23"/>
      <c r="LYY28" s="23"/>
      <c r="LYZ28" s="23"/>
      <c r="LZA28" s="23"/>
      <c r="LZB28" s="23"/>
      <c r="LZC28" s="23"/>
      <c r="LZD28" s="23"/>
      <c r="LZE28" s="23"/>
      <c r="LZF28" s="23"/>
      <c r="LZG28" s="23"/>
      <c r="LZH28" s="23"/>
      <c r="LZI28" s="23"/>
      <c r="LZJ28" s="23"/>
      <c r="LZK28" s="23"/>
      <c r="LZL28" s="23"/>
      <c r="LZM28" s="23"/>
      <c r="LZN28" s="23"/>
      <c r="LZO28" s="23"/>
      <c r="LZP28" s="23"/>
      <c r="LZQ28" s="23"/>
      <c r="LZR28" s="23"/>
      <c r="LZS28" s="23"/>
      <c r="LZT28" s="23"/>
      <c r="LZU28" s="23"/>
      <c r="LZV28" s="23"/>
      <c r="LZW28" s="23"/>
      <c r="LZX28" s="23"/>
      <c r="LZY28" s="23"/>
      <c r="LZZ28" s="23"/>
      <c r="MAA28" s="23"/>
      <c r="MAB28" s="23"/>
      <c r="MAC28" s="23"/>
      <c r="MAD28" s="23"/>
      <c r="MAE28" s="23"/>
      <c r="MAF28" s="23"/>
      <c r="MAG28" s="23"/>
      <c r="MAH28" s="23"/>
      <c r="MAI28" s="23"/>
      <c r="MAJ28" s="23"/>
      <c r="MAK28" s="23"/>
      <c r="MAL28" s="23"/>
      <c r="MAM28" s="23"/>
      <c r="MAN28" s="23"/>
      <c r="MAO28" s="23"/>
      <c r="MAP28" s="23"/>
      <c r="MAQ28" s="23"/>
      <c r="MAR28" s="23"/>
      <c r="MAS28" s="23"/>
      <c r="MAT28" s="23"/>
      <c r="MAU28" s="23"/>
      <c r="MAV28" s="23"/>
      <c r="MAW28" s="23"/>
      <c r="MAX28" s="23"/>
      <c r="MAY28" s="23"/>
      <c r="MAZ28" s="23"/>
      <c r="MBA28" s="23"/>
      <c r="MBB28" s="23"/>
      <c r="MBC28" s="23"/>
      <c r="MBD28" s="23"/>
      <c r="MBE28" s="23"/>
      <c r="MBF28" s="23"/>
      <c r="MBG28" s="23"/>
      <c r="MBH28" s="23"/>
      <c r="MBI28" s="23"/>
      <c r="MBJ28" s="23"/>
      <c r="MBK28" s="23"/>
      <c r="MBL28" s="23"/>
      <c r="MBM28" s="23"/>
      <c r="MBN28" s="23"/>
      <c r="MBO28" s="23"/>
      <c r="MBP28" s="23"/>
      <c r="MBQ28" s="23"/>
      <c r="MBR28" s="23"/>
      <c r="MBS28" s="23"/>
      <c r="MBT28" s="23"/>
      <c r="MBU28" s="23"/>
      <c r="MBV28" s="23"/>
      <c r="MBW28" s="23"/>
      <c r="MBX28" s="23"/>
      <c r="MBY28" s="23"/>
      <c r="MBZ28" s="23"/>
      <c r="MCA28" s="23"/>
      <c r="MCB28" s="23"/>
      <c r="MCC28" s="23"/>
      <c r="MCD28" s="23"/>
      <c r="MCE28" s="23"/>
      <c r="MCF28" s="23"/>
      <c r="MCG28" s="23"/>
      <c r="MCH28" s="23"/>
      <c r="MCI28" s="23"/>
      <c r="MCJ28" s="23"/>
      <c r="MCK28" s="23"/>
      <c r="MCL28" s="23"/>
      <c r="MCM28" s="23"/>
      <c r="MCN28" s="23"/>
      <c r="MCO28" s="23"/>
      <c r="MCP28" s="23"/>
      <c r="MCQ28" s="23"/>
      <c r="MCR28" s="23"/>
      <c r="MCS28" s="23"/>
      <c r="MCT28" s="23"/>
      <c r="MCU28" s="23"/>
      <c r="MCV28" s="23"/>
      <c r="MCW28" s="23"/>
      <c r="MCX28" s="23"/>
      <c r="MCY28" s="23"/>
      <c r="MCZ28" s="23"/>
      <c r="MDA28" s="23"/>
      <c r="MDB28" s="23"/>
      <c r="MDC28" s="23"/>
      <c r="MDD28" s="23"/>
      <c r="MDE28" s="23"/>
      <c r="MDF28" s="23"/>
      <c r="MDG28" s="23"/>
      <c r="MDH28" s="23"/>
      <c r="MDI28" s="23"/>
      <c r="MDJ28" s="23"/>
      <c r="MDK28" s="23"/>
      <c r="MDL28" s="23"/>
      <c r="MDM28" s="23"/>
      <c r="MDN28" s="23"/>
      <c r="MDO28" s="23"/>
      <c r="MDP28" s="23"/>
      <c r="MDQ28" s="23"/>
      <c r="MDR28" s="23"/>
      <c r="MDS28" s="23"/>
      <c r="MDT28" s="23"/>
      <c r="MDU28" s="23"/>
      <c r="MDV28" s="23"/>
      <c r="MDW28" s="23"/>
      <c r="MDX28" s="23"/>
      <c r="MDY28" s="23"/>
      <c r="MDZ28" s="23"/>
      <c r="MEA28" s="23"/>
      <c r="MEB28" s="23"/>
      <c r="MEC28" s="23"/>
      <c r="MED28" s="23"/>
      <c r="MEE28" s="23"/>
      <c r="MEF28" s="23"/>
      <c r="MEG28" s="23"/>
      <c r="MEH28" s="23"/>
      <c r="MEI28" s="23"/>
      <c r="MEJ28" s="23"/>
      <c r="MEK28" s="23"/>
      <c r="MEL28" s="23"/>
      <c r="MEM28" s="23"/>
      <c r="MEN28" s="23"/>
      <c r="MEO28" s="23"/>
      <c r="MEP28" s="23"/>
      <c r="MEQ28" s="23"/>
      <c r="MER28" s="23"/>
      <c r="MES28" s="23"/>
      <c r="MET28" s="23"/>
      <c r="MEU28" s="23"/>
      <c r="MEV28" s="23"/>
      <c r="MEW28" s="23"/>
      <c r="MEX28" s="23"/>
      <c r="MEY28" s="23"/>
      <c r="MEZ28" s="23"/>
      <c r="MFA28" s="23"/>
      <c r="MFB28" s="23"/>
      <c r="MFC28" s="23"/>
      <c r="MFD28" s="23"/>
      <c r="MFE28" s="23"/>
      <c r="MFF28" s="23"/>
      <c r="MFG28" s="23"/>
      <c r="MFH28" s="23"/>
      <c r="MFI28" s="23"/>
      <c r="MFJ28" s="23"/>
      <c r="MFK28" s="23"/>
      <c r="MFL28" s="23"/>
      <c r="MFM28" s="23"/>
      <c r="MFN28" s="23"/>
      <c r="MFO28" s="23"/>
      <c r="MFP28" s="23"/>
      <c r="MFQ28" s="23"/>
      <c r="MFR28" s="23"/>
      <c r="MFS28" s="23"/>
      <c r="MFT28" s="23"/>
      <c r="MFU28" s="23"/>
      <c r="MFV28" s="23"/>
      <c r="MFW28" s="23"/>
      <c r="MFX28" s="23"/>
      <c r="MFY28" s="23"/>
      <c r="MFZ28" s="23"/>
      <c r="MGA28" s="23"/>
      <c r="MGB28" s="23"/>
      <c r="MGC28" s="23"/>
      <c r="MGD28" s="23"/>
      <c r="MGE28" s="23"/>
      <c r="MGF28" s="23"/>
      <c r="MGG28" s="23"/>
      <c r="MGH28" s="23"/>
      <c r="MGI28" s="23"/>
      <c r="MGJ28" s="23"/>
      <c r="MGK28" s="23"/>
      <c r="MGL28" s="23"/>
      <c r="MGM28" s="23"/>
      <c r="MGN28" s="23"/>
      <c r="MGO28" s="23"/>
      <c r="MGP28" s="23"/>
      <c r="MGQ28" s="23"/>
      <c r="MGR28" s="23"/>
      <c r="MGS28" s="23"/>
      <c r="MGT28" s="23"/>
      <c r="MGU28" s="23"/>
      <c r="MGV28" s="23"/>
      <c r="MGW28" s="23"/>
      <c r="MGX28" s="23"/>
      <c r="MGY28" s="23"/>
      <c r="MGZ28" s="23"/>
      <c r="MHA28" s="23"/>
      <c r="MHB28" s="23"/>
      <c r="MHC28" s="23"/>
      <c r="MHD28" s="23"/>
      <c r="MHE28" s="23"/>
      <c r="MHF28" s="23"/>
      <c r="MHG28" s="23"/>
      <c r="MHH28" s="23"/>
      <c r="MHI28" s="23"/>
      <c r="MHJ28" s="23"/>
      <c r="MHK28" s="23"/>
      <c r="MHL28" s="23"/>
      <c r="MHM28" s="23"/>
      <c r="MHN28" s="23"/>
      <c r="MHO28" s="23"/>
      <c r="MHP28" s="23"/>
      <c r="MHQ28" s="23"/>
      <c r="MHR28" s="23"/>
      <c r="MHS28" s="23"/>
      <c r="MHT28" s="23"/>
      <c r="MHU28" s="23"/>
      <c r="MHV28" s="23"/>
      <c r="MHW28" s="23"/>
      <c r="MHX28" s="23"/>
      <c r="MHY28" s="23"/>
      <c r="MHZ28" s="23"/>
      <c r="MIA28" s="23"/>
      <c r="MIB28" s="23"/>
      <c r="MIC28" s="23"/>
      <c r="MID28" s="23"/>
      <c r="MIE28" s="23"/>
      <c r="MIF28" s="23"/>
      <c r="MIG28" s="23"/>
      <c r="MIH28" s="23"/>
      <c r="MII28" s="23"/>
      <c r="MIJ28" s="23"/>
      <c r="MIK28" s="23"/>
      <c r="MIL28" s="23"/>
      <c r="MIM28" s="23"/>
      <c r="MIN28" s="23"/>
      <c r="MIO28" s="23"/>
      <c r="MIP28" s="23"/>
      <c r="MIQ28" s="23"/>
      <c r="MIR28" s="23"/>
      <c r="MIS28" s="23"/>
      <c r="MIT28" s="23"/>
      <c r="MIU28" s="23"/>
      <c r="MIV28" s="23"/>
      <c r="MIW28" s="23"/>
      <c r="MIX28" s="23"/>
      <c r="MIY28" s="23"/>
      <c r="MIZ28" s="23"/>
      <c r="MJA28" s="23"/>
      <c r="MJB28" s="23"/>
      <c r="MJC28" s="23"/>
      <c r="MJD28" s="23"/>
      <c r="MJE28" s="23"/>
      <c r="MJF28" s="23"/>
      <c r="MJG28" s="23"/>
      <c r="MJH28" s="23"/>
      <c r="MJI28" s="23"/>
      <c r="MJJ28" s="23"/>
      <c r="MJK28" s="23"/>
      <c r="MJL28" s="23"/>
      <c r="MJM28" s="23"/>
      <c r="MJN28" s="23"/>
      <c r="MJO28" s="23"/>
      <c r="MJP28" s="23"/>
      <c r="MJQ28" s="23"/>
      <c r="MJR28" s="23"/>
      <c r="MJS28" s="23"/>
      <c r="MJT28" s="23"/>
      <c r="MJU28" s="23"/>
      <c r="MJV28" s="23"/>
      <c r="MJW28" s="23"/>
      <c r="MJX28" s="23"/>
      <c r="MJY28" s="23"/>
      <c r="MJZ28" s="23"/>
      <c r="MKA28" s="23"/>
      <c r="MKB28" s="23"/>
      <c r="MKC28" s="23"/>
      <c r="MKD28" s="23"/>
      <c r="MKE28" s="23"/>
      <c r="MKF28" s="23"/>
      <c r="MKG28" s="23"/>
      <c r="MKH28" s="23"/>
      <c r="MKI28" s="23"/>
      <c r="MKJ28" s="23"/>
      <c r="MKK28" s="23"/>
      <c r="MKL28" s="23"/>
      <c r="MKM28" s="23"/>
      <c r="MKN28" s="23"/>
      <c r="MKO28" s="23"/>
      <c r="MKP28" s="23"/>
      <c r="MKQ28" s="23"/>
      <c r="MKR28" s="23"/>
      <c r="MKS28" s="23"/>
      <c r="MKT28" s="23"/>
      <c r="MKU28" s="23"/>
      <c r="MKV28" s="23"/>
      <c r="MKW28" s="23"/>
      <c r="MKX28" s="23"/>
      <c r="MKY28" s="23"/>
      <c r="MKZ28" s="23"/>
      <c r="MLA28" s="23"/>
      <c r="MLB28" s="23"/>
      <c r="MLC28" s="23"/>
      <c r="MLD28" s="23"/>
      <c r="MLE28" s="23"/>
      <c r="MLF28" s="23"/>
      <c r="MLG28" s="23"/>
      <c r="MLH28" s="23"/>
      <c r="MLI28" s="23"/>
      <c r="MLJ28" s="23"/>
      <c r="MLK28" s="23"/>
      <c r="MLL28" s="23"/>
      <c r="MLM28" s="23"/>
      <c r="MLN28" s="23"/>
      <c r="MLO28" s="23"/>
      <c r="MLP28" s="23"/>
      <c r="MLQ28" s="23"/>
      <c r="MLR28" s="23"/>
      <c r="MLS28" s="23"/>
      <c r="MLT28" s="23"/>
      <c r="MLU28" s="23"/>
      <c r="MLV28" s="23"/>
      <c r="MLW28" s="23"/>
      <c r="MLX28" s="23"/>
      <c r="MLY28" s="23"/>
      <c r="MLZ28" s="23"/>
      <c r="MMA28" s="23"/>
      <c r="MMB28" s="23"/>
      <c r="MMC28" s="23"/>
      <c r="MMD28" s="23"/>
      <c r="MME28" s="23"/>
      <c r="MMF28" s="23"/>
      <c r="MMG28" s="23"/>
      <c r="MMH28" s="23"/>
      <c r="MMI28" s="23"/>
      <c r="MMJ28" s="23"/>
      <c r="MMK28" s="23"/>
      <c r="MML28" s="23"/>
      <c r="MMM28" s="23"/>
      <c r="MMN28" s="23"/>
      <c r="MMO28" s="23"/>
      <c r="MMP28" s="23"/>
      <c r="MMQ28" s="23"/>
      <c r="MMR28" s="23"/>
      <c r="MMS28" s="23"/>
      <c r="MMT28" s="23"/>
      <c r="MMU28" s="23"/>
      <c r="MMV28" s="23"/>
      <c r="MMW28" s="23"/>
      <c r="MMX28" s="23"/>
      <c r="MMY28" s="23"/>
      <c r="MMZ28" s="23"/>
      <c r="MNA28" s="23"/>
      <c r="MNB28" s="23"/>
      <c r="MNC28" s="23"/>
      <c r="MND28" s="23"/>
      <c r="MNE28" s="23"/>
      <c r="MNF28" s="23"/>
      <c r="MNG28" s="23"/>
      <c r="MNH28" s="23"/>
      <c r="MNI28" s="23"/>
      <c r="MNJ28" s="23"/>
      <c r="MNK28" s="23"/>
      <c r="MNL28" s="23"/>
      <c r="MNM28" s="23"/>
      <c r="MNN28" s="23"/>
      <c r="MNO28" s="23"/>
      <c r="MNP28" s="23"/>
      <c r="MNQ28" s="23"/>
      <c r="MNR28" s="23"/>
      <c r="MNS28" s="23"/>
      <c r="MNT28" s="23"/>
      <c r="MNU28" s="23"/>
      <c r="MNV28" s="23"/>
      <c r="MNW28" s="23"/>
      <c r="MNX28" s="23"/>
      <c r="MNY28" s="23"/>
      <c r="MNZ28" s="23"/>
      <c r="MOA28" s="23"/>
      <c r="MOB28" s="23"/>
      <c r="MOC28" s="23"/>
      <c r="MOD28" s="23"/>
      <c r="MOE28" s="23"/>
      <c r="MOF28" s="23"/>
      <c r="MOG28" s="23"/>
      <c r="MOH28" s="23"/>
      <c r="MOI28" s="23"/>
      <c r="MOJ28" s="23"/>
      <c r="MOK28" s="23"/>
      <c r="MOL28" s="23"/>
      <c r="MOM28" s="23"/>
      <c r="MON28" s="23"/>
      <c r="MOO28" s="23"/>
      <c r="MOP28" s="23"/>
      <c r="MOQ28" s="23"/>
      <c r="MOR28" s="23"/>
      <c r="MOS28" s="23"/>
      <c r="MOT28" s="23"/>
      <c r="MOU28" s="23"/>
      <c r="MOV28" s="23"/>
      <c r="MOW28" s="23"/>
      <c r="MOX28" s="23"/>
      <c r="MOY28" s="23"/>
      <c r="MOZ28" s="23"/>
      <c r="MPA28" s="23"/>
      <c r="MPB28" s="23"/>
      <c r="MPC28" s="23"/>
      <c r="MPD28" s="23"/>
      <c r="MPE28" s="23"/>
      <c r="MPF28" s="23"/>
      <c r="MPG28" s="23"/>
      <c r="MPH28" s="23"/>
      <c r="MPI28" s="23"/>
      <c r="MPJ28" s="23"/>
      <c r="MPK28" s="23"/>
      <c r="MPL28" s="23"/>
      <c r="MPM28" s="23"/>
      <c r="MPN28" s="23"/>
      <c r="MPO28" s="23"/>
      <c r="MPP28" s="23"/>
      <c r="MPQ28" s="23"/>
      <c r="MPR28" s="23"/>
      <c r="MPS28" s="23"/>
      <c r="MPT28" s="23"/>
      <c r="MPU28" s="23"/>
      <c r="MPV28" s="23"/>
      <c r="MPW28" s="23"/>
      <c r="MPX28" s="23"/>
      <c r="MPY28" s="23"/>
      <c r="MPZ28" s="23"/>
      <c r="MQA28" s="23"/>
      <c r="MQB28" s="23"/>
      <c r="MQC28" s="23"/>
      <c r="MQD28" s="23"/>
      <c r="MQE28" s="23"/>
      <c r="MQF28" s="23"/>
      <c r="MQG28" s="23"/>
      <c r="MQH28" s="23"/>
      <c r="MQI28" s="23"/>
      <c r="MQJ28" s="23"/>
      <c r="MQK28" s="23"/>
      <c r="MQL28" s="23"/>
      <c r="MQM28" s="23"/>
      <c r="MQN28" s="23"/>
      <c r="MQO28" s="23"/>
      <c r="MQP28" s="23"/>
      <c r="MQQ28" s="23"/>
      <c r="MQR28" s="23"/>
      <c r="MQS28" s="23"/>
      <c r="MQT28" s="23"/>
      <c r="MQU28" s="23"/>
      <c r="MQV28" s="23"/>
      <c r="MQW28" s="23"/>
      <c r="MQX28" s="23"/>
      <c r="MQY28" s="23"/>
      <c r="MQZ28" s="23"/>
      <c r="MRA28" s="23"/>
      <c r="MRB28" s="23"/>
      <c r="MRC28" s="23"/>
      <c r="MRD28" s="23"/>
      <c r="MRE28" s="23"/>
      <c r="MRF28" s="23"/>
      <c r="MRG28" s="23"/>
      <c r="MRH28" s="23"/>
      <c r="MRI28" s="23"/>
      <c r="MRJ28" s="23"/>
      <c r="MRK28" s="23"/>
      <c r="MRL28" s="23"/>
      <c r="MRM28" s="23"/>
      <c r="MRN28" s="23"/>
      <c r="MRO28" s="23"/>
      <c r="MRP28" s="23"/>
      <c r="MRQ28" s="23"/>
      <c r="MRR28" s="23"/>
      <c r="MRS28" s="23"/>
      <c r="MRT28" s="23"/>
      <c r="MRU28" s="23"/>
      <c r="MRV28" s="23"/>
      <c r="MRW28" s="23"/>
      <c r="MRX28" s="23"/>
      <c r="MRY28" s="23"/>
      <c r="MRZ28" s="23"/>
      <c r="MSA28" s="23"/>
      <c r="MSB28" s="23"/>
      <c r="MSC28" s="23"/>
      <c r="MSD28" s="23"/>
      <c r="MSE28" s="23"/>
      <c r="MSF28" s="23"/>
      <c r="MSG28" s="23"/>
      <c r="MSH28" s="23"/>
      <c r="MSI28" s="23"/>
      <c r="MSJ28" s="23"/>
      <c r="MSK28" s="23"/>
      <c r="MSL28" s="23"/>
      <c r="MSM28" s="23"/>
      <c r="MSN28" s="23"/>
      <c r="MSO28" s="23"/>
      <c r="MSP28" s="23"/>
      <c r="MSQ28" s="23"/>
      <c r="MSR28" s="23"/>
      <c r="MSS28" s="23"/>
      <c r="MST28" s="23"/>
      <c r="MSU28" s="23"/>
      <c r="MSV28" s="23"/>
      <c r="MSW28" s="23"/>
      <c r="MSX28" s="23"/>
      <c r="MSY28" s="23"/>
      <c r="MSZ28" s="23"/>
      <c r="MTA28" s="23"/>
      <c r="MTB28" s="23"/>
      <c r="MTC28" s="23"/>
      <c r="MTD28" s="23"/>
      <c r="MTE28" s="23"/>
      <c r="MTF28" s="23"/>
      <c r="MTG28" s="23"/>
      <c r="MTH28" s="23"/>
      <c r="MTI28" s="23"/>
      <c r="MTJ28" s="23"/>
      <c r="MTK28" s="23"/>
      <c r="MTL28" s="23"/>
      <c r="MTM28" s="23"/>
      <c r="MTN28" s="23"/>
      <c r="MTO28" s="23"/>
      <c r="MTP28" s="23"/>
      <c r="MTQ28" s="23"/>
      <c r="MTR28" s="23"/>
      <c r="MTS28" s="23"/>
      <c r="MTT28" s="23"/>
      <c r="MTU28" s="23"/>
      <c r="MTV28" s="23"/>
      <c r="MTW28" s="23"/>
      <c r="MTX28" s="23"/>
      <c r="MTY28" s="23"/>
      <c r="MTZ28" s="23"/>
      <c r="MUA28" s="23"/>
      <c r="MUB28" s="23"/>
      <c r="MUC28" s="23"/>
      <c r="MUD28" s="23"/>
      <c r="MUE28" s="23"/>
      <c r="MUF28" s="23"/>
      <c r="MUG28" s="23"/>
      <c r="MUH28" s="23"/>
      <c r="MUI28" s="23"/>
      <c r="MUJ28" s="23"/>
      <c r="MUK28" s="23"/>
      <c r="MUL28" s="23"/>
      <c r="MUM28" s="23"/>
      <c r="MUN28" s="23"/>
      <c r="MUO28" s="23"/>
      <c r="MUP28" s="23"/>
      <c r="MUQ28" s="23"/>
      <c r="MUR28" s="23"/>
      <c r="MUS28" s="23"/>
      <c r="MUT28" s="23"/>
      <c r="MUU28" s="23"/>
      <c r="MUV28" s="23"/>
      <c r="MUW28" s="23"/>
      <c r="MUX28" s="23"/>
      <c r="MUY28" s="23"/>
      <c r="MUZ28" s="23"/>
      <c r="MVA28" s="23"/>
      <c r="MVB28" s="23"/>
      <c r="MVC28" s="23"/>
      <c r="MVD28" s="23"/>
      <c r="MVE28" s="23"/>
      <c r="MVF28" s="23"/>
      <c r="MVG28" s="23"/>
      <c r="MVH28" s="23"/>
      <c r="MVI28" s="23"/>
      <c r="MVJ28" s="23"/>
      <c r="MVK28" s="23"/>
      <c r="MVL28" s="23"/>
      <c r="MVM28" s="23"/>
      <c r="MVN28" s="23"/>
      <c r="MVO28" s="23"/>
      <c r="MVP28" s="23"/>
      <c r="MVQ28" s="23"/>
      <c r="MVR28" s="23"/>
      <c r="MVS28" s="23"/>
      <c r="MVT28" s="23"/>
      <c r="MVU28" s="23"/>
      <c r="MVV28" s="23"/>
      <c r="MVW28" s="23"/>
      <c r="MVX28" s="23"/>
      <c r="MVY28" s="23"/>
      <c r="MVZ28" s="23"/>
      <c r="MWA28" s="23"/>
      <c r="MWB28" s="23"/>
      <c r="MWC28" s="23"/>
      <c r="MWD28" s="23"/>
      <c r="MWE28" s="23"/>
      <c r="MWF28" s="23"/>
      <c r="MWG28" s="23"/>
      <c r="MWH28" s="23"/>
      <c r="MWI28" s="23"/>
      <c r="MWJ28" s="23"/>
      <c r="MWK28" s="23"/>
      <c r="MWL28" s="23"/>
      <c r="MWM28" s="23"/>
      <c r="MWN28" s="23"/>
      <c r="MWO28" s="23"/>
      <c r="MWP28" s="23"/>
      <c r="MWQ28" s="23"/>
      <c r="MWR28" s="23"/>
      <c r="MWS28" s="23"/>
      <c r="MWT28" s="23"/>
      <c r="MWU28" s="23"/>
      <c r="MWV28" s="23"/>
      <c r="MWW28" s="23"/>
      <c r="MWX28" s="23"/>
      <c r="MWY28" s="23"/>
      <c r="MWZ28" s="23"/>
      <c r="MXA28" s="23"/>
      <c r="MXB28" s="23"/>
      <c r="MXC28" s="23"/>
      <c r="MXD28" s="23"/>
      <c r="MXE28" s="23"/>
      <c r="MXF28" s="23"/>
      <c r="MXG28" s="23"/>
      <c r="MXH28" s="23"/>
      <c r="MXI28" s="23"/>
      <c r="MXJ28" s="23"/>
      <c r="MXK28" s="23"/>
      <c r="MXL28" s="23"/>
      <c r="MXM28" s="23"/>
      <c r="MXN28" s="23"/>
      <c r="MXO28" s="23"/>
      <c r="MXP28" s="23"/>
      <c r="MXQ28" s="23"/>
      <c r="MXR28" s="23"/>
      <c r="MXS28" s="23"/>
      <c r="MXT28" s="23"/>
      <c r="MXU28" s="23"/>
      <c r="MXV28" s="23"/>
      <c r="MXW28" s="23"/>
      <c r="MXX28" s="23"/>
      <c r="MXY28" s="23"/>
      <c r="MXZ28" s="23"/>
      <c r="MYA28" s="23"/>
      <c r="MYB28" s="23"/>
      <c r="MYC28" s="23"/>
      <c r="MYD28" s="23"/>
      <c r="MYE28" s="23"/>
      <c r="MYF28" s="23"/>
      <c r="MYG28" s="23"/>
      <c r="MYH28" s="23"/>
      <c r="MYI28" s="23"/>
      <c r="MYJ28" s="23"/>
      <c r="MYK28" s="23"/>
      <c r="MYL28" s="23"/>
      <c r="MYM28" s="23"/>
      <c r="MYN28" s="23"/>
      <c r="MYO28" s="23"/>
      <c r="MYP28" s="23"/>
      <c r="MYQ28" s="23"/>
      <c r="MYR28" s="23"/>
      <c r="MYS28" s="23"/>
      <c r="MYT28" s="23"/>
      <c r="MYU28" s="23"/>
      <c r="MYV28" s="23"/>
      <c r="MYW28" s="23"/>
      <c r="MYX28" s="23"/>
      <c r="MYY28" s="23"/>
      <c r="MYZ28" s="23"/>
      <c r="MZA28" s="23"/>
      <c r="MZB28" s="23"/>
      <c r="MZC28" s="23"/>
      <c r="MZD28" s="23"/>
      <c r="MZE28" s="23"/>
      <c r="MZF28" s="23"/>
      <c r="MZG28" s="23"/>
      <c r="MZH28" s="23"/>
      <c r="MZI28" s="23"/>
      <c r="MZJ28" s="23"/>
      <c r="MZK28" s="23"/>
      <c r="MZL28" s="23"/>
      <c r="MZM28" s="23"/>
      <c r="MZN28" s="23"/>
      <c r="MZO28" s="23"/>
      <c r="MZP28" s="23"/>
      <c r="MZQ28" s="23"/>
      <c r="MZR28" s="23"/>
      <c r="MZS28" s="23"/>
      <c r="MZT28" s="23"/>
      <c r="MZU28" s="23"/>
      <c r="MZV28" s="23"/>
      <c r="MZW28" s="23"/>
      <c r="MZX28" s="23"/>
      <c r="MZY28" s="23"/>
      <c r="MZZ28" s="23"/>
      <c r="NAA28" s="23"/>
      <c r="NAB28" s="23"/>
      <c r="NAC28" s="23"/>
      <c r="NAD28" s="23"/>
      <c r="NAE28" s="23"/>
      <c r="NAF28" s="23"/>
      <c r="NAG28" s="23"/>
      <c r="NAH28" s="23"/>
      <c r="NAI28" s="23"/>
      <c r="NAJ28" s="23"/>
      <c r="NAK28" s="23"/>
      <c r="NAL28" s="23"/>
      <c r="NAM28" s="23"/>
      <c r="NAN28" s="23"/>
      <c r="NAO28" s="23"/>
      <c r="NAP28" s="23"/>
      <c r="NAQ28" s="23"/>
      <c r="NAR28" s="23"/>
      <c r="NAS28" s="23"/>
      <c r="NAT28" s="23"/>
      <c r="NAU28" s="23"/>
      <c r="NAV28" s="23"/>
      <c r="NAW28" s="23"/>
      <c r="NAX28" s="23"/>
      <c r="NAY28" s="23"/>
      <c r="NAZ28" s="23"/>
      <c r="NBA28" s="23"/>
      <c r="NBB28" s="23"/>
      <c r="NBC28" s="23"/>
      <c r="NBD28" s="23"/>
      <c r="NBE28" s="23"/>
      <c r="NBF28" s="23"/>
      <c r="NBG28" s="23"/>
      <c r="NBH28" s="23"/>
      <c r="NBI28" s="23"/>
      <c r="NBJ28" s="23"/>
      <c r="NBK28" s="23"/>
      <c r="NBL28" s="23"/>
      <c r="NBM28" s="23"/>
      <c r="NBN28" s="23"/>
      <c r="NBO28" s="23"/>
      <c r="NBP28" s="23"/>
      <c r="NBQ28" s="23"/>
      <c r="NBR28" s="23"/>
      <c r="NBS28" s="23"/>
      <c r="NBT28" s="23"/>
      <c r="NBU28" s="23"/>
      <c r="NBV28" s="23"/>
      <c r="NBW28" s="23"/>
      <c r="NBX28" s="23"/>
      <c r="NBY28" s="23"/>
      <c r="NBZ28" s="23"/>
      <c r="NCA28" s="23"/>
      <c r="NCB28" s="23"/>
      <c r="NCC28" s="23"/>
      <c r="NCD28" s="23"/>
      <c r="NCE28" s="23"/>
      <c r="NCF28" s="23"/>
      <c r="NCG28" s="23"/>
      <c r="NCH28" s="23"/>
      <c r="NCI28" s="23"/>
      <c r="NCJ28" s="23"/>
      <c r="NCK28" s="23"/>
      <c r="NCL28" s="23"/>
      <c r="NCM28" s="23"/>
      <c r="NCN28" s="23"/>
      <c r="NCO28" s="23"/>
      <c r="NCP28" s="23"/>
      <c r="NCQ28" s="23"/>
      <c r="NCR28" s="23"/>
      <c r="NCS28" s="23"/>
      <c r="NCT28" s="23"/>
      <c r="NCU28" s="23"/>
      <c r="NCV28" s="23"/>
      <c r="NCW28" s="23"/>
      <c r="NCX28" s="23"/>
      <c r="NCY28" s="23"/>
      <c r="NCZ28" s="23"/>
      <c r="NDA28" s="23"/>
      <c r="NDB28" s="23"/>
      <c r="NDC28" s="23"/>
      <c r="NDD28" s="23"/>
      <c r="NDE28" s="23"/>
      <c r="NDF28" s="23"/>
      <c r="NDG28" s="23"/>
      <c r="NDH28" s="23"/>
      <c r="NDI28" s="23"/>
      <c r="NDJ28" s="23"/>
      <c r="NDK28" s="23"/>
      <c r="NDL28" s="23"/>
      <c r="NDM28" s="23"/>
      <c r="NDN28" s="23"/>
      <c r="NDO28" s="23"/>
      <c r="NDP28" s="23"/>
      <c r="NDQ28" s="23"/>
      <c r="NDR28" s="23"/>
      <c r="NDS28" s="23"/>
      <c r="NDT28" s="23"/>
      <c r="NDU28" s="23"/>
      <c r="NDV28" s="23"/>
      <c r="NDW28" s="23"/>
      <c r="NDX28" s="23"/>
      <c r="NDY28" s="23"/>
      <c r="NDZ28" s="23"/>
      <c r="NEA28" s="23"/>
      <c r="NEB28" s="23"/>
      <c r="NEC28" s="23"/>
      <c r="NED28" s="23"/>
      <c r="NEE28" s="23"/>
      <c r="NEF28" s="23"/>
      <c r="NEG28" s="23"/>
      <c r="NEH28" s="23"/>
      <c r="NEI28" s="23"/>
      <c r="NEJ28" s="23"/>
      <c r="NEK28" s="23"/>
      <c r="NEL28" s="23"/>
      <c r="NEM28" s="23"/>
      <c r="NEN28" s="23"/>
      <c r="NEO28" s="23"/>
      <c r="NEP28" s="23"/>
      <c r="NEQ28" s="23"/>
      <c r="NER28" s="23"/>
      <c r="NES28" s="23"/>
      <c r="NET28" s="23"/>
      <c r="NEU28" s="23"/>
      <c r="NEV28" s="23"/>
      <c r="NEW28" s="23"/>
      <c r="NEX28" s="23"/>
      <c r="NEY28" s="23"/>
      <c r="NEZ28" s="23"/>
      <c r="NFA28" s="23"/>
      <c r="NFB28" s="23"/>
      <c r="NFC28" s="23"/>
      <c r="NFD28" s="23"/>
      <c r="NFE28" s="23"/>
      <c r="NFF28" s="23"/>
      <c r="NFG28" s="23"/>
      <c r="NFH28" s="23"/>
      <c r="NFI28" s="23"/>
      <c r="NFJ28" s="23"/>
      <c r="NFK28" s="23"/>
      <c r="NFL28" s="23"/>
      <c r="NFM28" s="23"/>
      <c r="NFN28" s="23"/>
      <c r="NFO28" s="23"/>
      <c r="NFP28" s="23"/>
      <c r="NFQ28" s="23"/>
      <c r="NFR28" s="23"/>
      <c r="NFS28" s="23"/>
      <c r="NFT28" s="23"/>
      <c r="NFU28" s="23"/>
      <c r="NFV28" s="23"/>
      <c r="NFW28" s="23"/>
      <c r="NFX28" s="23"/>
      <c r="NFY28" s="23"/>
      <c r="NFZ28" s="23"/>
      <c r="NGA28" s="23"/>
      <c r="NGB28" s="23"/>
      <c r="NGC28" s="23"/>
      <c r="NGD28" s="23"/>
      <c r="NGE28" s="23"/>
      <c r="NGF28" s="23"/>
      <c r="NGG28" s="23"/>
      <c r="NGH28" s="23"/>
      <c r="NGI28" s="23"/>
      <c r="NGJ28" s="23"/>
      <c r="NGK28" s="23"/>
      <c r="NGL28" s="23"/>
      <c r="NGM28" s="23"/>
      <c r="NGN28" s="23"/>
      <c r="NGO28" s="23"/>
      <c r="NGP28" s="23"/>
      <c r="NGQ28" s="23"/>
      <c r="NGR28" s="23"/>
      <c r="NGS28" s="23"/>
      <c r="NGT28" s="23"/>
      <c r="NGU28" s="23"/>
      <c r="NGV28" s="23"/>
      <c r="NGW28" s="23"/>
      <c r="NGX28" s="23"/>
      <c r="NGY28" s="23"/>
      <c r="NGZ28" s="23"/>
      <c r="NHA28" s="23"/>
      <c r="NHB28" s="23"/>
      <c r="NHC28" s="23"/>
      <c r="NHD28" s="23"/>
      <c r="NHE28" s="23"/>
      <c r="NHF28" s="23"/>
      <c r="NHG28" s="23"/>
      <c r="NHH28" s="23"/>
      <c r="NHI28" s="23"/>
      <c r="NHJ28" s="23"/>
      <c r="NHK28" s="23"/>
      <c r="NHL28" s="23"/>
      <c r="NHM28" s="23"/>
      <c r="NHN28" s="23"/>
      <c r="NHO28" s="23"/>
      <c r="NHP28" s="23"/>
      <c r="NHQ28" s="23"/>
      <c r="NHR28" s="23"/>
      <c r="NHS28" s="23"/>
      <c r="NHT28" s="23"/>
      <c r="NHU28" s="23"/>
      <c r="NHV28" s="23"/>
      <c r="NHW28" s="23"/>
      <c r="NHX28" s="23"/>
      <c r="NHY28" s="23"/>
      <c r="NHZ28" s="23"/>
      <c r="NIA28" s="23"/>
      <c r="NIB28" s="23"/>
      <c r="NIC28" s="23"/>
      <c r="NID28" s="23"/>
      <c r="NIE28" s="23"/>
      <c r="NIF28" s="23"/>
      <c r="NIG28" s="23"/>
      <c r="NIH28" s="23"/>
      <c r="NII28" s="23"/>
      <c r="NIJ28" s="23"/>
      <c r="NIK28" s="23"/>
      <c r="NIL28" s="23"/>
      <c r="NIM28" s="23"/>
      <c r="NIN28" s="23"/>
      <c r="NIO28" s="23"/>
      <c r="NIP28" s="23"/>
      <c r="NIQ28" s="23"/>
      <c r="NIR28" s="23"/>
      <c r="NIS28" s="23"/>
      <c r="NIT28" s="23"/>
      <c r="NIU28" s="23"/>
      <c r="NIV28" s="23"/>
      <c r="NIW28" s="23"/>
      <c r="NIX28" s="23"/>
      <c r="NIY28" s="23"/>
      <c r="NIZ28" s="23"/>
      <c r="NJA28" s="23"/>
      <c r="NJB28" s="23"/>
      <c r="NJC28" s="23"/>
      <c r="NJD28" s="23"/>
      <c r="NJE28" s="23"/>
      <c r="NJF28" s="23"/>
      <c r="NJG28" s="23"/>
      <c r="NJH28" s="23"/>
      <c r="NJI28" s="23"/>
      <c r="NJJ28" s="23"/>
      <c r="NJK28" s="23"/>
      <c r="NJL28" s="23"/>
      <c r="NJM28" s="23"/>
      <c r="NJN28" s="23"/>
      <c r="NJO28" s="23"/>
      <c r="NJP28" s="23"/>
      <c r="NJQ28" s="23"/>
      <c r="NJR28" s="23"/>
      <c r="NJS28" s="23"/>
      <c r="NJT28" s="23"/>
      <c r="NJU28" s="23"/>
      <c r="NJV28" s="23"/>
      <c r="NJW28" s="23"/>
      <c r="NJX28" s="23"/>
      <c r="NJY28" s="23"/>
      <c r="NJZ28" s="23"/>
      <c r="NKA28" s="23"/>
      <c r="NKB28" s="23"/>
      <c r="NKC28" s="23"/>
      <c r="NKD28" s="23"/>
      <c r="NKE28" s="23"/>
      <c r="NKF28" s="23"/>
      <c r="NKG28" s="23"/>
      <c r="NKH28" s="23"/>
      <c r="NKI28" s="23"/>
      <c r="NKJ28" s="23"/>
      <c r="NKK28" s="23"/>
      <c r="NKL28" s="23"/>
      <c r="NKM28" s="23"/>
      <c r="NKN28" s="23"/>
      <c r="NKO28" s="23"/>
      <c r="NKP28" s="23"/>
      <c r="NKQ28" s="23"/>
      <c r="NKR28" s="23"/>
      <c r="NKS28" s="23"/>
      <c r="NKT28" s="23"/>
      <c r="NKU28" s="23"/>
      <c r="NKV28" s="23"/>
      <c r="NKW28" s="23"/>
      <c r="NKX28" s="23"/>
      <c r="NKY28" s="23"/>
      <c r="NKZ28" s="23"/>
      <c r="NLA28" s="23"/>
      <c r="NLB28" s="23"/>
      <c r="NLC28" s="23"/>
      <c r="NLD28" s="23"/>
      <c r="NLE28" s="23"/>
      <c r="NLF28" s="23"/>
      <c r="NLG28" s="23"/>
      <c r="NLH28" s="23"/>
      <c r="NLI28" s="23"/>
      <c r="NLJ28" s="23"/>
      <c r="NLK28" s="23"/>
      <c r="NLL28" s="23"/>
      <c r="NLM28" s="23"/>
      <c r="NLN28" s="23"/>
      <c r="NLO28" s="23"/>
      <c r="NLP28" s="23"/>
      <c r="NLQ28" s="23"/>
      <c r="NLR28" s="23"/>
      <c r="NLS28" s="23"/>
      <c r="NLT28" s="23"/>
      <c r="NLU28" s="23"/>
      <c r="NLV28" s="23"/>
      <c r="NLW28" s="23"/>
      <c r="NLX28" s="23"/>
      <c r="NLY28" s="23"/>
      <c r="NLZ28" s="23"/>
      <c r="NMA28" s="23"/>
      <c r="NMB28" s="23"/>
      <c r="NMC28" s="23"/>
      <c r="NMD28" s="23"/>
      <c r="NME28" s="23"/>
      <c r="NMF28" s="23"/>
      <c r="NMG28" s="23"/>
      <c r="NMH28" s="23"/>
      <c r="NMI28" s="23"/>
      <c r="NMJ28" s="23"/>
      <c r="NMK28" s="23"/>
      <c r="NML28" s="23"/>
      <c r="NMM28" s="23"/>
      <c r="NMN28" s="23"/>
      <c r="NMO28" s="23"/>
      <c r="NMP28" s="23"/>
      <c r="NMQ28" s="23"/>
      <c r="NMR28" s="23"/>
      <c r="NMS28" s="23"/>
      <c r="NMT28" s="23"/>
      <c r="NMU28" s="23"/>
      <c r="NMV28" s="23"/>
      <c r="NMW28" s="23"/>
      <c r="NMX28" s="23"/>
      <c r="NMY28" s="23"/>
      <c r="NMZ28" s="23"/>
      <c r="NNA28" s="23"/>
      <c r="NNB28" s="23"/>
      <c r="NNC28" s="23"/>
      <c r="NND28" s="23"/>
      <c r="NNE28" s="23"/>
      <c r="NNF28" s="23"/>
      <c r="NNG28" s="23"/>
      <c r="NNH28" s="23"/>
      <c r="NNI28" s="23"/>
      <c r="NNJ28" s="23"/>
      <c r="NNK28" s="23"/>
      <c r="NNL28" s="23"/>
      <c r="NNM28" s="23"/>
      <c r="NNN28" s="23"/>
      <c r="NNO28" s="23"/>
      <c r="NNP28" s="23"/>
      <c r="NNQ28" s="23"/>
      <c r="NNR28" s="23"/>
      <c r="NNS28" s="23"/>
      <c r="NNT28" s="23"/>
      <c r="NNU28" s="23"/>
      <c r="NNV28" s="23"/>
      <c r="NNW28" s="23"/>
      <c r="NNX28" s="23"/>
      <c r="NNY28" s="23"/>
      <c r="NNZ28" s="23"/>
      <c r="NOA28" s="23"/>
      <c r="NOB28" s="23"/>
      <c r="NOC28" s="23"/>
      <c r="NOD28" s="23"/>
      <c r="NOE28" s="23"/>
      <c r="NOF28" s="23"/>
      <c r="NOG28" s="23"/>
      <c r="NOH28" s="23"/>
      <c r="NOI28" s="23"/>
      <c r="NOJ28" s="23"/>
      <c r="NOK28" s="23"/>
      <c r="NOL28" s="23"/>
      <c r="NOM28" s="23"/>
      <c r="NON28" s="23"/>
      <c r="NOO28" s="23"/>
      <c r="NOP28" s="23"/>
      <c r="NOQ28" s="23"/>
      <c r="NOR28" s="23"/>
      <c r="NOS28" s="23"/>
      <c r="NOT28" s="23"/>
      <c r="NOU28" s="23"/>
      <c r="NOV28" s="23"/>
      <c r="NOW28" s="23"/>
      <c r="NOX28" s="23"/>
      <c r="NOY28" s="23"/>
      <c r="NOZ28" s="23"/>
      <c r="NPA28" s="23"/>
      <c r="NPB28" s="23"/>
      <c r="NPC28" s="23"/>
      <c r="NPD28" s="23"/>
      <c r="NPE28" s="23"/>
      <c r="NPF28" s="23"/>
      <c r="NPG28" s="23"/>
      <c r="NPH28" s="23"/>
      <c r="NPI28" s="23"/>
      <c r="NPJ28" s="23"/>
      <c r="NPK28" s="23"/>
      <c r="NPL28" s="23"/>
      <c r="NPM28" s="23"/>
      <c r="NPN28" s="23"/>
      <c r="NPO28" s="23"/>
      <c r="NPP28" s="23"/>
      <c r="NPQ28" s="23"/>
      <c r="NPR28" s="23"/>
      <c r="NPS28" s="23"/>
      <c r="NPT28" s="23"/>
      <c r="NPU28" s="23"/>
      <c r="NPV28" s="23"/>
      <c r="NPW28" s="23"/>
      <c r="NPX28" s="23"/>
      <c r="NPY28" s="23"/>
      <c r="NPZ28" s="23"/>
      <c r="NQA28" s="23"/>
      <c r="NQB28" s="23"/>
      <c r="NQC28" s="23"/>
      <c r="NQD28" s="23"/>
      <c r="NQE28" s="23"/>
      <c r="NQF28" s="23"/>
      <c r="NQG28" s="23"/>
      <c r="NQH28" s="23"/>
      <c r="NQI28" s="23"/>
      <c r="NQJ28" s="23"/>
      <c r="NQK28" s="23"/>
      <c r="NQL28" s="23"/>
      <c r="NQM28" s="23"/>
      <c r="NQN28" s="23"/>
      <c r="NQO28" s="23"/>
      <c r="NQP28" s="23"/>
      <c r="NQQ28" s="23"/>
      <c r="NQR28" s="23"/>
      <c r="NQS28" s="23"/>
      <c r="NQT28" s="23"/>
      <c r="NQU28" s="23"/>
      <c r="NQV28" s="23"/>
      <c r="NQW28" s="23"/>
      <c r="NQX28" s="23"/>
      <c r="NQY28" s="23"/>
      <c r="NQZ28" s="23"/>
      <c r="NRA28" s="23"/>
      <c r="NRB28" s="23"/>
      <c r="NRC28" s="23"/>
      <c r="NRD28" s="23"/>
      <c r="NRE28" s="23"/>
      <c r="NRF28" s="23"/>
      <c r="NRG28" s="23"/>
      <c r="NRH28" s="23"/>
      <c r="NRI28" s="23"/>
      <c r="NRJ28" s="23"/>
      <c r="NRK28" s="23"/>
      <c r="NRL28" s="23"/>
      <c r="NRM28" s="23"/>
      <c r="NRN28" s="23"/>
      <c r="NRO28" s="23"/>
      <c r="NRP28" s="23"/>
      <c r="NRQ28" s="23"/>
      <c r="NRR28" s="23"/>
      <c r="NRS28" s="23"/>
      <c r="NRT28" s="23"/>
      <c r="NRU28" s="23"/>
      <c r="NRV28" s="23"/>
      <c r="NRW28" s="23"/>
      <c r="NRX28" s="23"/>
      <c r="NRY28" s="23"/>
      <c r="NRZ28" s="23"/>
      <c r="NSA28" s="23"/>
      <c r="NSB28" s="23"/>
      <c r="NSC28" s="23"/>
      <c r="NSD28" s="23"/>
      <c r="NSE28" s="23"/>
      <c r="NSF28" s="23"/>
      <c r="NSG28" s="23"/>
      <c r="NSH28" s="23"/>
      <c r="NSI28" s="23"/>
      <c r="NSJ28" s="23"/>
      <c r="NSK28" s="23"/>
      <c r="NSL28" s="23"/>
      <c r="NSM28" s="23"/>
      <c r="NSN28" s="23"/>
      <c r="NSO28" s="23"/>
      <c r="NSP28" s="23"/>
      <c r="NSQ28" s="23"/>
      <c r="NSR28" s="23"/>
      <c r="NSS28" s="23"/>
      <c r="NST28" s="23"/>
      <c r="NSU28" s="23"/>
      <c r="NSV28" s="23"/>
      <c r="NSW28" s="23"/>
      <c r="NSX28" s="23"/>
      <c r="NSY28" s="23"/>
      <c r="NSZ28" s="23"/>
      <c r="NTA28" s="23"/>
      <c r="NTB28" s="23"/>
      <c r="NTC28" s="23"/>
      <c r="NTD28" s="23"/>
      <c r="NTE28" s="23"/>
      <c r="NTF28" s="23"/>
      <c r="NTG28" s="23"/>
      <c r="NTH28" s="23"/>
      <c r="NTI28" s="23"/>
      <c r="NTJ28" s="23"/>
      <c r="NTK28" s="23"/>
      <c r="NTL28" s="23"/>
      <c r="NTM28" s="23"/>
      <c r="NTN28" s="23"/>
      <c r="NTO28" s="23"/>
      <c r="NTP28" s="23"/>
      <c r="NTQ28" s="23"/>
      <c r="NTR28" s="23"/>
      <c r="NTS28" s="23"/>
      <c r="NTT28" s="23"/>
      <c r="NTU28" s="23"/>
      <c r="NTV28" s="23"/>
      <c r="NTW28" s="23"/>
      <c r="NTX28" s="23"/>
      <c r="NTY28" s="23"/>
      <c r="NTZ28" s="23"/>
      <c r="NUA28" s="23"/>
      <c r="NUB28" s="23"/>
      <c r="NUC28" s="23"/>
      <c r="NUD28" s="23"/>
      <c r="NUE28" s="23"/>
      <c r="NUF28" s="23"/>
      <c r="NUG28" s="23"/>
      <c r="NUH28" s="23"/>
      <c r="NUI28" s="23"/>
      <c r="NUJ28" s="23"/>
      <c r="NUK28" s="23"/>
      <c r="NUL28" s="23"/>
      <c r="NUM28" s="23"/>
      <c r="NUN28" s="23"/>
      <c r="NUO28" s="23"/>
      <c r="NUP28" s="23"/>
      <c r="NUQ28" s="23"/>
      <c r="NUR28" s="23"/>
      <c r="NUS28" s="23"/>
      <c r="NUT28" s="23"/>
      <c r="NUU28" s="23"/>
      <c r="NUV28" s="23"/>
      <c r="NUW28" s="23"/>
      <c r="NUX28" s="23"/>
      <c r="NUY28" s="23"/>
      <c r="NUZ28" s="23"/>
      <c r="NVA28" s="23"/>
      <c r="NVB28" s="23"/>
      <c r="NVC28" s="23"/>
      <c r="NVD28" s="23"/>
      <c r="NVE28" s="23"/>
      <c r="NVF28" s="23"/>
      <c r="NVG28" s="23"/>
      <c r="NVH28" s="23"/>
      <c r="NVI28" s="23"/>
      <c r="NVJ28" s="23"/>
      <c r="NVK28" s="23"/>
      <c r="NVL28" s="23"/>
      <c r="NVM28" s="23"/>
      <c r="NVN28" s="23"/>
      <c r="NVO28" s="23"/>
      <c r="NVP28" s="23"/>
      <c r="NVQ28" s="23"/>
      <c r="NVR28" s="23"/>
      <c r="NVS28" s="23"/>
      <c r="NVT28" s="23"/>
      <c r="NVU28" s="23"/>
      <c r="NVV28" s="23"/>
      <c r="NVW28" s="23"/>
      <c r="NVX28" s="23"/>
      <c r="NVY28" s="23"/>
      <c r="NVZ28" s="23"/>
      <c r="NWA28" s="23"/>
      <c r="NWB28" s="23"/>
      <c r="NWC28" s="23"/>
      <c r="NWD28" s="23"/>
      <c r="NWE28" s="23"/>
      <c r="NWF28" s="23"/>
      <c r="NWG28" s="23"/>
      <c r="NWH28" s="23"/>
      <c r="NWI28" s="23"/>
      <c r="NWJ28" s="23"/>
      <c r="NWK28" s="23"/>
      <c r="NWL28" s="23"/>
      <c r="NWM28" s="23"/>
      <c r="NWN28" s="23"/>
      <c r="NWO28" s="23"/>
      <c r="NWP28" s="23"/>
      <c r="NWQ28" s="23"/>
      <c r="NWR28" s="23"/>
      <c r="NWS28" s="23"/>
      <c r="NWT28" s="23"/>
      <c r="NWU28" s="23"/>
      <c r="NWV28" s="23"/>
      <c r="NWW28" s="23"/>
      <c r="NWX28" s="23"/>
      <c r="NWY28" s="23"/>
      <c r="NWZ28" s="23"/>
      <c r="NXA28" s="23"/>
      <c r="NXB28" s="23"/>
      <c r="NXC28" s="23"/>
      <c r="NXD28" s="23"/>
      <c r="NXE28" s="23"/>
      <c r="NXF28" s="23"/>
      <c r="NXG28" s="23"/>
      <c r="NXH28" s="23"/>
      <c r="NXI28" s="23"/>
      <c r="NXJ28" s="23"/>
      <c r="NXK28" s="23"/>
      <c r="NXL28" s="23"/>
      <c r="NXM28" s="23"/>
      <c r="NXN28" s="23"/>
      <c r="NXO28" s="23"/>
      <c r="NXP28" s="23"/>
      <c r="NXQ28" s="23"/>
      <c r="NXR28" s="23"/>
      <c r="NXS28" s="23"/>
      <c r="NXT28" s="23"/>
      <c r="NXU28" s="23"/>
      <c r="NXV28" s="23"/>
      <c r="NXW28" s="23"/>
      <c r="NXX28" s="23"/>
      <c r="NXY28" s="23"/>
      <c r="NXZ28" s="23"/>
      <c r="NYA28" s="23"/>
      <c r="NYB28" s="23"/>
      <c r="NYC28" s="23"/>
      <c r="NYD28" s="23"/>
      <c r="NYE28" s="23"/>
      <c r="NYF28" s="23"/>
      <c r="NYG28" s="23"/>
      <c r="NYH28" s="23"/>
      <c r="NYI28" s="23"/>
      <c r="NYJ28" s="23"/>
      <c r="NYK28" s="23"/>
      <c r="NYL28" s="23"/>
      <c r="NYM28" s="23"/>
      <c r="NYN28" s="23"/>
      <c r="NYO28" s="23"/>
      <c r="NYP28" s="23"/>
      <c r="NYQ28" s="23"/>
      <c r="NYR28" s="23"/>
      <c r="NYS28" s="23"/>
      <c r="NYT28" s="23"/>
      <c r="NYU28" s="23"/>
      <c r="NYV28" s="23"/>
      <c r="NYW28" s="23"/>
      <c r="NYX28" s="23"/>
      <c r="NYY28" s="23"/>
      <c r="NYZ28" s="23"/>
      <c r="NZA28" s="23"/>
      <c r="NZB28" s="23"/>
      <c r="NZC28" s="23"/>
      <c r="NZD28" s="23"/>
      <c r="NZE28" s="23"/>
      <c r="NZF28" s="23"/>
      <c r="NZG28" s="23"/>
      <c r="NZH28" s="23"/>
      <c r="NZI28" s="23"/>
      <c r="NZJ28" s="23"/>
      <c r="NZK28" s="23"/>
      <c r="NZL28" s="23"/>
      <c r="NZM28" s="23"/>
      <c r="NZN28" s="23"/>
      <c r="NZO28" s="23"/>
      <c r="NZP28" s="23"/>
      <c r="NZQ28" s="23"/>
      <c r="NZR28" s="23"/>
      <c r="NZS28" s="23"/>
      <c r="NZT28" s="23"/>
      <c r="NZU28" s="23"/>
      <c r="NZV28" s="23"/>
      <c r="NZW28" s="23"/>
      <c r="NZX28" s="23"/>
      <c r="NZY28" s="23"/>
      <c r="NZZ28" s="23"/>
      <c r="OAA28" s="23"/>
      <c r="OAB28" s="23"/>
      <c r="OAC28" s="23"/>
      <c r="OAD28" s="23"/>
      <c r="OAE28" s="23"/>
      <c r="OAF28" s="23"/>
      <c r="OAG28" s="23"/>
      <c r="OAH28" s="23"/>
      <c r="OAI28" s="23"/>
      <c r="OAJ28" s="23"/>
      <c r="OAK28" s="23"/>
      <c r="OAL28" s="23"/>
      <c r="OAM28" s="23"/>
      <c r="OAN28" s="23"/>
      <c r="OAO28" s="23"/>
      <c r="OAP28" s="23"/>
      <c r="OAQ28" s="23"/>
      <c r="OAR28" s="23"/>
      <c r="OAS28" s="23"/>
      <c r="OAT28" s="23"/>
      <c r="OAU28" s="23"/>
      <c r="OAV28" s="23"/>
      <c r="OAW28" s="23"/>
      <c r="OAX28" s="23"/>
      <c r="OAY28" s="23"/>
      <c r="OAZ28" s="23"/>
      <c r="OBA28" s="23"/>
      <c r="OBB28" s="23"/>
      <c r="OBC28" s="23"/>
      <c r="OBD28" s="23"/>
      <c r="OBE28" s="23"/>
      <c r="OBF28" s="23"/>
      <c r="OBG28" s="23"/>
      <c r="OBH28" s="23"/>
      <c r="OBI28" s="23"/>
      <c r="OBJ28" s="23"/>
      <c r="OBK28" s="23"/>
      <c r="OBL28" s="23"/>
      <c r="OBM28" s="23"/>
      <c r="OBN28" s="23"/>
      <c r="OBO28" s="23"/>
      <c r="OBP28" s="23"/>
      <c r="OBQ28" s="23"/>
      <c r="OBR28" s="23"/>
      <c r="OBS28" s="23"/>
      <c r="OBT28" s="23"/>
      <c r="OBU28" s="23"/>
      <c r="OBV28" s="23"/>
      <c r="OBW28" s="23"/>
      <c r="OBX28" s="23"/>
      <c r="OBY28" s="23"/>
      <c r="OBZ28" s="23"/>
      <c r="OCA28" s="23"/>
      <c r="OCB28" s="23"/>
      <c r="OCC28" s="23"/>
      <c r="OCD28" s="23"/>
      <c r="OCE28" s="23"/>
      <c r="OCF28" s="23"/>
      <c r="OCG28" s="23"/>
      <c r="OCH28" s="23"/>
      <c r="OCI28" s="23"/>
      <c r="OCJ28" s="23"/>
      <c r="OCK28" s="23"/>
      <c r="OCL28" s="23"/>
      <c r="OCM28" s="23"/>
      <c r="OCN28" s="23"/>
      <c r="OCO28" s="23"/>
      <c r="OCP28" s="23"/>
      <c r="OCQ28" s="23"/>
      <c r="OCR28" s="23"/>
      <c r="OCS28" s="23"/>
      <c r="OCT28" s="23"/>
      <c r="OCU28" s="23"/>
      <c r="OCV28" s="23"/>
      <c r="OCW28" s="23"/>
      <c r="OCX28" s="23"/>
      <c r="OCY28" s="23"/>
      <c r="OCZ28" s="23"/>
      <c r="ODA28" s="23"/>
      <c r="ODB28" s="23"/>
      <c r="ODC28" s="23"/>
      <c r="ODD28" s="23"/>
      <c r="ODE28" s="23"/>
      <c r="ODF28" s="23"/>
      <c r="ODG28" s="23"/>
      <c r="ODH28" s="23"/>
      <c r="ODI28" s="23"/>
      <c r="ODJ28" s="23"/>
      <c r="ODK28" s="23"/>
      <c r="ODL28" s="23"/>
      <c r="ODM28" s="23"/>
      <c r="ODN28" s="23"/>
      <c r="ODO28" s="23"/>
      <c r="ODP28" s="23"/>
      <c r="ODQ28" s="23"/>
      <c r="ODR28" s="23"/>
      <c r="ODS28" s="23"/>
      <c r="ODT28" s="23"/>
      <c r="ODU28" s="23"/>
      <c r="ODV28" s="23"/>
      <c r="ODW28" s="23"/>
      <c r="ODX28" s="23"/>
      <c r="ODY28" s="23"/>
      <c r="ODZ28" s="23"/>
      <c r="OEA28" s="23"/>
      <c r="OEB28" s="23"/>
      <c r="OEC28" s="23"/>
      <c r="OED28" s="23"/>
      <c r="OEE28" s="23"/>
      <c r="OEF28" s="23"/>
      <c r="OEG28" s="23"/>
      <c r="OEH28" s="23"/>
      <c r="OEI28" s="23"/>
      <c r="OEJ28" s="23"/>
      <c r="OEK28" s="23"/>
      <c r="OEL28" s="23"/>
      <c r="OEM28" s="23"/>
      <c r="OEN28" s="23"/>
      <c r="OEO28" s="23"/>
      <c r="OEP28" s="23"/>
      <c r="OEQ28" s="23"/>
      <c r="OER28" s="23"/>
      <c r="OES28" s="23"/>
      <c r="OET28" s="23"/>
      <c r="OEU28" s="23"/>
      <c r="OEV28" s="23"/>
      <c r="OEW28" s="23"/>
      <c r="OEX28" s="23"/>
      <c r="OEY28" s="23"/>
      <c r="OEZ28" s="23"/>
      <c r="OFA28" s="23"/>
      <c r="OFB28" s="23"/>
      <c r="OFC28" s="23"/>
      <c r="OFD28" s="23"/>
      <c r="OFE28" s="23"/>
      <c r="OFF28" s="23"/>
      <c r="OFG28" s="23"/>
      <c r="OFH28" s="23"/>
      <c r="OFI28" s="23"/>
      <c r="OFJ28" s="23"/>
      <c r="OFK28" s="23"/>
      <c r="OFL28" s="23"/>
      <c r="OFM28" s="23"/>
      <c r="OFN28" s="23"/>
      <c r="OFO28" s="23"/>
      <c r="OFP28" s="23"/>
      <c r="OFQ28" s="23"/>
      <c r="OFR28" s="23"/>
      <c r="OFS28" s="23"/>
      <c r="OFT28" s="23"/>
      <c r="OFU28" s="23"/>
      <c r="OFV28" s="23"/>
      <c r="OFW28" s="23"/>
      <c r="OFX28" s="23"/>
      <c r="OFY28" s="23"/>
      <c r="OFZ28" s="23"/>
      <c r="OGA28" s="23"/>
      <c r="OGB28" s="23"/>
      <c r="OGC28" s="23"/>
      <c r="OGD28" s="23"/>
      <c r="OGE28" s="23"/>
      <c r="OGF28" s="23"/>
      <c r="OGG28" s="23"/>
      <c r="OGH28" s="23"/>
      <c r="OGI28" s="23"/>
      <c r="OGJ28" s="23"/>
      <c r="OGK28" s="23"/>
      <c r="OGL28" s="23"/>
      <c r="OGM28" s="23"/>
      <c r="OGN28" s="23"/>
      <c r="OGO28" s="23"/>
      <c r="OGP28" s="23"/>
      <c r="OGQ28" s="23"/>
      <c r="OGR28" s="23"/>
      <c r="OGS28" s="23"/>
      <c r="OGT28" s="23"/>
      <c r="OGU28" s="23"/>
      <c r="OGV28" s="23"/>
      <c r="OGW28" s="23"/>
      <c r="OGX28" s="23"/>
      <c r="OGY28" s="23"/>
      <c r="OGZ28" s="23"/>
      <c r="OHA28" s="23"/>
      <c r="OHB28" s="23"/>
      <c r="OHC28" s="23"/>
      <c r="OHD28" s="23"/>
      <c r="OHE28" s="23"/>
      <c r="OHF28" s="23"/>
      <c r="OHG28" s="23"/>
      <c r="OHH28" s="23"/>
      <c r="OHI28" s="23"/>
      <c r="OHJ28" s="23"/>
      <c r="OHK28" s="23"/>
      <c r="OHL28" s="23"/>
      <c r="OHM28" s="23"/>
      <c r="OHN28" s="23"/>
      <c r="OHO28" s="23"/>
      <c r="OHP28" s="23"/>
      <c r="OHQ28" s="23"/>
      <c r="OHR28" s="23"/>
      <c r="OHS28" s="23"/>
      <c r="OHT28" s="23"/>
      <c r="OHU28" s="23"/>
      <c r="OHV28" s="23"/>
      <c r="OHW28" s="23"/>
      <c r="OHX28" s="23"/>
      <c r="OHY28" s="23"/>
      <c r="OHZ28" s="23"/>
      <c r="OIA28" s="23"/>
      <c r="OIB28" s="23"/>
      <c r="OIC28" s="23"/>
      <c r="OID28" s="23"/>
      <c r="OIE28" s="23"/>
      <c r="OIF28" s="23"/>
      <c r="OIG28" s="23"/>
      <c r="OIH28" s="23"/>
      <c r="OII28" s="23"/>
      <c r="OIJ28" s="23"/>
      <c r="OIK28" s="23"/>
      <c r="OIL28" s="23"/>
      <c r="OIM28" s="23"/>
      <c r="OIN28" s="23"/>
      <c r="OIO28" s="23"/>
      <c r="OIP28" s="23"/>
      <c r="OIQ28" s="23"/>
      <c r="OIR28" s="23"/>
      <c r="OIS28" s="23"/>
      <c r="OIT28" s="23"/>
      <c r="OIU28" s="23"/>
      <c r="OIV28" s="23"/>
      <c r="OIW28" s="23"/>
      <c r="OIX28" s="23"/>
      <c r="OIY28" s="23"/>
      <c r="OIZ28" s="23"/>
      <c r="OJA28" s="23"/>
      <c r="OJB28" s="23"/>
      <c r="OJC28" s="23"/>
      <c r="OJD28" s="23"/>
      <c r="OJE28" s="23"/>
      <c r="OJF28" s="23"/>
      <c r="OJG28" s="23"/>
      <c r="OJH28" s="23"/>
      <c r="OJI28" s="23"/>
      <c r="OJJ28" s="23"/>
      <c r="OJK28" s="23"/>
      <c r="OJL28" s="23"/>
      <c r="OJM28" s="23"/>
      <c r="OJN28" s="23"/>
      <c r="OJO28" s="23"/>
      <c r="OJP28" s="23"/>
      <c r="OJQ28" s="23"/>
      <c r="OJR28" s="23"/>
      <c r="OJS28" s="23"/>
      <c r="OJT28" s="23"/>
      <c r="OJU28" s="23"/>
      <c r="OJV28" s="23"/>
      <c r="OJW28" s="23"/>
      <c r="OJX28" s="23"/>
      <c r="OJY28" s="23"/>
      <c r="OJZ28" s="23"/>
      <c r="OKA28" s="23"/>
      <c r="OKB28" s="23"/>
      <c r="OKC28" s="23"/>
      <c r="OKD28" s="23"/>
      <c r="OKE28" s="23"/>
      <c r="OKF28" s="23"/>
      <c r="OKG28" s="23"/>
      <c r="OKH28" s="23"/>
      <c r="OKI28" s="23"/>
      <c r="OKJ28" s="23"/>
      <c r="OKK28" s="23"/>
      <c r="OKL28" s="23"/>
      <c r="OKM28" s="23"/>
      <c r="OKN28" s="23"/>
      <c r="OKO28" s="23"/>
      <c r="OKP28" s="23"/>
      <c r="OKQ28" s="23"/>
      <c r="OKR28" s="23"/>
      <c r="OKS28" s="23"/>
      <c r="OKT28" s="23"/>
      <c r="OKU28" s="23"/>
      <c r="OKV28" s="23"/>
      <c r="OKW28" s="23"/>
      <c r="OKX28" s="23"/>
      <c r="OKY28" s="23"/>
      <c r="OKZ28" s="23"/>
      <c r="OLA28" s="23"/>
      <c r="OLB28" s="23"/>
      <c r="OLC28" s="23"/>
      <c r="OLD28" s="23"/>
      <c r="OLE28" s="23"/>
      <c r="OLF28" s="23"/>
      <c r="OLG28" s="23"/>
      <c r="OLH28" s="23"/>
      <c r="OLI28" s="23"/>
      <c r="OLJ28" s="23"/>
      <c r="OLK28" s="23"/>
      <c r="OLL28" s="23"/>
      <c r="OLM28" s="23"/>
      <c r="OLN28" s="23"/>
      <c r="OLO28" s="23"/>
      <c r="OLP28" s="23"/>
      <c r="OLQ28" s="23"/>
      <c r="OLR28" s="23"/>
      <c r="OLS28" s="23"/>
      <c r="OLT28" s="23"/>
      <c r="OLU28" s="23"/>
      <c r="OLV28" s="23"/>
      <c r="OLW28" s="23"/>
      <c r="OLX28" s="23"/>
      <c r="OLY28" s="23"/>
      <c r="OLZ28" s="23"/>
      <c r="OMA28" s="23"/>
      <c r="OMB28" s="23"/>
      <c r="OMC28" s="23"/>
      <c r="OMD28" s="23"/>
      <c r="OME28" s="23"/>
      <c r="OMF28" s="23"/>
      <c r="OMG28" s="23"/>
      <c r="OMH28" s="23"/>
      <c r="OMI28" s="23"/>
      <c r="OMJ28" s="23"/>
      <c r="OMK28" s="23"/>
      <c r="OML28" s="23"/>
      <c r="OMM28" s="23"/>
      <c r="OMN28" s="23"/>
      <c r="OMO28" s="23"/>
      <c r="OMP28" s="23"/>
      <c r="OMQ28" s="23"/>
      <c r="OMR28" s="23"/>
      <c r="OMS28" s="23"/>
      <c r="OMT28" s="23"/>
      <c r="OMU28" s="23"/>
      <c r="OMV28" s="23"/>
      <c r="OMW28" s="23"/>
      <c r="OMX28" s="23"/>
      <c r="OMY28" s="23"/>
      <c r="OMZ28" s="23"/>
      <c r="ONA28" s="23"/>
      <c r="ONB28" s="23"/>
      <c r="ONC28" s="23"/>
      <c r="OND28" s="23"/>
      <c r="ONE28" s="23"/>
      <c r="ONF28" s="23"/>
      <c r="ONG28" s="23"/>
      <c r="ONH28" s="23"/>
      <c r="ONI28" s="23"/>
      <c r="ONJ28" s="23"/>
      <c r="ONK28" s="23"/>
      <c r="ONL28" s="23"/>
      <c r="ONM28" s="23"/>
      <c r="ONN28" s="23"/>
      <c r="ONO28" s="23"/>
      <c r="ONP28" s="23"/>
      <c r="ONQ28" s="23"/>
      <c r="ONR28" s="23"/>
      <c r="ONS28" s="23"/>
      <c r="ONT28" s="23"/>
      <c r="ONU28" s="23"/>
      <c r="ONV28" s="23"/>
      <c r="ONW28" s="23"/>
      <c r="ONX28" s="23"/>
      <c r="ONY28" s="23"/>
      <c r="ONZ28" s="23"/>
      <c r="OOA28" s="23"/>
      <c r="OOB28" s="23"/>
      <c r="OOC28" s="23"/>
      <c r="OOD28" s="23"/>
      <c r="OOE28" s="23"/>
      <c r="OOF28" s="23"/>
      <c r="OOG28" s="23"/>
      <c r="OOH28" s="23"/>
      <c r="OOI28" s="23"/>
      <c r="OOJ28" s="23"/>
      <c r="OOK28" s="23"/>
      <c r="OOL28" s="23"/>
      <c r="OOM28" s="23"/>
      <c r="OON28" s="23"/>
      <c r="OOO28" s="23"/>
      <c r="OOP28" s="23"/>
      <c r="OOQ28" s="23"/>
      <c r="OOR28" s="23"/>
      <c r="OOS28" s="23"/>
      <c r="OOT28" s="23"/>
      <c r="OOU28" s="23"/>
      <c r="OOV28" s="23"/>
      <c r="OOW28" s="23"/>
      <c r="OOX28" s="23"/>
      <c r="OOY28" s="23"/>
      <c r="OOZ28" s="23"/>
      <c r="OPA28" s="23"/>
      <c r="OPB28" s="23"/>
      <c r="OPC28" s="23"/>
      <c r="OPD28" s="23"/>
      <c r="OPE28" s="23"/>
      <c r="OPF28" s="23"/>
      <c r="OPG28" s="23"/>
      <c r="OPH28" s="23"/>
      <c r="OPI28" s="23"/>
      <c r="OPJ28" s="23"/>
      <c r="OPK28" s="23"/>
      <c r="OPL28" s="23"/>
      <c r="OPM28" s="23"/>
      <c r="OPN28" s="23"/>
      <c r="OPO28" s="23"/>
      <c r="OPP28" s="23"/>
      <c r="OPQ28" s="23"/>
      <c r="OPR28" s="23"/>
      <c r="OPS28" s="23"/>
      <c r="OPT28" s="23"/>
      <c r="OPU28" s="23"/>
      <c r="OPV28" s="23"/>
      <c r="OPW28" s="23"/>
      <c r="OPX28" s="23"/>
      <c r="OPY28" s="23"/>
      <c r="OPZ28" s="23"/>
      <c r="OQA28" s="23"/>
      <c r="OQB28" s="23"/>
      <c r="OQC28" s="23"/>
      <c r="OQD28" s="23"/>
      <c r="OQE28" s="23"/>
      <c r="OQF28" s="23"/>
      <c r="OQG28" s="23"/>
      <c r="OQH28" s="23"/>
      <c r="OQI28" s="23"/>
      <c r="OQJ28" s="23"/>
      <c r="OQK28" s="23"/>
      <c r="OQL28" s="23"/>
      <c r="OQM28" s="23"/>
      <c r="OQN28" s="23"/>
      <c r="OQO28" s="23"/>
      <c r="OQP28" s="23"/>
      <c r="OQQ28" s="23"/>
      <c r="OQR28" s="23"/>
      <c r="OQS28" s="23"/>
      <c r="OQT28" s="23"/>
      <c r="OQU28" s="23"/>
      <c r="OQV28" s="23"/>
      <c r="OQW28" s="23"/>
      <c r="OQX28" s="23"/>
      <c r="OQY28" s="23"/>
      <c r="OQZ28" s="23"/>
      <c r="ORA28" s="23"/>
      <c r="ORB28" s="23"/>
      <c r="ORC28" s="23"/>
      <c r="ORD28" s="23"/>
      <c r="ORE28" s="23"/>
      <c r="ORF28" s="23"/>
      <c r="ORG28" s="23"/>
      <c r="ORH28" s="23"/>
      <c r="ORI28" s="23"/>
      <c r="ORJ28" s="23"/>
      <c r="ORK28" s="23"/>
      <c r="ORL28" s="23"/>
      <c r="ORM28" s="23"/>
      <c r="ORN28" s="23"/>
      <c r="ORO28" s="23"/>
      <c r="ORP28" s="23"/>
      <c r="ORQ28" s="23"/>
      <c r="ORR28" s="23"/>
      <c r="ORS28" s="23"/>
      <c r="ORT28" s="23"/>
      <c r="ORU28" s="23"/>
      <c r="ORV28" s="23"/>
      <c r="ORW28" s="23"/>
      <c r="ORX28" s="23"/>
      <c r="ORY28" s="23"/>
      <c r="ORZ28" s="23"/>
      <c r="OSA28" s="23"/>
      <c r="OSB28" s="23"/>
      <c r="OSC28" s="23"/>
      <c r="OSD28" s="23"/>
      <c r="OSE28" s="23"/>
      <c r="OSF28" s="23"/>
      <c r="OSG28" s="23"/>
      <c r="OSH28" s="23"/>
      <c r="OSI28" s="23"/>
      <c r="OSJ28" s="23"/>
      <c r="OSK28" s="23"/>
      <c r="OSL28" s="23"/>
      <c r="OSM28" s="23"/>
      <c r="OSN28" s="23"/>
      <c r="OSO28" s="23"/>
      <c r="OSP28" s="23"/>
      <c r="OSQ28" s="23"/>
      <c r="OSR28" s="23"/>
      <c r="OSS28" s="23"/>
      <c r="OST28" s="23"/>
      <c r="OSU28" s="23"/>
      <c r="OSV28" s="23"/>
      <c r="OSW28" s="23"/>
      <c r="OSX28" s="23"/>
      <c r="OSY28" s="23"/>
      <c r="OSZ28" s="23"/>
      <c r="OTA28" s="23"/>
      <c r="OTB28" s="23"/>
      <c r="OTC28" s="23"/>
      <c r="OTD28" s="23"/>
      <c r="OTE28" s="23"/>
      <c r="OTF28" s="23"/>
      <c r="OTG28" s="23"/>
      <c r="OTH28" s="23"/>
      <c r="OTI28" s="23"/>
      <c r="OTJ28" s="23"/>
      <c r="OTK28" s="23"/>
      <c r="OTL28" s="23"/>
      <c r="OTM28" s="23"/>
      <c r="OTN28" s="23"/>
      <c r="OTO28" s="23"/>
      <c r="OTP28" s="23"/>
      <c r="OTQ28" s="23"/>
      <c r="OTR28" s="23"/>
      <c r="OTS28" s="23"/>
      <c r="OTT28" s="23"/>
      <c r="OTU28" s="23"/>
      <c r="OTV28" s="23"/>
      <c r="OTW28" s="23"/>
      <c r="OTX28" s="23"/>
      <c r="OTY28" s="23"/>
      <c r="OTZ28" s="23"/>
      <c r="OUA28" s="23"/>
      <c r="OUB28" s="23"/>
      <c r="OUC28" s="23"/>
      <c r="OUD28" s="23"/>
      <c r="OUE28" s="23"/>
      <c r="OUF28" s="23"/>
      <c r="OUG28" s="23"/>
      <c r="OUH28" s="23"/>
      <c r="OUI28" s="23"/>
      <c r="OUJ28" s="23"/>
      <c r="OUK28" s="23"/>
      <c r="OUL28" s="23"/>
      <c r="OUM28" s="23"/>
      <c r="OUN28" s="23"/>
      <c r="OUO28" s="23"/>
      <c r="OUP28" s="23"/>
      <c r="OUQ28" s="23"/>
      <c r="OUR28" s="23"/>
      <c r="OUS28" s="23"/>
      <c r="OUT28" s="23"/>
      <c r="OUU28" s="23"/>
      <c r="OUV28" s="23"/>
      <c r="OUW28" s="23"/>
      <c r="OUX28" s="23"/>
      <c r="OUY28" s="23"/>
      <c r="OUZ28" s="23"/>
      <c r="OVA28" s="23"/>
      <c r="OVB28" s="23"/>
      <c r="OVC28" s="23"/>
      <c r="OVD28" s="23"/>
      <c r="OVE28" s="23"/>
      <c r="OVF28" s="23"/>
      <c r="OVG28" s="23"/>
      <c r="OVH28" s="23"/>
      <c r="OVI28" s="23"/>
      <c r="OVJ28" s="23"/>
      <c r="OVK28" s="23"/>
      <c r="OVL28" s="23"/>
      <c r="OVM28" s="23"/>
      <c r="OVN28" s="23"/>
      <c r="OVO28" s="23"/>
      <c r="OVP28" s="23"/>
      <c r="OVQ28" s="23"/>
      <c r="OVR28" s="23"/>
      <c r="OVS28" s="23"/>
      <c r="OVT28" s="23"/>
      <c r="OVU28" s="23"/>
      <c r="OVV28" s="23"/>
      <c r="OVW28" s="23"/>
      <c r="OVX28" s="23"/>
      <c r="OVY28" s="23"/>
      <c r="OVZ28" s="23"/>
      <c r="OWA28" s="23"/>
      <c r="OWB28" s="23"/>
      <c r="OWC28" s="23"/>
      <c r="OWD28" s="23"/>
      <c r="OWE28" s="23"/>
      <c r="OWF28" s="23"/>
      <c r="OWG28" s="23"/>
      <c r="OWH28" s="23"/>
      <c r="OWI28" s="23"/>
      <c r="OWJ28" s="23"/>
      <c r="OWK28" s="23"/>
      <c r="OWL28" s="23"/>
      <c r="OWM28" s="23"/>
      <c r="OWN28" s="23"/>
      <c r="OWO28" s="23"/>
      <c r="OWP28" s="23"/>
      <c r="OWQ28" s="23"/>
      <c r="OWR28" s="23"/>
      <c r="OWS28" s="23"/>
      <c r="OWT28" s="23"/>
      <c r="OWU28" s="23"/>
      <c r="OWV28" s="23"/>
      <c r="OWW28" s="23"/>
      <c r="OWX28" s="23"/>
      <c r="OWY28" s="23"/>
      <c r="OWZ28" s="23"/>
      <c r="OXA28" s="23"/>
      <c r="OXB28" s="23"/>
      <c r="OXC28" s="23"/>
      <c r="OXD28" s="23"/>
      <c r="OXE28" s="23"/>
      <c r="OXF28" s="23"/>
      <c r="OXG28" s="23"/>
      <c r="OXH28" s="23"/>
      <c r="OXI28" s="23"/>
      <c r="OXJ28" s="23"/>
      <c r="OXK28" s="23"/>
      <c r="OXL28" s="23"/>
      <c r="OXM28" s="23"/>
      <c r="OXN28" s="23"/>
      <c r="OXO28" s="23"/>
      <c r="OXP28" s="23"/>
      <c r="OXQ28" s="23"/>
      <c r="OXR28" s="23"/>
      <c r="OXS28" s="23"/>
      <c r="OXT28" s="23"/>
      <c r="OXU28" s="23"/>
      <c r="OXV28" s="23"/>
      <c r="OXW28" s="23"/>
      <c r="OXX28" s="23"/>
      <c r="OXY28" s="23"/>
      <c r="OXZ28" s="23"/>
      <c r="OYA28" s="23"/>
      <c r="OYB28" s="23"/>
      <c r="OYC28" s="23"/>
      <c r="OYD28" s="23"/>
      <c r="OYE28" s="23"/>
      <c r="OYF28" s="23"/>
      <c r="OYG28" s="23"/>
      <c r="OYH28" s="23"/>
      <c r="OYI28" s="23"/>
      <c r="OYJ28" s="23"/>
      <c r="OYK28" s="23"/>
      <c r="OYL28" s="23"/>
      <c r="OYM28" s="23"/>
      <c r="OYN28" s="23"/>
      <c r="OYO28" s="23"/>
      <c r="OYP28" s="23"/>
      <c r="OYQ28" s="23"/>
      <c r="OYR28" s="23"/>
      <c r="OYS28" s="23"/>
      <c r="OYT28" s="23"/>
      <c r="OYU28" s="23"/>
      <c r="OYV28" s="23"/>
      <c r="OYW28" s="23"/>
      <c r="OYX28" s="23"/>
      <c r="OYY28" s="23"/>
      <c r="OYZ28" s="23"/>
      <c r="OZA28" s="23"/>
      <c r="OZB28" s="23"/>
      <c r="OZC28" s="23"/>
      <c r="OZD28" s="23"/>
      <c r="OZE28" s="23"/>
      <c r="OZF28" s="23"/>
      <c r="OZG28" s="23"/>
      <c r="OZH28" s="23"/>
      <c r="OZI28" s="23"/>
      <c r="OZJ28" s="23"/>
      <c r="OZK28" s="23"/>
      <c r="OZL28" s="23"/>
      <c r="OZM28" s="23"/>
      <c r="OZN28" s="23"/>
      <c r="OZO28" s="23"/>
      <c r="OZP28" s="23"/>
      <c r="OZQ28" s="23"/>
      <c r="OZR28" s="23"/>
      <c r="OZS28" s="23"/>
      <c r="OZT28" s="23"/>
      <c r="OZU28" s="23"/>
      <c r="OZV28" s="23"/>
      <c r="OZW28" s="23"/>
      <c r="OZX28" s="23"/>
      <c r="OZY28" s="23"/>
      <c r="OZZ28" s="23"/>
      <c r="PAA28" s="23"/>
      <c r="PAB28" s="23"/>
      <c r="PAC28" s="23"/>
      <c r="PAD28" s="23"/>
      <c r="PAE28" s="23"/>
      <c r="PAF28" s="23"/>
      <c r="PAG28" s="23"/>
      <c r="PAH28" s="23"/>
      <c r="PAI28" s="23"/>
      <c r="PAJ28" s="23"/>
      <c r="PAK28" s="23"/>
      <c r="PAL28" s="23"/>
      <c r="PAM28" s="23"/>
      <c r="PAN28" s="23"/>
      <c r="PAO28" s="23"/>
      <c r="PAP28" s="23"/>
      <c r="PAQ28" s="23"/>
      <c r="PAR28" s="23"/>
      <c r="PAS28" s="23"/>
      <c r="PAT28" s="23"/>
      <c r="PAU28" s="23"/>
      <c r="PAV28" s="23"/>
      <c r="PAW28" s="23"/>
      <c r="PAX28" s="23"/>
      <c r="PAY28" s="23"/>
      <c r="PAZ28" s="23"/>
      <c r="PBA28" s="23"/>
      <c r="PBB28" s="23"/>
      <c r="PBC28" s="23"/>
      <c r="PBD28" s="23"/>
      <c r="PBE28" s="23"/>
      <c r="PBF28" s="23"/>
      <c r="PBG28" s="23"/>
      <c r="PBH28" s="23"/>
      <c r="PBI28" s="23"/>
      <c r="PBJ28" s="23"/>
      <c r="PBK28" s="23"/>
      <c r="PBL28" s="23"/>
      <c r="PBM28" s="23"/>
      <c r="PBN28" s="23"/>
      <c r="PBO28" s="23"/>
      <c r="PBP28" s="23"/>
      <c r="PBQ28" s="23"/>
      <c r="PBR28" s="23"/>
      <c r="PBS28" s="23"/>
      <c r="PBT28" s="23"/>
      <c r="PBU28" s="23"/>
      <c r="PBV28" s="23"/>
      <c r="PBW28" s="23"/>
      <c r="PBX28" s="23"/>
      <c r="PBY28" s="23"/>
      <c r="PBZ28" s="23"/>
      <c r="PCA28" s="23"/>
      <c r="PCB28" s="23"/>
      <c r="PCC28" s="23"/>
      <c r="PCD28" s="23"/>
      <c r="PCE28" s="23"/>
      <c r="PCF28" s="23"/>
      <c r="PCG28" s="23"/>
      <c r="PCH28" s="23"/>
      <c r="PCI28" s="23"/>
      <c r="PCJ28" s="23"/>
      <c r="PCK28" s="23"/>
      <c r="PCL28" s="23"/>
      <c r="PCM28" s="23"/>
      <c r="PCN28" s="23"/>
      <c r="PCO28" s="23"/>
      <c r="PCP28" s="23"/>
      <c r="PCQ28" s="23"/>
      <c r="PCR28" s="23"/>
      <c r="PCS28" s="23"/>
      <c r="PCT28" s="23"/>
      <c r="PCU28" s="23"/>
      <c r="PCV28" s="23"/>
      <c r="PCW28" s="23"/>
      <c r="PCX28" s="23"/>
      <c r="PCY28" s="23"/>
      <c r="PCZ28" s="23"/>
      <c r="PDA28" s="23"/>
      <c r="PDB28" s="23"/>
      <c r="PDC28" s="23"/>
      <c r="PDD28" s="23"/>
      <c r="PDE28" s="23"/>
      <c r="PDF28" s="23"/>
      <c r="PDG28" s="23"/>
      <c r="PDH28" s="23"/>
      <c r="PDI28" s="23"/>
      <c r="PDJ28" s="23"/>
      <c r="PDK28" s="23"/>
      <c r="PDL28" s="23"/>
      <c r="PDM28" s="23"/>
      <c r="PDN28" s="23"/>
      <c r="PDO28" s="23"/>
      <c r="PDP28" s="23"/>
      <c r="PDQ28" s="23"/>
      <c r="PDR28" s="23"/>
      <c r="PDS28" s="23"/>
      <c r="PDT28" s="23"/>
      <c r="PDU28" s="23"/>
      <c r="PDV28" s="23"/>
      <c r="PDW28" s="23"/>
      <c r="PDX28" s="23"/>
      <c r="PDY28" s="23"/>
      <c r="PDZ28" s="23"/>
      <c r="PEA28" s="23"/>
      <c r="PEB28" s="23"/>
      <c r="PEC28" s="23"/>
      <c r="PED28" s="23"/>
      <c r="PEE28" s="23"/>
      <c r="PEF28" s="23"/>
      <c r="PEG28" s="23"/>
      <c r="PEH28" s="23"/>
      <c r="PEI28" s="23"/>
      <c r="PEJ28" s="23"/>
      <c r="PEK28" s="23"/>
      <c r="PEL28" s="23"/>
      <c r="PEM28" s="23"/>
      <c r="PEN28" s="23"/>
      <c r="PEO28" s="23"/>
      <c r="PEP28" s="23"/>
      <c r="PEQ28" s="23"/>
      <c r="PER28" s="23"/>
      <c r="PES28" s="23"/>
      <c r="PET28" s="23"/>
      <c r="PEU28" s="23"/>
      <c r="PEV28" s="23"/>
      <c r="PEW28" s="23"/>
      <c r="PEX28" s="23"/>
      <c r="PEY28" s="23"/>
      <c r="PEZ28" s="23"/>
      <c r="PFA28" s="23"/>
      <c r="PFB28" s="23"/>
      <c r="PFC28" s="23"/>
      <c r="PFD28" s="23"/>
      <c r="PFE28" s="23"/>
      <c r="PFF28" s="23"/>
      <c r="PFG28" s="23"/>
      <c r="PFH28" s="23"/>
      <c r="PFI28" s="23"/>
      <c r="PFJ28" s="23"/>
      <c r="PFK28" s="23"/>
      <c r="PFL28" s="23"/>
      <c r="PFM28" s="23"/>
      <c r="PFN28" s="23"/>
      <c r="PFO28" s="23"/>
      <c r="PFP28" s="23"/>
      <c r="PFQ28" s="23"/>
      <c r="PFR28" s="23"/>
      <c r="PFS28" s="23"/>
      <c r="PFT28" s="23"/>
      <c r="PFU28" s="23"/>
      <c r="PFV28" s="23"/>
      <c r="PFW28" s="23"/>
      <c r="PFX28" s="23"/>
      <c r="PFY28" s="23"/>
      <c r="PFZ28" s="23"/>
      <c r="PGA28" s="23"/>
      <c r="PGB28" s="23"/>
      <c r="PGC28" s="23"/>
      <c r="PGD28" s="23"/>
      <c r="PGE28" s="23"/>
      <c r="PGF28" s="23"/>
      <c r="PGG28" s="23"/>
      <c r="PGH28" s="23"/>
      <c r="PGI28" s="23"/>
      <c r="PGJ28" s="23"/>
      <c r="PGK28" s="23"/>
      <c r="PGL28" s="23"/>
      <c r="PGM28" s="23"/>
      <c r="PGN28" s="23"/>
      <c r="PGO28" s="23"/>
      <c r="PGP28" s="23"/>
      <c r="PGQ28" s="23"/>
      <c r="PGR28" s="23"/>
      <c r="PGS28" s="23"/>
      <c r="PGT28" s="23"/>
      <c r="PGU28" s="23"/>
      <c r="PGV28" s="23"/>
      <c r="PGW28" s="23"/>
      <c r="PGX28" s="23"/>
      <c r="PGY28" s="23"/>
      <c r="PGZ28" s="23"/>
      <c r="PHA28" s="23"/>
      <c r="PHB28" s="23"/>
      <c r="PHC28" s="23"/>
      <c r="PHD28" s="23"/>
      <c r="PHE28" s="23"/>
      <c r="PHF28" s="23"/>
      <c r="PHG28" s="23"/>
      <c r="PHH28" s="23"/>
      <c r="PHI28" s="23"/>
      <c r="PHJ28" s="23"/>
      <c r="PHK28" s="23"/>
      <c r="PHL28" s="23"/>
      <c r="PHM28" s="23"/>
      <c r="PHN28" s="23"/>
      <c r="PHO28" s="23"/>
      <c r="PHP28" s="23"/>
      <c r="PHQ28" s="23"/>
      <c r="PHR28" s="23"/>
      <c r="PHS28" s="23"/>
      <c r="PHT28" s="23"/>
      <c r="PHU28" s="23"/>
      <c r="PHV28" s="23"/>
      <c r="PHW28" s="23"/>
      <c r="PHX28" s="23"/>
      <c r="PHY28" s="23"/>
      <c r="PHZ28" s="23"/>
      <c r="PIA28" s="23"/>
      <c r="PIB28" s="23"/>
      <c r="PIC28" s="23"/>
      <c r="PID28" s="23"/>
      <c r="PIE28" s="23"/>
      <c r="PIF28" s="23"/>
      <c r="PIG28" s="23"/>
      <c r="PIH28" s="23"/>
      <c r="PII28" s="23"/>
      <c r="PIJ28" s="23"/>
      <c r="PIK28" s="23"/>
      <c r="PIL28" s="23"/>
      <c r="PIM28" s="23"/>
      <c r="PIN28" s="23"/>
      <c r="PIO28" s="23"/>
      <c r="PIP28" s="23"/>
      <c r="PIQ28" s="23"/>
      <c r="PIR28" s="23"/>
      <c r="PIS28" s="23"/>
      <c r="PIT28" s="23"/>
      <c r="PIU28" s="23"/>
      <c r="PIV28" s="23"/>
      <c r="PIW28" s="23"/>
      <c r="PIX28" s="23"/>
      <c r="PIY28" s="23"/>
      <c r="PIZ28" s="23"/>
      <c r="PJA28" s="23"/>
      <c r="PJB28" s="23"/>
      <c r="PJC28" s="23"/>
      <c r="PJD28" s="23"/>
      <c r="PJE28" s="23"/>
      <c r="PJF28" s="23"/>
      <c r="PJG28" s="23"/>
      <c r="PJH28" s="23"/>
      <c r="PJI28" s="23"/>
      <c r="PJJ28" s="23"/>
      <c r="PJK28" s="23"/>
      <c r="PJL28" s="23"/>
      <c r="PJM28" s="23"/>
      <c r="PJN28" s="23"/>
      <c r="PJO28" s="23"/>
      <c r="PJP28" s="23"/>
      <c r="PJQ28" s="23"/>
      <c r="PJR28" s="23"/>
      <c r="PJS28" s="23"/>
      <c r="PJT28" s="23"/>
      <c r="PJU28" s="23"/>
      <c r="PJV28" s="23"/>
      <c r="PJW28" s="23"/>
      <c r="PJX28" s="23"/>
      <c r="PJY28" s="23"/>
      <c r="PJZ28" s="23"/>
      <c r="PKA28" s="23"/>
      <c r="PKB28" s="23"/>
      <c r="PKC28" s="23"/>
      <c r="PKD28" s="23"/>
      <c r="PKE28" s="23"/>
      <c r="PKF28" s="23"/>
      <c r="PKG28" s="23"/>
      <c r="PKH28" s="23"/>
      <c r="PKI28" s="23"/>
      <c r="PKJ28" s="23"/>
      <c r="PKK28" s="23"/>
      <c r="PKL28" s="23"/>
      <c r="PKM28" s="23"/>
      <c r="PKN28" s="23"/>
      <c r="PKO28" s="23"/>
      <c r="PKP28" s="23"/>
      <c r="PKQ28" s="23"/>
      <c r="PKR28" s="23"/>
      <c r="PKS28" s="23"/>
      <c r="PKT28" s="23"/>
      <c r="PKU28" s="23"/>
      <c r="PKV28" s="23"/>
      <c r="PKW28" s="23"/>
      <c r="PKX28" s="23"/>
      <c r="PKY28" s="23"/>
      <c r="PKZ28" s="23"/>
      <c r="PLA28" s="23"/>
      <c r="PLB28" s="23"/>
      <c r="PLC28" s="23"/>
      <c r="PLD28" s="23"/>
      <c r="PLE28" s="23"/>
      <c r="PLF28" s="23"/>
      <c r="PLG28" s="23"/>
      <c r="PLH28" s="23"/>
      <c r="PLI28" s="23"/>
      <c r="PLJ28" s="23"/>
      <c r="PLK28" s="23"/>
      <c r="PLL28" s="23"/>
      <c r="PLM28" s="23"/>
      <c r="PLN28" s="23"/>
      <c r="PLO28" s="23"/>
      <c r="PLP28" s="23"/>
      <c r="PLQ28" s="23"/>
      <c r="PLR28" s="23"/>
      <c r="PLS28" s="23"/>
      <c r="PLT28" s="23"/>
      <c r="PLU28" s="23"/>
      <c r="PLV28" s="23"/>
      <c r="PLW28" s="23"/>
      <c r="PLX28" s="23"/>
      <c r="PLY28" s="23"/>
      <c r="PLZ28" s="23"/>
      <c r="PMA28" s="23"/>
      <c r="PMB28" s="23"/>
      <c r="PMC28" s="23"/>
      <c r="PMD28" s="23"/>
      <c r="PME28" s="23"/>
      <c r="PMF28" s="23"/>
      <c r="PMG28" s="23"/>
      <c r="PMH28" s="23"/>
      <c r="PMI28" s="23"/>
      <c r="PMJ28" s="23"/>
      <c r="PMK28" s="23"/>
      <c r="PML28" s="23"/>
      <c r="PMM28" s="23"/>
      <c r="PMN28" s="23"/>
      <c r="PMO28" s="23"/>
      <c r="PMP28" s="23"/>
      <c r="PMQ28" s="23"/>
      <c r="PMR28" s="23"/>
      <c r="PMS28" s="23"/>
      <c r="PMT28" s="23"/>
      <c r="PMU28" s="23"/>
      <c r="PMV28" s="23"/>
      <c r="PMW28" s="23"/>
      <c r="PMX28" s="23"/>
      <c r="PMY28" s="23"/>
      <c r="PMZ28" s="23"/>
      <c r="PNA28" s="23"/>
      <c r="PNB28" s="23"/>
      <c r="PNC28" s="23"/>
      <c r="PND28" s="23"/>
      <c r="PNE28" s="23"/>
      <c r="PNF28" s="23"/>
      <c r="PNG28" s="23"/>
      <c r="PNH28" s="23"/>
      <c r="PNI28" s="23"/>
      <c r="PNJ28" s="23"/>
      <c r="PNK28" s="23"/>
      <c r="PNL28" s="23"/>
      <c r="PNM28" s="23"/>
      <c r="PNN28" s="23"/>
      <c r="PNO28" s="23"/>
      <c r="PNP28" s="23"/>
      <c r="PNQ28" s="23"/>
      <c r="PNR28" s="23"/>
      <c r="PNS28" s="23"/>
      <c r="PNT28" s="23"/>
      <c r="PNU28" s="23"/>
      <c r="PNV28" s="23"/>
      <c r="PNW28" s="23"/>
      <c r="PNX28" s="23"/>
      <c r="PNY28" s="23"/>
      <c r="PNZ28" s="23"/>
      <c r="POA28" s="23"/>
      <c r="POB28" s="23"/>
      <c r="POC28" s="23"/>
      <c r="POD28" s="23"/>
      <c r="POE28" s="23"/>
      <c r="POF28" s="23"/>
      <c r="POG28" s="23"/>
      <c r="POH28" s="23"/>
      <c r="POI28" s="23"/>
      <c r="POJ28" s="23"/>
      <c r="POK28" s="23"/>
      <c r="POL28" s="23"/>
      <c r="POM28" s="23"/>
      <c r="PON28" s="23"/>
      <c r="POO28" s="23"/>
      <c r="POP28" s="23"/>
      <c r="POQ28" s="23"/>
      <c r="POR28" s="23"/>
      <c r="POS28" s="23"/>
      <c r="POT28" s="23"/>
      <c r="POU28" s="23"/>
      <c r="POV28" s="23"/>
      <c r="POW28" s="23"/>
      <c r="POX28" s="23"/>
      <c r="POY28" s="23"/>
      <c r="POZ28" s="23"/>
      <c r="PPA28" s="23"/>
      <c r="PPB28" s="23"/>
      <c r="PPC28" s="23"/>
      <c r="PPD28" s="23"/>
      <c r="PPE28" s="23"/>
      <c r="PPF28" s="23"/>
      <c r="PPG28" s="23"/>
      <c r="PPH28" s="23"/>
      <c r="PPI28" s="23"/>
      <c r="PPJ28" s="23"/>
      <c r="PPK28" s="23"/>
      <c r="PPL28" s="23"/>
      <c r="PPM28" s="23"/>
      <c r="PPN28" s="23"/>
      <c r="PPO28" s="23"/>
      <c r="PPP28" s="23"/>
      <c r="PPQ28" s="23"/>
      <c r="PPR28" s="23"/>
      <c r="PPS28" s="23"/>
      <c r="PPT28" s="23"/>
      <c r="PPU28" s="23"/>
      <c r="PPV28" s="23"/>
      <c r="PPW28" s="23"/>
      <c r="PPX28" s="23"/>
      <c r="PPY28" s="23"/>
      <c r="PPZ28" s="23"/>
      <c r="PQA28" s="23"/>
      <c r="PQB28" s="23"/>
      <c r="PQC28" s="23"/>
      <c r="PQD28" s="23"/>
      <c r="PQE28" s="23"/>
      <c r="PQF28" s="23"/>
      <c r="PQG28" s="23"/>
      <c r="PQH28" s="23"/>
      <c r="PQI28" s="23"/>
      <c r="PQJ28" s="23"/>
      <c r="PQK28" s="23"/>
      <c r="PQL28" s="23"/>
      <c r="PQM28" s="23"/>
      <c r="PQN28" s="23"/>
      <c r="PQO28" s="23"/>
      <c r="PQP28" s="23"/>
      <c r="PQQ28" s="23"/>
      <c r="PQR28" s="23"/>
      <c r="PQS28" s="23"/>
      <c r="PQT28" s="23"/>
      <c r="PQU28" s="23"/>
      <c r="PQV28" s="23"/>
      <c r="PQW28" s="23"/>
      <c r="PQX28" s="23"/>
      <c r="PQY28" s="23"/>
      <c r="PQZ28" s="23"/>
      <c r="PRA28" s="23"/>
      <c r="PRB28" s="23"/>
      <c r="PRC28" s="23"/>
      <c r="PRD28" s="23"/>
      <c r="PRE28" s="23"/>
      <c r="PRF28" s="23"/>
      <c r="PRG28" s="23"/>
      <c r="PRH28" s="23"/>
      <c r="PRI28" s="23"/>
      <c r="PRJ28" s="23"/>
      <c r="PRK28" s="23"/>
      <c r="PRL28" s="23"/>
      <c r="PRM28" s="23"/>
      <c r="PRN28" s="23"/>
      <c r="PRO28" s="23"/>
      <c r="PRP28" s="23"/>
      <c r="PRQ28" s="23"/>
      <c r="PRR28" s="23"/>
      <c r="PRS28" s="23"/>
      <c r="PRT28" s="23"/>
      <c r="PRU28" s="23"/>
      <c r="PRV28" s="23"/>
      <c r="PRW28" s="23"/>
      <c r="PRX28" s="23"/>
      <c r="PRY28" s="23"/>
      <c r="PRZ28" s="23"/>
      <c r="PSA28" s="23"/>
      <c r="PSB28" s="23"/>
      <c r="PSC28" s="23"/>
      <c r="PSD28" s="23"/>
      <c r="PSE28" s="23"/>
      <c r="PSF28" s="23"/>
      <c r="PSG28" s="23"/>
      <c r="PSH28" s="23"/>
      <c r="PSI28" s="23"/>
      <c r="PSJ28" s="23"/>
      <c r="PSK28" s="23"/>
      <c r="PSL28" s="23"/>
      <c r="PSM28" s="23"/>
      <c r="PSN28" s="23"/>
      <c r="PSO28" s="23"/>
      <c r="PSP28" s="23"/>
      <c r="PSQ28" s="23"/>
      <c r="PSR28" s="23"/>
      <c r="PSS28" s="23"/>
      <c r="PST28" s="23"/>
      <c r="PSU28" s="23"/>
      <c r="PSV28" s="23"/>
      <c r="PSW28" s="23"/>
      <c r="PSX28" s="23"/>
      <c r="PSY28" s="23"/>
      <c r="PSZ28" s="23"/>
      <c r="PTA28" s="23"/>
      <c r="PTB28" s="23"/>
      <c r="PTC28" s="23"/>
      <c r="PTD28" s="23"/>
      <c r="PTE28" s="23"/>
      <c r="PTF28" s="23"/>
      <c r="PTG28" s="23"/>
      <c r="PTH28" s="23"/>
      <c r="PTI28" s="23"/>
      <c r="PTJ28" s="23"/>
      <c r="PTK28" s="23"/>
      <c r="PTL28" s="23"/>
      <c r="PTM28" s="23"/>
      <c r="PTN28" s="23"/>
      <c r="PTO28" s="23"/>
      <c r="PTP28" s="23"/>
      <c r="PTQ28" s="23"/>
      <c r="PTR28" s="23"/>
      <c r="PTS28" s="23"/>
      <c r="PTT28" s="23"/>
      <c r="PTU28" s="23"/>
      <c r="PTV28" s="23"/>
      <c r="PTW28" s="23"/>
      <c r="PTX28" s="23"/>
      <c r="PTY28" s="23"/>
      <c r="PTZ28" s="23"/>
      <c r="PUA28" s="23"/>
      <c r="PUB28" s="23"/>
      <c r="PUC28" s="23"/>
      <c r="PUD28" s="23"/>
      <c r="PUE28" s="23"/>
      <c r="PUF28" s="23"/>
      <c r="PUG28" s="23"/>
      <c r="PUH28" s="23"/>
      <c r="PUI28" s="23"/>
      <c r="PUJ28" s="23"/>
      <c r="PUK28" s="23"/>
      <c r="PUL28" s="23"/>
      <c r="PUM28" s="23"/>
      <c r="PUN28" s="23"/>
      <c r="PUO28" s="23"/>
      <c r="PUP28" s="23"/>
      <c r="PUQ28" s="23"/>
      <c r="PUR28" s="23"/>
      <c r="PUS28" s="23"/>
      <c r="PUT28" s="23"/>
      <c r="PUU28" s="23"/>
      <c r="PUV28" s="23"/>
      <c r="PUW28" s="23"/>
      <c r="PUX28" s="23"/>
      <c r="PUY28" s="23"/>
      <c r="PUZ28" s="23"/>
      <c r="PVA28" s="23"/>
      <c r="PVB28" s="23"/>
      <c r="PVC28" s="23"/>
      <c r="PVD28" s="23"/>
      <c r="PVE28" s="23"/>
      <c r="PVF28" s="23"/>
      <c r="PVG28" s="23"/>
      <c r="PVH28" s="23"/>
      <c r="PVI28" s="23"/>
      <c r="PVJ28" s="23"/>
      <c r="PVK28" s="23"/>
      <c r="PVL28" s="23"/>
      <c r="PVM28" s="23"/>
      <c r="PVN28" s="23"/>
      <c r="PVO28" s="23"/>
      <c r="PVP28" s="23"/>
      <c r="PVQ28" s="23"/>
      <c r="PVR28" s="23"/>
      <c r="PVS28" s="23"/>
      <c r="PVT28" s="23"/>
      <c r="PVU28" s="23"/>
      <c r="PVV28" s="23"/>
      <c r="PVW28" s="23"/>
      <c r="PVX28" s="23"/>
      <c r="PVY28" s="23"/>
      <c r="PVZ28" s="23"/>
      <c r="PWA28" s="23"/>
      <c r="PWB28" s="23"/>
      <c r="PWC28" s="23"/>
      <c r="PWD28" s="23"/>
      <c r="PWE28" s="23"/>
      <c r="PWF28" s="23"/>
      <c r="PWG28" s="23"/>
      <c r="PWH28" s="23"/>
      <c r="PWI28" s="23"/>
      <c r="PWJ28" s="23"/>
      <c r="PWK28" s="23"/>
      <c r="PWL28" s="23"/>
      <c r="PWM28" s="23"/>
      <c r="PWN28" s="23"/>
      <c r="PWO28" s="23"/>
      <c r="PWP28" s="23"/>
      <c r="PWQ28" s="23"/>
      <c r="PWR28" s="23"/>
      <c r="PWS28" s="23"/>
      <c r="PWT28" s="23"/>
      <c r="PWU28" s="23"/>
      <c r="PWV28" s="23"/>
      <c r="PWW28" s="23"/>
      <c r="PWX28" s="23"/>
      <c r="PWY28" s="23"/>
      <c r="PWZ28" s="23"/>
      <c r="PXA28" s="23"/>
      <c r="PXB28" s="23"/>
      <c r="PXC28" s="23"/>
      <c r="PXD28" s="23"/>
      <c r="PXE28" s="23"/>
      <c r="PXF28" s="23"/>
      <c r="PXG28" s="23"/>
      <c r="PXH28" s="23"/>
      <c r="PXI28" s="23"/>
      <c r="PXJ28" s="23"/>
      <c r="PXK28" s="23"/>
      <c r="PXL28" s="23"/>
      <c r="PXM28" s="23"/>
      <c r="PXN28" s="23"/>
      <c r="PXO28" s="23"/>
      <c r="PXP28" s="23"/>
      <c r="PXQ28" s="23"/>
      <c r="PXR28" s="23"/>
      <c r="PXS28" s="23"/>
      <c r="PXT28" s="23"/>
      <c r="PXU28" s="23"/>
      <c r="PXV28" s="23"/>
      <c r="PXW28" s="23"/>
      <c r="PXX28" s="23"/>
      <c r="PXY28" s="23"/>
      <c r="PXZ28" s="23"/>
      <c r="PYA28" s="23"/>
      <c r="PYB28" s="23"/>
      <c r="PYC28" s="23"/>
      <c r="PYD28" s="23"/>
      <c r="PYE28" s="23"/>
      <c r="PYF28" s="23"/>
      <c r="PYG28" s="23"/>
      <c r="PYH28" s="23"/>
      <c r="PYI28" s="23"/>
      <c r="PYJ28" s="23"/>
      <c r="PYK28" s="23"/>
      <c r="PYL28" s="23"/>
      <c r="PYM28" s="23"/>
      <c r="PYN28" s="23"/>
      <c r="PYO28" s="23"/>
      <c r="PYP28" s="23"/>
      <c r="PYQ28" s="23"/>
      <c r="PYR28" s="23"/>
      <c r="PYS28" s="23"/>
      <c r="PYT28" s="23"/>
      <c r="PYU28" s="23"/>
      <c r="PYV28" s="23"/>
      <c r="PYW28" s="23"/>
      <c r="PYX28" s="23"/>
      <c r="PYY28" s="23"/>
      <c r="PYZ28" s="23"/>
      <c r="PZA28" s="23"/>
      <c r="PZB28" s="23"/>
      <c r="PZC28" s="23"/>
      <c r="PZD28" s="23"/>
      <c r="PZE28" s="23"/>
      <c r="PZF28" s="23"/>
      <c r="PZG28" s="23"/>
      <c r="PZH28" s="23"/>
      <c r="PZI28" s="23"/>
      <c r="PZJ28" s="23"/>
      <c r="PZK28" s="23"/>
      <c r="PZL28" s="23"/>
      <c r="PZM28" s="23"/>
      <c r="PZN28" s="23"/>
      <c r="PZO28" s="23"/>
      <c r="PZP28" s="23"/>
      <c r="PZQ28" s="23"/>
      <c r="PZR28" s="23"/>
      <c r="PZS28" s="23"/>
      <c r="PZT28" s="23"/>
      <c r="PZU28" s="23"/>
      <c r="PZV28" s="23"/>
      <c r="PZW28" s="23"/>
      <c r="PZX28" s="23"/>
      <c r="PZY28" s="23"/>
      <c r="PZZ28" s="23"/>
      <c r="QAA28" s="23"/>
      <c r="QAB28" s="23"/>
      <c r="QAC28" s="23"/>
      <c r="QAD28" s="23"/>
      <c r="QAE28" s="23"/>
      <c r="QAF28" s="23"/>
      <c r="QAG28" s="23"/>
      <c r="QAH28" s="23"/>
      <c r="QAI28" s="23"/>
      <c r="QAJ28" s="23"/>
      <c r="QAK28" s="23"/>
      <c r="QAL28" s="23"/>
      <c r="QAM28" s="23"/>
      <c r="QAN28" s="23"/>
      <c r="QAO28" s="23"/>
      <c r="QAP28" s="23"/>
      <c r="QAQ28" s="23"/>
      <c r="QAR28" s="23"/>
      <c r="QAS28" s="23"/>
      <c r="QAT28" s="23"/>
      <c r="QAU28" s="23"/>
      <c r="QAV28" s="23"/>
      <c r="QAW28" s="23"/>
      <c r="QAX28" s="23"/>
      <c r="QAY28" s="23"/>
      <c r="QAZ28" s="23"/>
      <c r="QBA28" s="23"/>
      <c r="QBB28" s="23"/>
      <c r="QBC28" s="23"/>
      <c r="QBD28" s="23"/>
      <c r="QBE28" s="23"/>
      <c r="QBF28" s="23"/>
      <c r="QBG28" s="23"/>
      <c r="QBH28" s="23"/>
      <c r="QBI28" s="23"/>
      <c r="QBJ28" s="23"/>
      <c r="QBK28" s="23"/>
      <c r="QBL28" s="23"/>
      <c r="QBM28" s="23"/>
      <c r="QBN28" s="23"/>
      <c r="QBO28" s="23"/>
      <c r="QBP28" s="23"/>
      <c r="QBQ28" s="23"/>
      <c r="QBR28" s="23"/>
      <c r="QBS28" s="23"/>
      <c r="QBT28" s="23"/>
      <c r="QBU28" s="23"/>
      <c r="QBV28" s="23"/>
      <c r="QBW28" s="23"/>
      <c r="QBX28" s="23"/>
      <c r="QBY28" s="23"/>
      <c r="QBZ28" s="23"/>
      <c r="QCA28" s="23"/>
      <c r="QCB28" s="23"/>
      <c r="QCC28" s="23"/>
      <c r="QCD28" s="23"/>
      <c r="QCE28" s="23"/>
      <c r="QCF28" s="23"/>
      <c r="QCG28" s="23"/>
      <c r="QCH28" s="23"/>
      <c r="QCI28" s="23"/>
      <c r="QCJ28" s="23"/>
      <c r="QCK28" s="23"/>
      <c r="QCL28" s="23"/>
      <c r="QCM28" s="23"/>
      <c r="QCN28" s="23"/>
      <c r="QCO28" s="23"/>
      <c r="QCP28" s="23"/>
      <c r="QCQ28" s="23"/>
      <c r="QCR28" s="23"/>
      <c r="QCS28" s="23"/>
      <c r="QCT28" s="23"/>
      <c r="QCU28" s="23"/>
      <c r="QCV28" s="23"/>
      <c r="QCW28" s="23"/>
      <c r="QCX28" s="23"/>
      <c r="QCY28" s="23"/>
      <c r="QCZ28" s="23"/>
      <c r="QDA28" s="23"/>
      <c r="QDB28" s="23"/>
      <c r="QDC28" s="23"/>
      <c r="QDD28" s="23"/>
      <c r="QDE28" s="23"/>
      <c r="QDF28" s="23"/>
      <c r="QDG28" s="23"/>
      <c r="QDH28" s="23"/>
      <c r="QDI28" s="23"/>
      <c r="QDJ28" s="23"/>
      <c r="QDK28" s="23"/>
      <c r="QDL28" s="23"/>
      <c r="QDM28" s="23"/>
      <c r="QDN28" s="23"/>
      <c r="QDO28" s="23"/>
      <c r="QDP28" s="23"/>
      <c r="QDQ28" s="23"/>
      <c r="QDR28" s="23"/>
      <c r="QDS28" s="23"/>
      <c r="QDT28" s="23"/>
      <c r="QDU28" s="23"/>
      <c r="QDV28" s="23"/>
      <c r="QDW28" s="23"/>
      <c r="QDX28" s="23"/>
      <c r="QDY28" s="23"/>
      <c r="QDZ28" s="23"/>
      <c r="QEA28" s="23"/>
      <c r="QEB28" s="23"/>
      <c r="QEC28" s="23"/>
      <c r="QED28" s="23"/>
      <c r="QEE28" s="23"/>
      <c r="QEF28" s="23"/>
      <c r="QEG28" s="23"/>
      <c r="QEH28" s="23"/>
      <c r="QEI28" s="23"/>
      <c r="QEJ28" s="23"/>
      <c r="QEK28" s="23"/>
      <c r="QEL28" s="23"/>
      <c r="QEM28" s="23"/>
      <c r="QEN28" s="23"/>
      <c r="QEO28" s="23"/>
      <c r="QEP28" s="23"/>
      <c r="QEQ28" s="23"/>
      <c r="QER28" s="23"/>
      <c r="QES28" s="23"/>
      <c r="QET28" s="23"/>
      <c r="QEU28" s="23"/>
      <c r="QEV28" s="23"/>
      <c r="QEW28" s="23"/>
      <c r="QEX28" s="23"/>
      <c r="QEY28" s="23"/>
      <c r="QEZ28" s="23"/>
      <c r="QFA28" s="23"/>
      <c r="QFB28" s="23"/>
      <c r="QFC28" s="23"/>
      <c r="QFD28" s="23"/>
      <c r="QFE28" s="23"/>
      <c r="QFF28" s="23"/>
      <c r="QFG28" s="23"/>
      <c r="QFH28" s="23"/>
      <c r="QFI28" s="23"/>
      <c r="QFJ28" s="23"/>
      <c r="QFK28" s="23"/>
      <c r="QFL28" s="23"/>
      <c r="QFM28" s="23"/>
      <c r="QFN28" s="23"/>
      <c r="QFO28" s="23"/>
      <c r="QFP28" s="23"/>
      <c r="QFQ28" s="23"/>
      <c r="QFR28" s="23"/>
      <c r="QFS28" s="23"/>
      <c r="QFT28" s="23"/>
      <c r="QFU28" s="23"/>
      <c r="QFV28" s="23"/>
      <c r="QFW28" s="23"/>
      <c r="QFX28" s="23"/>
      <c r="QFY28" s="23"/>
      <c r="QFZ28" s="23"/>
      <c r="QGA28" s="23"/>
      <c r="QGB28" s="23"/>
      <c r="QGC28" s="23"/>
      <c r="QGD28" s="23"/>
      <c r="QGE28" s="23"/>
      <c r="QGF28" s="23"/>
      <c r="QGG28" s="23"/>
      <c r="QGH28" s="23"/>
      <c r="QGI28" s="23"/>
      <c r="QGJ28" s="23"/>
      <c r="QGK28" s="23"/>
      <c r="QGL28" s="23"/>
      <c r="QGM28" s="23"/>
      <c r="QGN28" s="23"/>
      <c r="QGO28" s="23"/>
      <c r="QGP28" s="23"/>
      <c r="QGQ28" s="23"/>
      <c r="QGR28" s="23"/>
      <c r="QGS28" s="23"/>
      <c r="QGT28" s="23"/>
      <c r="QGU28" s="23"/>
      <c r="QGV28" s="23"/>
      <c r="QGW28" s="23"/>
      <c r="QGX28" s="23"/>
      <c r="QGY28" s="23"/>
      <c r="QGZ28" s="23"/>
      <c r="QHA28" s="23"/>
      <c r="QHB28" s="23"/>
      <c r="QHC28" s="23"/>
      <c r="QHD28" s="23"/>
      <c r="QHE28" s="23"/>
      <c r="QHF28" s="23"/>
      <c r="QHG28" s="23"/>
      <c r="QHH28" s="23"/>
      <c r="QHI28" s="23"/>
      <c r="QHJ28" s="23"/>
      <c r="QHK28" s="23"/>
      <c r="QHL28" s="23"/>
      <c r="QHM28" s="23"/>
      <c r="QHN28" s="23"/>
      <c r="QHO28" s="23"/>
      <c r="QHP28" s="23"/>
      <c r="QHQ28" s="23"/>
      <c r="QHR28" s="23"/>
      <c r="QHS28" s="23"/>
      <c r="QHT28" s="23"/>
      <c r="QHU28" s="23"/>
      <c r="QHV28" s="23"/>
      <c r="QHW28" s="23"/>
      <c r="QHX28" s="23"/>
      <c r="QHY28" s="23"/>
      <c r="QHZ28" s="23"/>
      <c r="QIA28" s="23"/>
      <c r="QIB28" s="23"/>
      <c r="QIC28" s="23"/>
      <c r="QID28" s="23"/>
      <c r="QIE28" s="23"/>
      <c r="QIF28" s="23"/>
      <c r="QIG28" s="23"/>
      <c r="QIH28" s="23"/>
      <c r="QII28" s="23"/>
      <c r="QIJ28" s="23"/>
      <c r="QIK28" s="23"/>
      <c r="QIL28" s="23"/>
      <c r="QIM28" s="23"/>
      <c r="QIN28" s="23"/>
      <c r="QIO28" s="23"/>
      <c r="QIP28" s="23"/>
      <c r="QIQ28" s="23"/>
      <c r="QIR28" s="23"/>
      <c r="QIS28" s="23"/>
      <c r="QIT28" s="23"/>
      <c r="QIU28" s="23"/>
      <c r="QIV28" s="23"/>
      <c r="QIW28" s="23"/>
      <c r="QIX28" s="23"/>
      <c r="QIY28" s="23"/>
      <c r="QIZ28" s="23"/>
      <c r="QJA28" s="23"/>
      <c r="QJB28" s="23"/>
      <c r="QJC28" s="23"/>
      <c r="QJD28" s="23"/>
      <c r="QJE28" s="23"/>
      <c r="QJF28" s="23"/>
      <c r="QJG28" s="23"/>
      <c r="QJH28" s="23"/>
      <c r="QJI28" s="23"/>
      <c r="QJJ28" s="23"/>
      <c r="QJK28" s="23"/>
      <c r="QJL28" s="23"/>
      <c r="QJM28" s="23"/>
      <c r="QJN28" s="23"/>
      <c r="QJO28" s="23"/>
      <c r="QJP28" s="23"/>
      <c r="QJQ28" s="23"/>
      <c r="QJR28" s="23"/>
      <c r="QJS28" s="23"/>
      <c r="QJT28" s="23"/>
      <c r="QJU28" s="23"/>
      <c r="QJV28" s="23"/>
      <c r="QJW28" s="23"/>
      <c r="QJX28" s="23"/>
      <c r="QJY28" s="23"/>
      <c r="QJZ28" s="23"/>
      <c r="QKA28" s="23"/>
      <c r="QKB28" s="23"/>
      <c r="QKC28" s="23"/>
      <c r="QKD28" s="23"/>
      <c r="QKE28" s="23"/>
      <c r="QKF28" s="23"/>
      <c r="QKG28" s="23"/>
      <c r="QKH28" s="23"/>
      <c r="QKI28" s="23"/>
      <c r="QKJ28" s="23"/>
      <c r="QKK28" s="23"/>
      <c r="QKL28" s="23"/>
      <c r="QKM28" s="23"/>
      <c r="QKN28" s="23"/>
      <c r="QKO28" s="23"/>
      <c r="QKP28" s="23"/>
      <c r="QKQ28" s="23"/>
      <c r="QKR28" s="23"/>
      <c r="QKS28" s="23"/>
      <c r="QKT28" s="23"/>
      <c r="QKU28" s="23"/>
      <c r="QKV28" s="23"/>
      <c r="QKW28" s="23"/>
      <c r="QKX28" s="23"/>
      <c r="QKY28" s="23"/>
      <c r="QKZ28" s="23"/>
      <c r="QLA28" s="23"/>
      <c r="QLB28" s="23"/>
      <c r="QLC28" s="23"/>
      <c r="QLD28" s="23"/>
      <c r="QLE28" s="23"/>
      <c r="QLF28" s="23"/>
      <c r="QLG28" s="23"/>
      <c r="QLH28" s="23"/>
      <c r="QLI28" s="23"/>
      <c r="QLJ28" s="23"/>
      <c r="QLK28" s="23"/>
      <c r="QLL28" s="23"/>
      <c r="QLM28" s="23"/>
      <c r="QLN28" s="23"/>
      <c r="QLO28" s="23"/>
      <c r="QLP28" s="23"/>
      <c r="QLQ28" s="23"/>
      <c r="QLR28" s="23"/>
      <c r="QLS28" s="23"/>
      <c r="QLT28" s="23"/>
      <c r="QLU28" s="23"/>
      <c r="QLV28" s="23"/>
      <c r="QLW28" s="23"/>
      <c r="QLX28" s="23"/>
      <c r="QLY28" s="23"/>
      <c r="QLZ28" s="23"/>
      <c r="QMA28" s="23"/>
      <c r="QMB28" s="23"/>
      <c r="QMC28" s="23"/>
      <c r="QMD28" s="23"/>
      <c r="QME28" s="23"/>
      <c r="QMF28" s="23"/>
      <c r="QMG28" s="23"/>
      <c r="QMH28" s="23"/>
      <c r="QMI28" s="23"/>
      <c r="QMJ28" s="23"/>
      <c r="QMK28" s="23"/>
      <c r="QML28" s="23"/>
      <c r="QMM28" s="23"/>
      <c r="QMN28" s="23"/>
      <c r="QMO28" s="23"/>
      <c r="QMP28" s="23"/>
      <c r="QMQ28" s="23"/>
      <c r="QMR28" s="23"/>
      <c r="QMS28" s="23"/>
      <c r="QMT28" s="23"/>
      <c r="QMU28" s="23"/>
      <c r="QMV28" s="23"/>
      <c r="QMW28" s="23"/>
      <c r="QMX28" s="23"/>
      <c r="QMY28" s="23"/>
      <c r="QMZ28" s="23"/>
      <c r="QNA28" s="23"/>
      <c r="QNB28" s="23"/>
      <c r="QNC28" s="23"/>
      <c r="QND28" s="23"/>
      <c r="QNE28" s="23"/>
      <c r="QNF28" s="23"/>
      <c r="QNG28" s="23"/>
      <c r="QNH28" s="23"/>
      <c r="QNI28" s="23"/>
      <c r="QNJ28" s="23"/>
      <c r="QNK28" s="23"/>
      <c r="QNL28" s="23"/>
      <c r="QNM28" s="23"/>
      <c r="QNN28" s="23"/>
      <c r="QNO28" s="23"/>
      <c r="QNP28" s="23"/>
      <c r="QNQ28" s="23"/>
      <c r="QNR28" s="23"/>
      <c r="QNS28" s="23"/>
      <c r="QNT28" s="23"/>
      <c r="QNU28" s="23"/>
      <c r="QNV28" s="23"/>
      <c r="QNW28" s="23"/>
      <c r="QNX28" s="23"/>
      <c r="QNY28" s="23"/>
      <c r="QNZ28" s="23"/>
      <c r="QOA28" s="23"/>
      <c r="QOB28" s="23"/>
      <c r="QOC28" s="23"/>
      <c r="QOD28" s="23"/>
      <c r="QOE28" s="23"/>
      <c r="QOF28" s="23"/>
      <c r="QOG28" s="23"/>
      <c r="QOH28" s="23"/>
      <c r="QOI28" s="23"/>
      <c r="QOJ28" s="23"/>
      <c r="QOK28" s="23"/>
      <c r="QOL28" s="23"/>
      <c r="QOM28" s="23"/>
      <c r="QON28" s="23"/>
      <c r="QOO28" s="23"/>
      <c r="QOP28" s="23"/>
      <c r="QOQ28" s="23"/>
      <c r="QOR28" s="23"/>
      <c r="QOS28" s="23"/>
      <c r="QOT28" s="23"/>
      <c r="QOU28" s="23"/>
      <c r="QOV28" s="23"/>
      <c r="QOW28" s="23"/>
      <c r="QOX28" s="23"/>
      <c r="QOY28" s="23"/>
      <c r="QOZ28" s="23"/>
      <c r="QPA28" s="23"/>
      <c r="QPB28" s="23"/>
      <c r="QPC28" s="23"/>
      <c r="QPD28" s="23"/>
      <c r="QPE28" s="23"/>
      <c r="QPF28" s="23"/>
      <c r="QPG28" s="23"/>
      <c r="QPH28" s="23"/>
      <c r="QPI28" s="23"/>
      <c r="QPJ28" s="23"/>
      <c r="QPK28" s="23"/>
      <c r="QPL28" s="23"/>
      <c r="QPM28" s="23"/>
      <c r="QPN28" s="23"/>
      <c r="QPO28" s="23"/>
      <c r="QPP28" s="23"/>
      <c r="QPQ28" s="23"/>
      <c r="QPR28" s="23"/>
      <c r="QPS28" s="23"/>
      <c r="QPT28" s="23"/>
      <c r="QPU28" s="23"/>
      <c r="QPV28" s="23"/>
      <c r="QPW28" s="23"/>
      <c r="QPX28" s="23"/>
      <c r="QPY28" s="23"/>
      <c r="QPZ28" s="23"/>
      <c r="QQA28" s="23"/>
      <c r="QQB28" s="23"/>
      <c r="QQC28" s="23"/>
      <c r="QQD28" s="23"/>
      <c r="QQE28" s="23"/>
      <c r="QQF28" s="23"/>
      <c r="QQG28" s="23"/>
      <c r="QQH28" s="23"/>
      <c r="QQI28" s="23"/>
      <c r="QQJ28" s="23"/>
      <c r="QQK28" s="23"/>
      <c r="QQL28" s="23"/>
      <c r="QQM28" s="23"/>
      <c r="QQN28" s="23"/>
      <c r="QQO28" s="23"/>
      <c r="QQP28" s="23"/>
      <c r="QQQ28" s="23"/>
      <c r="QQR28" s="23"/>
      <c r="QQS28" s="23"/>
      <c r="QQT28" s="23"/>
      <c r="QQU28" s="23"/>
      <c r="QQV28" s="23"/>
      <c r="QQW28" s="23"/>
      <c r="QQX28" s="23"/>
      <c r="QQY28" s="23"/>
      <c r="QQZ28" s="23"/>
      <c r="QRA28" s="23"/>
      <c r="QRB28" s="23"/>
      <c r="QRC28" s="23"/>
      <c r="QRD28" s="23"/>
      <c r="QRE28" s="23"/>
      <c r="QRF28" s="23"/>
      <c r="QRG28" s="23"/>
      <c r="QRH28" s="23"/>
      <c r="QRI28" s="23"/>
      <c r="QRJ28" s="23"/>
      <c r="QRK28" s="23"/>
      <c r="QRL28" s="23"/>
      <c r="QRM28" s="23"/>
      <c r="QRN28" s="23"/>
      <c r="QRO28" s="23"/>
      <c r="QRP28" s="23"/>
      <c r="QRQ28" s="23"/>
      <c r="QRR28" s="23"/>
      <c r="QRS28" s="23"/>
      <c r="QRT28" s="23"/>
      <c r="QRU28" s="23"/>
      <c r="QRV28" s="23"/>
      <c r="QRW28" s="23"/>
      <c r="QRX28" s="23"/>
      <c r="QRY28" s="23"/>
      <c r="QRZ28" s="23"/>
      <c r="QSA28" s="23"/>
      <c r="QSB28" s="23"/>
      <c r="QSC28" s="23"/>
      <c r="QSD28" s="23"/>
      <c r="QSE28" s="23"/>
      <c r="QSF28" s="23"/>
      <c r="QSG28" s="23"/>
      <c r="QSH28" s="23"/>
      <c r="QSI28" s="23"/>
      <c r="QSJ28" s="23"/>
      <c r="QSK28" s="23"/>
      <c r="QSL28" s="23"/>
      <c r="QSM28" s="23"/>
      <c r="QSN28" s="23"/>
      <c r="QSO28" s="23"/>
      <c r="QSP28" s="23"/>
      <c r="QSQ28" s="23"/>
      <c r="QSR28" s="23"/>
      <c r="QSS28" s="23"/>
      <c r="QST28" s="23"/>
      <c r="QSU28" s="23"/>
      <c r="QSV28" s="23"/>
      <c r="QSW28" s="23"/>
      <c r="QSX28" s="23"/>
      <c r="QSY28" s="23"/>
      <c r="QSZ28" s="23"/>
      <c r="QTA28" s="23"/>
      <c r="QTB28" s="23"/>
      <c r="QTC28" s="23"/>
      <c r="QTD28" s="23"/>
      <c r="QTE28" s="23"/>
      <c r="QTF28" s="23"/>
      <c r="QTG28" s="23"/>
      <c r="QTH28" s="23"/>
      <c r="QTI28" s="23"/>
      <c r="QTJ28" s="23"/>
      <c r="QTK28" s="23"/>
      <c r="QTL28" s="23"/>
      <c r="QTM28" s="23"/>
      <c r="QTN28" s="23"/>
      <c r="QTO28" s="23"/>
      <c r="QTP28" s="23"/>
      <c r="QTQ28" s="23"/>
      <c r="QTR28" s="23"/>
      <c r="QTS28" s="23"/>
      <c r="QTT28" s="23"/>
      <c r="QTU28" s="23"/>
      <c r="QTV28" s="23"/>
      <c r="QTW28" s="23"/>
      <c r="QTX28" s="23"/>
      <c r="QTY28" s="23"/>
      <c r="QTZ28" s="23"/>
      <c r="QUA28" s="23"/>
      <c r="QUB28" s="23"/>
      <c r="QUC28" s="23"/>
      <c r="QUD28" s="23"/>
      <c r="QUE28" s="23"/>
      <c r="QUF28" s="23"/>
      <c r="QUG28" s="23"/>
      <c r="QUH28" s="23"/>
      <c r="QUI28" s="23"/>
      <c r="QUJ28" s="23"/>
      <c r="QUK28" s="23"/>
      <c r="QUL28" s="23"/>
      <c r="QUM28" s="23"/>
      <c r="QUN28" s="23"/>
      <c r="QUO28" s="23"/>
      <c r="QUP28" s="23"/>
      <c r="QUQ28" s="23"/>
      <c r="QUR28" s="23"/>
      <c r="QUS28" s="23"/>
      <c r="QUT28" s="23"/>
      <c r="QUU28" s="23"/>
      <c r="QUV28" s="23"/>
      <c r="QUW28" s="23"/>
      <c r="QUX28" s="23"/>
      <c r="QUY28" s="23"/>
      <c r="QUZ28" s="23"/>
      <c r="QVA28" s="23"/>
      <c r="QVB28" s="23"/>
      <c r="QVC28" s="23"/>
      <c r="QVD28" s="23"/>
      <c r="QVE28" s="23"/>
      <c r="QVF28" s="23"/>
      <c r="QVG28" s="23"/>
      <c r="QVH28" s="23"/>
      <c r="QVI28" s="23"/>
      <c r="QVJ28" s="23"/>
      <c r="QVK28" s="23"/>
      <c r="QVL28" s="23"/>
      <c r="QVM28" s="23"/>
      <c r="QVN28" s="23"/>
      <c r="QVO28" s="23"/>
      <c r="QVP28" s="23"/>
      <c r="QVQ28" s="23"/>
      <c r="QVR28" s="23"/>
      <c r="QVS28" s="23"/>
      <c r="QVT28" s="23"/>
      <c r="QVU28" s="23"/>
      <c r="QVV28" s="23"/>
      <c r="QVW28" s="23"/>
      <c r="QVX28" s="23"/>
      <c r="QVY28" s="23"/>
      <c r="QVZ28" s="23"/>
      <c r="QWA28" s="23"/>
      <c r="QWB28" s="23"/>
      <c r="QWC28" s="23"/>
      <c r="QWD28" s="23"/>
      <c r="QWE28" s="23"/>
      <c r="QWF28" s="23"/>
      <c r="QWG28" s="23"/>
      <c r="QWH28" s="23"/>
      <c r="QWI28" s="23"/>
      <c r="QWJ28" s="23"/>
      <c r="QWK28" s="23"/>
      <c r="QWL28" s="23"/>
      <c r="QWM28" s="23"/>
      <c r="QWN28" s="23"/>
      <c r="QWO28" s="23"/>
      <c r="QWP28" s="23"/>
      <c r="QWQ28" s="23"/>
      <c r="QWR28" s="23"/>
      <c r="QWS28" s="23"/>
      <c r="QWT28" s="23"/>
      <c r="QWU28" s="23"/>
      <c r="QWV28" s="23"/>
      <c r="QWW28" s="23"/>
      <c r="QWX28" s="23"/>
      <c r="QWY28" s="23"/>
      <c r="QWZ28" s="23"/>
      <c r="QXA28" s="23"/>
      <c r="QXB28" s="23"/>
      <c r="QXC28" s="23"/>
      <c r="QXD28" s="23"/>
      <c r="QXE28" s="23"/>
      <c r="QXF28" s="23"/>
      <c r="QXG28" s="23"/>
      <c r="QXH28" s="23"/>
      <c r="QXI28" s="23"/>
      <c r="QXJ28" s="23"/>
      <c r="QXK28" s="23"/>
      <c r="QXL28" s="23"/>
      <c r="QXM28" s="23"/>
      <c r="QXN28" s="23"/>
      <c r="QXO28" s="23"/>
      <c r="QXP28" s="23"/>
      <c r="QXQ28" s="23"/>
      <c r="QXR28" s="23"/>
      <c r="QXS28" s="23"/>
      <c r="QXT28" s="23"/>
      <c r="QXU28" s="23"/>
      <c r="QXV28" s="23"/>
      <c r="QXW28" s="23"/>
      <c r="QXX28" s="23"/>
      <c r="QXY28" s="23"/>
      <c r="QXZ28" s="23"/>
      <c r="QYA28" s="23"/>
      <c r="QYB28" s="23"/>
      <c r="QYC28" s="23"/>
      <c r="QYD28" s="23"/>
      <c r="QYE28" s="23"/>
      <c r="QYF28" s="23"/>
      <c r="QYG28" s="23"/>
      <c r="QYH28" s="23"/>
      <c r="QYI28" s="23"/>
      <c r="QYJ28" s="23"/>
      <c r="QYK28" s="23"/>
      <c r="QYL28" s="23"/>
      <c r="QYM28" s="23"/>
      <c r="QYN28" s="23"/>
      <c r="QYO28" s="23"/>
      <c r="QYP28" s="23"/>
      <c r="QYQ28" s="23"/>
      <c r="QYR28" s="23"/>
      <c r="QYS28" s="23"/>
      <c r="QYT28" s="23"/>
      <c r="QYU28" s="23"/>
      <c r="QYV28" s="23"/>
      <c r="QYW28" s="23"/>
      <c r="QYX28" s="23"/>
      <c r="QYY28" s="23"/>
      <c r="QYZ28" s="23"/>
      <c r="QZA28" s="23"/>
      <c r="QZB28" s="23"/>
      <c r="QZC28" s="23"/>
      <c r="QZD28" s="23"/>
      <c r="QZE28" s="23"/>
      <c r="QZF28" s="23"/>
      <c r="QZG28" s="23"/>
      <c r="QZH28" s="23"/>
      <c r="QZI28" s="23"/>
      <c r="QZJ28" s="23"/>
      <c r="QZK28" s="23"/>
      <c r="QZL28" s="23"/>
      <c r="QZM28" s="23"/>
      <c r="QZN28" s="23"/>
      <c r="QZO28" s="23"/>
      <c r="QZP28" s="23"/>
      <c r="QZQ28" s="23"/>
      <c r="QZR28" s="23"/>
      <c r="QZS28" s="23"/>
      <c r="QZT28" s="23"/>
      <c r="QZU28" s="23"/>
      <c r="QZV28" s="23"/>
      <c r="QZW28" s="23"/>
      <c r="QZX28" s="23"/>
      <c r="QZY28" s="23"/>
      <c r="QZZ28" s="23"/>
      <c r="RAA28" s="23"/>
      <c r="RAB28" s="23"/>
      <c r="RAC28" s="23"/>
      <c r="RAD28" s="23"/>
      <c r="RAE28" s="23"/>
      <c r="RAF28" s="23"/>
      <c r="RAG28" s="23"/>
      <c r="RAH28" s="23"/>
      <c r="RAI28" s="23"/>
      <c r="RAJ28" s="23"/>
      <c r="RAK28" s="23"/>
      <c r="RAL28" s="23"/>
      <c r="RAM28" s="23"/>
      <c r="RAN28" s="23"/>
      <c r="RAO28" s="23"/>
      <c r="RAP28" s="23"/>
      <c r="RAQ28" s="23"/>
      <c r="RAR28" s="23"/>
      <c r="RAS28" s="23"/>
      <c r="RAT28" s="23"/>
      <c r="RAU28" s="23"/>
      <c r="RAV28" s="23"/>
      <c r="RAW28" s="23"/>
      <c r="RAX28" s="23"/>
      <c r="RAY28" s="23"/>
      <c r="RAZ28" s="23"/>
      <c r="RBA28" s="23"/>
      <c r="RBB28" s="23"/>
      <c r="RBC28" s="23"/>
      <c r="RBD28" s="23"/>
      <c r="RBE28" s="23"/>
      <c r="RBF28" s="23"/>
      <c r="RBG28" s="23"/>
      <c r="RBH28" s="23"/>
      <c r="RBI28" s="23"/>
      <c r="RBJ28" s="23"/>
      <c r="RBK28" s="23"/>
      <c r="RBL28" s="23"/>
      <c r="RBM28" s="23"/>
      <c r="RBN28" s="23"/>
      <c r="RBO28" s="23"/>
      <c r="RBP28" s="23"/>
      <c r="RBQ28" s="23"/>
      <c r="RBR28" s="23"/>
      <c r="RBS28" s="23"/>
      <c r="RBT28" s="23"/>
      <c r="RBU28" s="23"/>
      <c r="RBV28" s="23"/>
      <c r="RBW28" s="23"/>
      <c r="RBX28" s="23"/>
      <c r="RBY28" s="23"/>
      <c r="RBZ28" s="23"/>
      <c r="RCA28" s="23"/>
      <c r="RCB28" s="23"/>
      <c r="RCC28" s="23"/>
      <c r="RCD28" s="23"/>
      <c r="RCE28" s="23"/>
      <c r="RCF28" s="23"/>
      <c r="RCG28" s="23"/>
      <c r="RCH28" s="23"/>
      <c r="RCI28" s="23"/>
      <c r="RCJ28" s="23"/>
      <c r="RCK28" s="23"/>
      <c r="RCL28" s="23"/>
      <c r="RCM28" s="23"/>
      <c r="RCN28" s="23"/>
      <c r="RCO28" s="23"/>
      <c r="RCP28" s="23"/>
      <c r="RCQ28" s="23"/>
      <c r="RCR28" s="23"/>
      <c r="RCS28" s="23"/>
      <c r="RCT28" s="23"/>
      <c r="RCU28" s="23"/>
      <c r="RCV28" s="23"/>
      <c r="RCW28" s="23"/>
      <c r="RCX28" s="23"/>
      <c r="RCY28" s="23"/>
      <c r="RCZ28" s="23"/>
      <c r="RDA28" s="23"/>
      <c r="RDB28" s="23"/>
      <c r="RDC28" s="23"/>
      <c r="RDD28" s="23"/>
      <c r="RDE28" s="23"/>
      <c r="RDF28" s="23"/>
      <c r="RDG28" s="23"/>
      <c r="RDH28" s="23"/>
      <c r="RDI28" s="23"/>
      <c r="RDJ28" s="23"/>
      <c r="RDK28" s="23"/>
      <c r="RDL28" s="23"/>
      <c r="RDM28" s="23"/>
      <c r="RDN28" s="23"/>
      <c r="RDO28" s="23"/>
      <c r="RDP28" s="23"/>
      <c r="RDQ28" s="23"/>
      <c r="RDR28" s="23"/>
      <c r="RDS28" s="23"/>
      <c r="RDT28" s="23"/>
      <c r="RDU28" s="23"/>
      <c r="RDV28" s="23"/>
      <c r="RDW28" s="23"/>
      <c r="RDX28" s="23"/>
      <c r="RDY28" s="23"/>
      <c r="RDZ28" s="23"/>
      <c r="REA28" s="23"/>
      <c r="REB28" s="23"/>
      <c r="REC28" s="23"/>
      <c r="RED28" s="23"/>
      <c r="REE28" s="23"/>
      <c r="REF28" s="23"/>
      <c r="REG28" s="23"/>
      <c r="REH28" s="23"/>
      <c r="REI28" s="23"/>
      <c r="REJ28" s="23"/>
      <c r="REK28" s="23"/>
      <c r="REL28" s="23"/>
      <c r="REM28" s="23"/>
      <c r="REN28" s="23"/>
      <c r="REO28" s="23"/>
      <c r="REP28" s="23"/>
      <c r="REQ28" s="23"/>
      <c r="RER28" s="23"/>
      <c r="RES28" s="23"/>
      <c r="RET28" s="23"/>
      <c r="REU28" s="23"/>
      <c r="REV28" s="23"/>
      <c r="REW28" s="23"/>
      <c r="REX28" s="23"/>
      <c r="REY28" s="23"/>
      <c r="REZ28" s="23"/>
      <c r="RFA28" s="23"/>
      <c r="RFB28" s="23"/>
      <c r="RFC28" s="23"/>
      <c r="RFD28" s="23"/>
      <c r="RFE28" s="23"/>
      <c r="RFF28" s="23"/>
      <c r="RFG28" s="23"/>
      <c r="RFH28" s="23"/>
      <c r="RFI28" s="23"/>
      <c r="RFJ28" s="23"/>
      <c r="RFK28" s="23"/>
      <c r="RFL28" s="23"/>
      <c r="RFM28" s="23"/>
      <c r="RFN28" s="23"/>
      <c r="RFO28" s="23"/>
      <c r="RFP28" s="23"/>
      <c r="RFQ28" s="23"/>
      <c r="RFR28" s="23"/>
      <c r="RFS28" s="23"/>
      <c r="RFT28" s="23"/>
      <c r="RFU28" s="23"/>
      <c r="RFV28" s="23"/>
      <c r="RFW28" s="23"/>
      <c r="RFX28" s="23"/>
      <c r="RFY28" s="23"/>
      <c r="RFZ28" s="23"/>
      <c r="RGA28" s="23"/>
      <c r="RGB28" s="23"/>
      <c r="RGC28" s="23"/>
      <c r="RGD28" s="23"/>
      <c r="RGE28" s="23"/>
      <c r="RGF28" s="23"/>
      <c r="RGG28" s="23"/>
      <c r="RGH28" s="23"/>
      <c r="RGI28" s="23"/>
      <c r="RGJ28" s="23"/>
      <c r="RGK28" s="23"/>
      <c r="RGL28" s="23"/>
      <c r="RGM28" s="23"/>
      <c r="RGN28" s="23"/>
      <c r="RGO28" s="23"/>
      <c r="RGP28" s="23"/>
      <c r="RGQ28" s="23"/>
      <c r="RGR28" s="23"/>
      <c r="RGS28" s="23"/>
      <c r="RGT28" s="23"/>
      <c r="RGU28" s="23"/>
      <c r="RGV28" s="23"/>
      <c r="RGW28" s="23"/>
      <c r="RGX28" s="23"/>
      <c r="RGY28" s="23"/>
      <c r="RGZ28" s="23"/>
      <c r="RHA28" s="23"/>
      <c r="RHB28" s="23"/>
      <c r="RHC28" s="23"/>
      <c r="RHD28" s="23"/>
      <c r="RHE28" s="23"/>
      <c r="RHF28" s="23"/>
      <c r="RHG28" s="23"/>
      <c r="RHH28" s="23"/>
      <c r="RHI28" s="23"/>
      <c r="RHJ28" s="23"/>
      <c r="RHK28" s="23"/>
      <c r="RHL28" s="23"/>
      <c r="RHM28" s="23"/>
      <c r="RHN28" s="23"/>
      <c r="RHO28" s="23"/>
      <c r="RHP28" s="23"/>
      <c r="RHQ28" s="23"/>
      <c r="RHR28" s="23"/>
      <c r="RHS28" s="23"/>
      <c r="RHT28" s="23"/>
      <c r="RHU28" s="23"/>
      <c r="RHV28" s="23"/>
      <c r="RHW28" s="23"/>
      <c r="RHX28" s="23"/>
      <c r="RHY28" s="23"/>
      <c r="RHZ28" s="23"/>
      <c r="RIA28" s="23"/>
      <c r="RIB28" s="23"/>
      <c r="RIC28" s="23"/>
      <c r="RID28" s="23"/>
      <c r="RIE28" s="23"/>
      <c r="RIF28" s="23"/>
      <c r="RIG28" s="23"/>
      <c r="RIH28" s="23"/>
      <c r="RII28" s="23"/>
      <c r="RIJ28" s="23"/>
      <c r="RIK28" s="23"/>
      <c r="RIL28" s="23"/>
      <c r="RIM28" s="23"/>
      <c r="RIN28" s="23"/>
      <c r="RIO28" s="23"/>
      <c r="RIP28" s="23"/>
      <c r="RIQ28" s="23"/>
      <c r="RIR28" s="23"/>
      <c r="RIS28" s="23"/>
      <c r="RIT28" s="23"/>
      <c r="RIU28" s="23"/>
      <c r="RIV28" s="23"/>
      <c r="RIW28" s="23"/>
      <c r="RIX28" s="23"/>
      <c r="RIY28" s="23"/>
      <c r="RIZ28" s="23"/>
      <c r="RJA28" s="23"/>
      <c r="RJB28" s="23"/>
      <c r="RJC28" s="23"/>
      <c r="RJD28" s="23"/>
      <c r="RJE28" s="23"/>
      <c r="RJF28" s="23"/>
      <c r="RJG28" s="23"/>
      <c r="RJH28" s="23"/>
      <c r="RJI28" s="23"/>
      <c r="RJJ28" s="23"/>
      <c r="RJK28" s="23"/>
      <c r="RJL28" s="23"/>
      <c r="RJM28" s="23"/>
      <c r="RJN28" s="23"/>
      <c r="RJO28" s="23"/>
      <c r="RJP28" s="23"/>
      <c r="RJQ28" s="23"/>
      <c r="RJR28" s="23"/>
      <c r="RJS28" s="23"/>
      <c r="RJT28" s="23"/>
      <c r="RJU28" s="23"/>
      <c r="RJV28" s="23"/>
      <c r="RJW28" s="23"/>
      <c r="RJX28" s="23"/>
      <c r="RJY28" s="23"/>
      <c r="RJZ28" s="23"/>
      <c r="RKA28" s="23"/>
      <c r="RKB28" s="23"/>
      <c r="RKC28" s="23"/>
      <c r="RKD28" s="23"/>
      <c r="RKE28" s="23"/>
      <c r="RKF28" s="23"/>
      <c r="RKG28" s="23"/>
      <c r="RKH28" s="23"/>
      <c r="RKI28" s="23"/>
      <c r="RKJ28" s="23"/>
      <c r="RKK28" s="23"/>
      <c r="RKL28" s="23"/>
      <c r="RKM28" s="23"/>
      <c r="RKN28" s="23"/>
      <c r="RKO28" s="23"/>
      <c r="RKP28" s="23"/>
      <c r="RKQ28" s="23"/>
      <c r="RKR28" s="23"/>
      <c r="RKS28" s="23"/>
      <c r="RKT28" s="23"/>
      <c r="RKU28" s="23"/>
      <c r="RKV28" s="23"/>
      <c r="RKW28" s="23"/>
      <c r="RKX28" s="23"/>
      <c r="RKY28" s="23"/>
      <c r="RKZ28" s="23"/>
      <c r="RLA28" s="23"/>
      <c r="RLB28" s="23"/>
      <c r="RLC28" s="23"/>
      <c r="RLD28" s="23"/>
      <c r="RLE28" s="23"/>
      <c r="RLF28" s="23"/>
      <c r="RLG28" s="23"/>
      <c r="RLH28" s="23"/>
      <c r="RLI28" s="23"/>
      <c r="RLJ28" s="23"/>
      <c r="RLK28" s="23"/>
      <c r="RLL28" s="23"/>
      <c r="RLM28" s="23"/>
      <c r="RLN28" s="23"/>
      <c r="RLO28" s="23"/>
      <c r="RLP28" s="23"/>
      <c r="RLQ28" s="23"/>
      <c r="RLR28" s="23"/>
      <c r="RLS28" s="23"/>
      <c r="RLT28" s="23"/>
      <c r="RLU28" s="23"/>
      <c r="RLV28" s="23"/>
      <c r="RLW28" s="23"/>
      <c r="RLX28" s="23"/>
      <c r="RLY28" s="23"/>
      <c r="RLZ28" s="23"/>
      <c r="RMA28" s="23"/>
      <c r="RMB28" s="23"/>
      <c r="RMC28" s="23"/>
      <c r="RMD28" s="23"/>
      <c r="RME28" s="23"/>
      <c r="RMF28" s="23"/>
      <c r="RMG28" s="23"/>
      <c r="RMH28" s="23"/>
      <c r="RMI28" s="23"/>
      <c r="RMJ28" s="23"/>
      <c r="RMK28" s="23"/>
      <c r="RML28" s="23"/>
      <c r="RMM28" s="23"/>
      <c r="RMN28" s="23"/>
      <c r="RMO28" s="23"/>
      <c r="RMP28" s="23"/>
      <c r="RMQ28" s="23"/>
      <c r="RMR28" s="23"/>
      <c r="RMS28" s="23"/>
      <c r="RMT28" s="23"/>
      <c r="RMU28" s="23"/>
      <c r="RMV28" s="23"/>
      <c r="RMW28" s="23"/>
      <c r="RMX28" s="23"/>
      <c r="RMY28" s="23"/>
      <c r="RMZ28" s="23"/>
      <c r="RNA28" s="23"/>
      <c r="RNB28" s="23"/>
      <c r="RNC28" s="23"/>
      <c r="RND28" s="23"/>
      <c r="RNE28" s="23"/>
      <c r="RNF28" s="23"/>
      <c r="RNG28" s="23"/>
      <c r="RNH28" s="23"/>
      <c r="RNI28" s="23"/>
      <c r="RNJ28" s="23"/>
      <c r="RNK28" s="23"/>
      <c r="RNL28" s="23"/>
      <c r="RNM28" s="23"/>
      <c r="RNN28" s="23"/>
      <c r="RNO28" s="23"/>
      <c r="RNP28" s="23"/>
      <c r="RNQ28" s="23"/>
      <c r="RNR28" s="23"/>
      <c r="RNS28" s="23"/>
      <c r="RNT28" s="23"/>
      <c r="RNU28" s="23"/>
      <c r="RNV28" s="23"/>
      <c r="RNW28" s="23"/>
      <c r="RNX28" s="23"/>
      <c r="RNY28" s="23"/>
      <c r="RNZ28" s="23"/>
      <c r="ROA28" s="23"/>
      <c r="ROB28" s="23"/>
      <c r="ROC28" s="23"/>
      <c r="ROD28" s="23"/>
      <c r="ROE28" s="23"/>
      <c r="ROF28" s="23"/>
      <c r="ROG28" s="23"/>
      <c r="ROH28" s="23"/>
      <c r="ROI28" s="23"/>
      <c r="ROJ28" s="23"/>
      <c r="ROK28" s="23"/>
      <c r="ROL28" s="23"/>
      <c r="ROM28" s="23"/>
      <c r="RON28" s="23"/>
      <c r="ROO28" s="23"/>
      <c r="ROP28" s="23"/>
      <c r="ROQ28" s="23"/>
      <c r="ROR28" s="23"/>
      <c r="ROS28" s="23"/>
      <c r="ROT28" s="23"/>
      <c r="ROU28" s="23"/>
      <c r="ROV28" s="23"/>
      <c r="ROW28" s="23"/>
      <c r="ROX28" s="23"/>
      <c r="ROY28" s="23"/>
      <c r="ROZ28" s="23"/>
      <c r="RPA28" s="23"/>
      <c r="RPB28" s="23"/>
      <c r="RPC28" s="23"/>
      <c r="RPD28" s="23"/>
      <c r="RPE28" s="23"/>
      <c r="RPF28" s="23"/>
      <c r="RPG28" s="23"/>
      <c r="RPH28" s="23"/>
      <c r="RPI28" s="23"/>
      <c r="RPJ28" s="23"/>
      <c r="RPK28" s="23"/>
      <c r="RPL28" s="23"/>
      <c r="RPM28" s="23"/>
      <c r="RPN28" s="23"/>
      <c r="RPO28" s="23"/>
      <c r="RPP28" s="23"/>
      <c r="RPQ28" s="23"/>
      <c r="RPR28" s="23"/>
      <c r="RPS28" s="23"/>
      <c r="RPT28" s="23"/>
      <c r="RPU28" s="23"/>
      <c r="RPV28" s="23"/>
      <c r="RPW28" s="23"/>
      <c r="RPX28" s="23"/>
      <c r="RPY28" s="23"/>
      <c r="RPZ28" s="23"/>
      <c r="RQA28" s="23"/>
      <c r="RQB28" s="23"/>
      <c r="RQC28" s="23"/>
      <c r="RQD28" s="23"/>
      <c r="RQE28" s="23"/>
      <c r="RQF28" s="23"/>
      <c r="RQG28" s="23"/>
      <c r="RQH28" s="23"/>
      <c r="RQI28" s="23"/>
      <c r="RQJ28" s="23"/>
      <c r="RQK28" s="23"/>
      <c r="RQL28" s="23"/>
      <c r="RQM28" s="23"/>
      <c r="RQN28" s="23"/>
      <c r="RQO28" s="23"/>
      <c r="RQP28" s="23"/>
      <c r="RQQ28" s="23"/>
      <c r="RQR28" s="23"/>
      <c r="RQS28" s="23"/>
      <c r="RQT28" s="23"/>
      <c r="RQU28" s="23"/>
      <c r="RQV28" s="23"/>
      <c r="RQW28" s="23"/>
      <c r="RQX28" s="23"/>
      <c r="RQY28" s="23"/>
      <c r="RQZ28" s="23"/>
      <c r="RRA28" s="23"/>
      <c r="RRB28" s="23"/>
      <c r="RRC28" s="23"/>
      <c r="RRD28" s="23"/>
      <c r="RRE28" s="23"/>
      <c r="RRF28" s="23"/>
      <c r="RRG28" s="23"/>
      <c r="RRH28" s="23"/>
      <c r="RRI28" s="23"/>
      <c r="RRJ28" s="23"/>
      <c r="RRK28" s="23"/>
      <c r="RRL28" s="23"/>
      <c r="RRM28" s="23"/>
      <c r="RRN28" s="23"/>
      <c r="RRO28" s="23"/>
      <c r="RRP28" s="23"/>
      <c r="RRQ28" s="23"/>
      <c r="RRR28" s="23"/>
      <c r="RRS28" s="23"/>
      <c r="RRT28" s="23"/>
      <c r="RRU28" s="23"/>
      <c r="RRV28" s="23"/>
      <c r="RRW28" s="23"/>
      <c r="RRX28" s="23"/>
      <c r="RRY28" s="23"/>
      <c r="RRZ28" s="23"/>
      <c r="RSA28" s="23"/>
      <c r="RSB28" s="23"/>
      <c r="RSC28" s="23"/>
      <c r="RSD28" s="23"/>
      <c r="RSE28" s="23"/>
      <c r="RSF28" s="23"/>
      <c r="RSG28" s="23"/>
      <c r="RSH28" s="23"/>
      <c r="RSI28" s="23"/>
      <c r="RSJ28" s="23"/>
      <c r="RSK28" s="23"/>
      <c r="RSL28" s="23"/>
      <c r="RSM28" s="23"/>
      <c r="RSN28" s="23"/>
      <c r="RSO28" s="23"/>
      <c r="RSP28" s="23"/>
      <c r="RSQ28" s="23"/>
      <c r="RSR28" s="23"/>
      <c r="RSS28" s="23"/>
      <c r="RST28" s="23"/>
      <c r="RSU28" s="23"/>
      <c r="RSV28" s="23"/>
      <c r="RSW28" s="23"/>
      <c r="RSX28" s="23"/>
      <c r="RSY28" s="23"/>
      <c r="RSZ28" s="23"/>
      <c r="RTA28" s="23"/>
      <c r="RTB28" s="23"/>
      <c r="RTC28" s="23"/>
      <c r="RTD28" s="23"/>
      <c r="RTE28" s="23"/>
      <c r="RTF28" s="23"/>
      <c r="RTG28" s="23"/>
      <c r="RTH28" s="23"/>
      <c r="RTI28" s="23"/>
      <c r="RTJ28" s="23"/>
      <c r="RTK28" s="23"/>
      <c r="RTL28" s="23"/>
      <c r="RTM28" s="23"/>
      <c r="RTN28" s="23"/>
      <c r="RTO28" s="23"/>
      <c r="RTP28" s="23"/>
      <c r="RTQ28" s="23"/>
      <c r="RTR28" s="23"/>
      <c r="RTS28" s="23"/>
      <c r="RTT28" s="23"/>
      <c r="RTU28" s="23"/>
      <c r="RTV28" s="23"/>
      <c r="RTW28" s="23"/>
      <c r="RTX28" s="23"/>
      <c r="RTY28" s="23"/>
      <c r="RTZ28" s="23"/>
      <c r="RUA28" s="23"/>
      <c r="RUB28" s="23"/>
      <c r="RUC28" s="23"/>
      <c r="RUD28" s="23"/>
      <c r="RUE28" s="23"/>
      <c r="RUF28" s="23"/>
      <c r="RUG28" s="23"/>
      <c r="RUH28" s="23"/>
      <c r="RUI28" s="23"/>
      <c r="RUJ28" s="23"/>
      <c r="RUK28" s="23"/>
      <c r="RUL28" s="23"/>
      <c r="RUM28" s="23"/>
      <c r="RUN28" s="23"/>
      <c r="RUO28" s="23"/>
      <c r="RUP28" s="23"/>
      <c r="RUQ28" s="23"/>
      <c r="RUR28" s="23"/>
      <c r="RUS28" s="23"/>
      <c r="RUT28" s="23"/>
      <c r="RUU28" s="23"/>
      <c r="RUV28" s="23"/>
      <c r="RUW28" s="23"/>
      <c r="RUX28" s="23"/>
      <c r="RUY28" s="23"/>
      <c r="RUZ28" s="23"/>
      <c r="RVA28" s="23"/>
      <c r="RVB28" s="23"/>
      <c r="RVC28" s="23"/>
      <c r="RVD28" s="23"/>
      <c r="RVE28" s="23"/>
      <c r="RVF28" s="23"/>
      <c r="RVG28" s="23"/>
      <c r="RVH28" s="23"/>
      <c r="RVI28" s="23"/>
      <c r="RVJ28" s="23"/>
      <c r="RVK28" s="23"/>
      <c r="RVL28" s="23"/>
      <c r="RVM28" s="23"/>
      <c r="RVN28" s="23"/>
      <c r="RVO28" s="23"/>
      <c r="RVP28" s="23"/>
      <c r="RVQ28" s="23"/>
      <c r="RVR28" s="23"/>
      <c r="RVS28" s="23"/>
      <c r="RVT28" s="23"/>
      <c r="RVU28" s="23"/>
      <c r="RVV28" s="23"/>
      <c r="RVW28" s="23"/>
      <c r="RVX28" s="23"/>
      <c r="RVY28" s="23"/>
      <c r="RVZ28" s="23"/>
      <c r="RWA28" s="23"/>
      <c r="RWB28" s="23"/>
      <c r="RWC28" s="23"/>
      <c r="RWD28" s="23"/>
      <c r="RWE28" s="23"/>
      <c r="RWF28" s="23"/>
      <c r="RWG28" s="23"/>
      <c r="RWH28" s="23"/>
      <c r="RWI28" s="23"/>
      <c r="RWJ28" s="23"/>
      <c r="RWK28" s="23"/>
      <c r="RWL28" s="23"/>
      <c r="RWM28" s="23"/>
      <c r="RWN28" s="23"/>
      <c r="RWO28" s="23"/>
      <c r="RWP28" s="23"/>
      <c r="RWQ28" s="23"/>
      <c r="RWR28" s="23"/>
      <c r="RWS28" s="23"/>
      <c r="RWT28" s="23"/>
      <c r="RWU28" s="23"/>
      <c r="RWV28" s="23"/>
      <c r="RWW28" s="23"/>
      <c r="RWX28" s="23"/>
      <c r="RWY28" s="23"/>
      <c r="RWZ28" s="23"/>
      <c r="RXA28" s="23"/>
      <c r="RXB28" s="23"/>
      <c r="RXC28" s="23"/>
      <c r="RXD28" s="23"/>
      <c r="RXE28" s="23"/>
      <c r="RXF28" s="23"/>
      <c r="RXG28" s="23"/>
      <c r="RXH28" s="23"/>
      <c r="RXI28" s="23"/>
      <c r="RXJ28" s="23"/>
      <c r="RXK28" s="23"/>
      <c r="RXL28" s="23"/>
      <c r="RXM28" s="23"/>
      <c r="RXN28" s="23"/>
      <c r="RXO28" s="23"/>
      <c r="RXP28" s="23"/>
      <c r="RXQ28" s="23"/>
      <c r="RXR28" s="23"/>
      <c r="RXS28" s="23"/>
      <c r="RXT28" s="23"/>
      <c r="RXU28" s="23"/>
      <c r="RXV28" s="23"/>
      <c r="RXW28" s="23"/>
      <c r="RXX28" s="23"/>
      <c r="RXY28" s="23"/>
      <c r="RXZ28" s="23"/>
      <c r="RYA28" s="23"/>
      <c r="RYB28" s="23"/>
      <c r="RYC28" s="23"/>
      <c r="RYD28" s="23"/>
      <c r="RYE28" s="23"/>
      <c r="RYF28" s="23"/>
      <c r="RYG28" s="23"/>
      <c r="RYH28" s="23"/>
      <c r="RYI28" s="23"/>
      <c r="RYJ28" s="23"/>
      <c r="RYK28" s="23"/>
      <c r="RYL28" s="23"/>
      <c r="RYM28" s="23"/>
      <c r="RYN28" s="23"/>
      <c r="RYO28" s="23"/>
      <c r="RYP28" s="23"/>
      <c r="RYQ28" s="23"/>
      <c r="RYR28" s="23"/>
      <c r="RYS28" s="23"/>
      <c r="RYT28" s="23"/>
      <c r="RYU28" s="23"/>
      <c r="RYV28" s="23"/>
      <c r="RYW28" s="23"/>
      <c r="RYX28" s="23"/>
      <c r="RYY28" s="23"/>
      <c r="RYZ28" s="23"/>
      <c r="RZA28" s="23"/>
      <c r="RZB28" s="23"/>
      <c r="RZC28" s="23"/>
      <c r="RZD28" s="23"/>
      <c r="RZE28" s="23"/>
      <c r="RZF28" s="23"/>
      <c r="RZG28" s="23"/>
      <c r="RZH28" s="23"/>
      <c r="RZI28" s="23"/>
      <c r="RZJ28" s="23"/>
      <c r="RZK28" s="23"/>
      <c r="RZL28" s="23"/>
      <c r="RZM28" s="23"/>
      <c r="RZN28" s="23"/>
      <c r="RZO28" s="23"/>
      <c r="RZP28" s="23"/>
      <c r="RZQ28" s="23"/>
      <c r="RZR28" s="23"/>
      <c r="RZS28" s="23"/>
      <c r="RZT28" s="23"/>
      <c r="RZU28" s="23"/>
      <c r="RZV28" s="23"/>
      <c r="RZW28" s="23"/>
      <c r="RZX28" s="23"/>
      <c r="RZY28" s="23"/>
      <c r="RZZ28" s="23"/>
      <c r="SAA28" s="23"/>
      <c r="SAB28" s="23"/>
      <c r="SAC28" s="23"/>
      <c r="SAD28" s="23"/>
      <c r="SAE28" s="23"/>
      <c r="SAF28" s="23"/>
      <c r="SAG28" s="23"/>
      <c r="SAH28" s="23"/>
      <c r="SAI28" s="23"/>
      <c r="SAJ28" s="23"/>
      <c r="SAK28" s="23"/>
      <c r="SAL28" s="23"/>
      <c r="SAM28" s="23"/>
      <c r="SAN28" s="23"/>
      <c r="SAO28" s="23"/>
      <c r="SAP28" s="23"/>
      <c r="SAQ28" s="23"/>
      <c r="SAR28" s="23"/>
      <c r="SAS28" s="23"/>
      <c r="SAT28" s="23"/>
      <c r="SAU28" s="23"/>
      <c r="SAV28" s="23"/>
      <c r="SAW28" s="23"/>
      <c r="SAX28" s="23"/>
      <c r="SAY28" s="23"/>
      <c r="SAZ28" s="23"/>
      <c r="SBA28" s="23"/>
      <c r="SBB28" s="23"/>
      <c r="SBC28" s="23"/>
      <c r="SBD28" s="23"/>
      <c r="SBE28" s="23"/>
      <c r="SBF28" s="23"/>
      <c r="SBG28" s="23"/>
      <c r="SBH28" s="23"/>
      <c r="SBI28" s="23"/>
      <c r="SBJ28" s="23"/>
      <c r="SBK28" s="23"/>
      <c r="SBL28" s="23"/>
      <c r="SBM28" s="23"/>
      <c r="SBN28" s="23"/>
      <c r="SBO28" s="23"/>
      <c r="SBP28" s="23"/>
      <c r="SBQ28" s="23"/>
      <c r="SBR28" s="23"/>
      <c r="SBS28" s="23"/>
      <c r="SBT28" s="23"/>
      <c r="SBU28" s="23"/>
      <c r="SBV28" s="23"/>
      <c r="SBW28" s="23"/>
      <c r="SBX28" s="23"/>
      <c r="SBY28" s="23"/>
      <c r="SBZ28" s="23"/>
      <c r="SCA28" s="23"/>
      <c r="SCB28" s="23"/>
      <c r="SCC28" s="23"/>
      <c r="SCD28" s="23"/>
      <c r="SCE28" s="23"/>
      <c r="SCF28" s="23"/>
      <c r="SCG28" s="23"/>
      <c r="SCH28" s="23"/>
      <c r="SCI28" s="23"/>
      <c r="SCJ28" s="23"/>
      <c r="SCK28" s="23"/>
      <c r="SCL28" s="23"/>
      <c r="SCM28" s="23"/>
      <c r="SCN28" s="23"/>
      <c r="SCO28" s="23"/>
      <c r="SCP28" s="23"/>
      <c r="SCQ28" s="23"/>
      <c r="SCR28" s="23"/>
      <c r="SCS28" s="23"/>
      <c r="SCT28" s="23"/>
      <c r="SCU28" s="23"/>
      <c r="SCV28" s="23"/>
      <c r="SCW28" s="23"/>
      <c r="SCX28" s="23"/>
      <c r="SCY28" s="23"/>
      <c r="SCZ28" s="23"/>
      <c r="SDA28" s="23"/>
      <c r="SDB28" s="23"/>
      <c r="SDC28" s="23"/>
      <c r="SDD28" s="23"/>
      <c r="SDE28" s="23"/>
      <c r="SDF28" s="23"/>
      <c r="SDG28" s="23"/>
      <c r="SDH28" s="23"/>
      <c r="SDI28" s="23"/>
      <c r="SDJ28" s="23"/>
      <c r="SDK28" s="23"/>
      <c r="SDL28" s="23"/>
      <c r="SDM28" s="23"/>
      <c r="SDN28" s="23"/>
      <c r="SDO28" s="23"/>
      <c r="SDP28" s="23"/>
      <c r="SDQ28" s="23"/>
      <c r="SDR28" s="23"/>
      <c r="SDS28" s="23"/>
      <c r="SDT28" s="23"/>
      <c r="SDU28" s="23"/>
      <c r="SDV28" s="23"/>
      <c r="SDW28" s="23"/>
      <c r="SDX28" s="23"/>
      <c r="SDY28" s="23"/>
      <c r="SDZ28" s="23"/>
      <c r="SEA28" s="23"/>
      <c r="SEB28" s="23"/>
      <c r="SEC28" s="23"/>
      <c r="SED28" s="23"/>
      <c r="SEE28" s="23"/>
      <c r="SEF28" s="23"/>
      <c r="SEG28" s="23"/>
      <c r="SEH28" s="23"/>
      <c r="SEI28" s="23"/>
      <c r="SEJ28" s="23"/>
      <c r="SEK28" s="23"/>
      <c r="SEL28" s="23"/>
      <c r="SEM28" s="23"/>
      <c r="SEN28" s="23"/>
      <c r="SEO28" s="23"/>
      <c r="SEP28" s="23"/>
      <c r="SEQ28" s="23"/>
      <c r="SER28" s="23"/>
      <c r="SES28" s="23"/>
      <c r="SET28" s="23"/>
      <c r="SEU28" s="23"/>
      <c r="SEV28" s="23"/>
      <c r="SEW28" s="23"/>
      <c r="SEX28" s="23"/>
      <c r="SEY28" s="23"/>
      <c r="SEZ28" s="23"/>
      <c r="SFA28" s="23"/>
      <c r="SFB28" s="23"/>
      <c r="SFC28" s="23"/>
      <c r="SFD28" s="23"/>
      <c r="SFE28" s="23"/>
      <c r="SFF28" s="23"/>
      <c r="SFG28" s="23"/>
      <c r="SFH28" s="23"/>
      <c r="SFI28" s="23"/>
      <c r="SFJ28" s="23"/>
      <c r="SFK28" s="23"/>
      <c r="SFL28" s="23"/>
      <c r="SFM28" s="23"/>
      <c r="SFN28" s="23"/>
      <c r="SFO28" s="23"/>
      <c r="SFP28" s="23"/>
      <c r="SFQ28" s="23"/>
      <c r="SFR28" s="23"/>
      <c r="SFS28" s="23"/>
      <c r="SFT28" s="23"/>
      <c r="SFU28" s="23"/>
      <c r="SFV28" s="23"/>
      <c r="SFW28" s="23"/>
      <c r="SFX28" s="23"/>
      <c r="SFY28" s="23"/>
      <c r="SFZ28" s="23"/>
      <c r="SGA28" s="23"/>
      <c r="SGB28" s="23"/>
      <c r="SGC28" s="23"/>
      <c r="SGD28" s="23"/>
      <c r="SGE28" s="23"/>
      <c r="SGF28" s="23"/>
      <c r="SGG28" s="23"/>
      <c r="SGH28" s="23"/>
      <c r="SGI28" s="23"/>
      <c r="SGJ28" s="23"/>
      <c r="SGK28" s="23"/>
      <c r="SGL28" s="23"/>
      <c r="SGM28" s="23"/>
      <c r="SGN28" s="23"/>
      <c r="SGO28" s="23"/>
      <c r="SGP28" s="23"/>
      <c r="SGQ28" s="23"/>
      <c r="SGR28" s="23"/>
      <c r="SGS28" s="23"/>
      <c r="SGT28" s="23"/>
      <c r="SGU28" s="23"/>
      <c r="SGV28" s="23"/>
      <c r="SGW28" s="23"/>
      <c r="SGX28" s="23"/>
      <c r="SGY28" s="23"/>
      <c r="SGZ28" s="23"/>
      <c r="SHA28" s="23"/>
      <c r="SHB28" s="23"/>
      <c r="SHC28" s="23"/>
      <c r="SHD28" s="23"/>
      <c r="SHE28" s="23"/>
      <c r="SHF28" s="23"/>
      <c r="SHG28" s="23"/>
      <c r="SHH28" s="23"/>
      <c r="SHI28" s="23"/>
      <c r="SHJ28" s="23"/>
      <c r="SHK28" s="23"/>
      <c r="SHL28" s="23"/>
      <c r="SHM28" s="23"/>
      <c r="SHN28" s="23"/>
      <c r="SHO28" s="23"/>
      <c r="SHP28" s="23"/>
      <c r="SHQ28" s="23"/>
      <c r="SHR28" s="23"/>
      <c r="SHS28" s="23"/>
      <c r="SHT28" s="23"/>
      <c r="SHU28" s="23"/>
      <c r="SHV28" s="23"/>
      <c r="SHW28" s="23"/>
      <c r="SHX28" s="23"/>
      <c r="SHY28" s="23"/>
      <c r="SHZ28" s="23"/>
      <c r="SIA28" s="23"/>
      <c r="SIB28" s="23"/>
      <c r="SIC28" s="23"/>
      <c r="SID28" s="23"/>
      <c r="SIE28" s="23"/>
      <c r="SIF28" s="23"/>
      <c r="SIG28" s="23"/>
      <c r="SIH28" s="23"/>
      <c r="SII28" s="23"/>
      <c r="SIJ28" s="23"/>
      <c r="SIK28" s="23"/>
      <c r="SIL28" s="23"/>
      <c r="SIM28" s="23"/>
      <c r="SIN28" s="23"/>
      <c r="SIO28" s="23"/>
      <c r="SIP28" s="23"/>
      <c r="SIQ28" s="23"/>
      <c r="SIR28" s="23"/>
      <c r="SIS28" s="23"/>
      <c r="SIT28" s="23"/>
      <c r="SIU28" s="23"/>
      <c r="SIV28" s="23"/>
      <c r="SIW28" s="23"/>
      <c r="SIX28" s="23"/>
      <c r="SIY28" s="23"/>
      <c r="SIZ28" s="23"/>
      <c r="SJA28" s="23"/>
      <c r="SJB28" s="23"/>
      <c r="SJC28" s="23"/>
      <c r="SJD28" s="23"/>
      <c r="SJE28" s="23"/>
      <c r="SJF28" s="23"/>
      <c r="SJG28" s="23"/>
      <c r="SJH28" s="23"/>
      <c r="SJI28" s="23"/>
      <c r="SJJ28" s="23"/>
      <c r="SJK28" s="23"/>
      <c r="SJL28" s="23"/>
      <c r="SJM28" s="23"/>
      <c r="SJN28" s="23"/>
      <c r="SJO28" s="23"/>
      <c r="SJP28" s="23"/>
      <c r="SJQ28" s="23"/>
      <c r="SJR28" s="23"/>
      <c r="SJS28" s="23"/>
      <c r="SJT28" s="23"/>
      <c r="SJU28" s="23"/>
      <c r="SJV28" s="23"/>
      <c r="SJW28" s="23"/>
      <c r="SJX28" s="23"/>
      <c r="SJY28" s="23"/>
      <c r="SJZ28" s="23"/>
      <c r="SKA28" s="23"/>
      <c r="SKB28" s="23"/>
      <c r="SKC28" s="23"/>
      <c r="SKD28" s="23"/>
      <c r="SKE28" s="23"/>
      <c r="SKF28" s="23"/>
      <c r="SKG28" s="23"/>
      <c r="SKH28" s="23"/>
      <c r="SKI28" s="23"/>
      <c r="SKJ28" s="23"/>
      <c r="SKK28" s="23"/>
      <c r="SKL28" s="23"/>
      <c r="SKM28" s="23"/>
      <c r="SKN28" s="23"/>
      <c r="SKO28" s="23"/>
      <c r="SKP28" s="23"/>
      <c r="SKQ28" s="23"/>
      <c r="SKR28" s="23"/>
      <c r="SKS28" s="23"/>
      <c r="SKT28" s="23"/>
      <c r="SKU28" s="23"/>
      <c r="SKV28" s="23"/>
      <c r="SKW28" s="23"/>
      <c r="SKX28" s="23"/>
      <c r="SKY28" s="23"/>
      <c r="SKZ28" s="23"/>
      <c r="SLA28" s="23"/>
      <c r="SLB28" s="23"/>
      <c r="SLC28" s="23"/>
      <c r="SLD28" s="23"/>
      <c r="SLE28" s="23"/>
      <c r="SLF28" s="23"/>
      <c r="SLG28" s="23"/>
      <c r="SLH28" s="23"/>
      <c r="SLI28" s="23"/>
      <c r="SLJ28" s="23"/>
      <c r="SLK28" s="23"/>
      <c r="SLL28" s="23"/>
      <c r="SLM28" s="23"/>
      <c r="SLN28" s="23"/>
      <c r="SLO28" s="23"/>
      <c r="SLP28" s="23"/>
      <c r="SLQ28" s="23"/>
      <c r="SLR28" s="23"/>
      <c r="SLS28" s="23"/>
      <c r="SLT28" s="23"/>
      <c r="SLU28" s="23"/>
      <c r="SLV28" s="23"/>
      <c r="SLW28" s="23"/>
      <c r="SLX28" s="23"/>
      <c r="SLY28" s="23"/>
      <c r="SLZ28" s="23"/>
      <c r="SMA28" s="23"/>
      <c r="SMB28" s="23"/>
      <c r="SMC28" s="23"/>
      <c r="SMD28" s="23"/>
      <c r="SME28" s="23"/>
      <c r="SMF28" s="23"/>
      <c r="SMG28" s="23"/>
      <c r="SMH28" s="23"/>
      <c r="SMI28" s="23"/>
      <c r="SMJ28" s="23"/>
      <c r="SMK28" s="23"/>
      <c r="SML28" s="23"/>
      <c r="SMM28" s="23"/>
      <c r="SMN28" s="23"/>
      <c r="SMO28" s="23"/>
      <c r="SMP28" s="23"/>
      <c r="SMQ28" s="23"/>
      <c r="SMR28" s="23"/>
      <c r="SMS28" s="23"/>
      <c r="SMT28" s="23"/>
      <c r="SMU28" s="23"/>
      <c r="SMV28" s="23"/>
      <c r="SMW28" s="23"/>
      <c r="SMX28" s="23"/>
      <c r="SMY28" s="23"/>
      <c r="SMZ28" s="23"/>
      <c r="SNA28" s="23"/>
      <c r="SNB28" s="23"/>
      <c r="SNC28" s="23"/>
      <c r="SND28" s="23"/>
      <c r="SNE28" s="23"/>
      <c r="SNF28" s="23"/>
      <c r="SNG28" s="23"/>
      <c r="SNH28" s="23"/>
      <c r="SNI28" s="23"/>
      <c r="SNJ28" s="23"/>
      <c r="SNK28" s="23"/>
      <c r="SNL28" s="23"/>
      <c r="SNM28" s="23"/>
      <c r="SNN28" s="23"/>
      <c r="SNO28" s="23"/>
      <c r="SNP28" s="23"/>
      <c r="SNQ28" s="23"/>
      <c r="SNR28" s="23"/>
      <c r="SNS28" s="23"/>
      <c r="SNT28" s="23"/>
      <c r="SNU28" s="23"/>
      <c r="SNV28" s="23"/>
      <c r="SNW28" s="23"/>
      <c r="SNX28" s="23"/>
      <c r="SNY28" s="23"/>
      <c r="SNZ28" s="23"/>
      <c r="SOA28" s="23"/>
      <c r="SOB28" s="23"/>
      <c r="SOC28" s="23"/>
      <c r="SOD28" s="23"/>
      <c r="SOE28" s="23"/>
      <c r="SOF28" s="23"/>
      <c r="SOG28" s="23"/>
      <c r="SOH28" s="23"/>
      <c r="SOI28" s="23"/>
      <c r="SOJ28" s="23"/>
      <c r="SOK28" s="23"/>
      <c r="SOL28" s="23"/>
      <c r="SOM28" s="23"/>
      <c r="SON28" s="23"/>
      <c r="SOO28" s="23"/>
      <c r="SOP28" s="23"/>
      <c r="SOQ28" s="23"/>
      <c r="SOR28" s="23"/>
      <c r="SOS28" s="23"/>
      <c r="SOT28" s="23"/>
      <c r="SOU28" s="23"/>
      <c r="SOV28" s="23"/>
      <c r="SOW28" s="23"/>
      <c r="SOX28" s="23"/>
      <c r="SOY28" s="23"/>
      <c r="SOZ28" s="23"/>
      <c r="SPA28" s="23"/>
      <c r="SPB28" s="23"/>
      <c r="SPC28" s="23"/>
      <c r="SPD28" s="23"/>
      <c r="SPE28" s="23"/>
      <c r="SPF28" s="23"/>
      <c r="SPG28" s="23"/>
      <c r="SPH28" s="23"/>
      <c r="SPI28" s="23"/>
      <c r="SPJ28" s="23"/>
      <c r="SPK28" s="23"/>
      <c r="SPL28" s="23"/>
      <c r="SPM28" s="23"/>
      <c r="SPN28" s="23"/>
      <c r="SPO28" s="23"/>
      <c r="SPP28" s="23"/>
      <c r="SPQ28" s="23"/>
      <c r="SPR28" s="23"/>
      <c r="SPS28" s="23"/>
      <c r="SPT28" s="23"/>
      <c r="SPU28" s="23"/>
      <c r="SPV28" s="23"/>
      <c r="SPW28" s="23"/>
      <c r="SPX28" s="23"/>
      <c r="SPY28" s="23"/>
      <c r="SPZ28" s="23"/>
      <c r="SQA28" s="23"/>
      <c r="SQB28" s="23"/>
      <c r="SQC28" s="23"/>
      <c r="SQD28" s="23"/>
      <c r="SQE28" s="23"/>
      <c r="SQF28" s="23"/>
      <c r="SQG28" s="23"/>
      <c r="SQH28" s="23"/>
      <c r="SQI28" s="23"/>
      <c r="SQJ28" s="23"/>
      <c r="SQK28" s="23"/>
      <c r="SQL28" s="23"/>
      <c r="SQM28" s="23"/>
      <c r="SQN28" s="23"/>
      <c r="SQO28" s="23"/>
      <c r="SQP28" s="23"/>
      <c r="SQQ28" s="23"/>
      <c r="SQR28" s="23"/>
      <c r="SQS28" s="23"/>
      <c r="SQT28" s="23"/>
      <c r="SQU28" s="23"/>
      <c r="SQV28" s="23"/>
      <c r="SQW28" s="23"/>
      <c r="SQX28" s="23"/>
      <c r="SQY28" s="23"/>
      <c r="SQZ28" s="23"/>
      <c r="SRA28" s="23"/>
      <c r="SRB28" s="23"/>
      <c r="SRC28" s="23"/>
      <c r="SRD28" s="23"/>
      <c r="SRE28" s="23"/>
      <c r="SRF28" s="23"/>
      <c r="SRG28" s="23"/>
      <c r="SRH28" s="23"/>
      <c r="SRI28" s="23"/>
      <c r="SRJ28" s="23"/>
      <c r="SRK28" s="23"/>
      <c r="SRL28" s="23"/>
      <c r="SRM28" s="23"/>
      <c r="SRN28" s="23"/>
      <c r="SRO28" s="23"/>
      <c r="SRP28" s="23"/>
      <c r="SRQ28" s="23"/>
      <c r="SRR28" s="23"/>
      <c r="SRS28" s="23"/>
      <c r="SRT28" s="23"/>
      <c r="SRU28" s="23"/>
      <c r="SRV28" s="23"/>
      <c r="SRW28" s="23"/>
      <c r="SRX28" s="23"/>
      <c r="SRY28" s="23"/>
      <c r="SRZ28" s="23"/>
      <c r="SSA28" s="23"/>
      <c r="SSB28" s="23"/>
      <c r="SSC28" s="23"/>
      <c r="SSD28" s="23"/>
      <c r="SSE28" s="23"/>
      <c r="SSF28" s="23"/>
      <c r="SSG28" s="23"/>
      <c r="SSH28" s="23"/>
      <c r="SSI28" s="23"/>
      <c r="SSJ28" s="23"/>
      <c r="SSK28" s="23"/>
      <c r="SSL28" s="23"/>
      <c r="SSM28" s="23"/>
      <c r="SSN28" s="23"/>
      <c r="SSO28" s="23"/>
      <c r="SSP28" s="23"/>
      <c r="SSQ28" s="23"/>
      <c r="SSR28" s="23"/>
      <c r="SSS28" s="23"/>
      <c r="SST28" s="23"/>
      <c r="SSU28" s="23"/>
      <c r="SSV28" s="23"/>
      <c r="SSW28" s="23"/>
      <c r="SSX28" s="23"/>
      <c r="SSY28" s="23"/>
      <c r="SSZ28" s="23"/>
      <c r="STA28" s="23"/>
      <c r="STB28" s="23"/>
      <c r="STC28" s="23"/>
      <c r="STD28" s="23"/>
      <c r="STE28" s="23"/>
      <c r="STF28" s="23"/>
      <c r="STG28" s="23"/>
      <c r="STH28" s="23"/>
      <c r="STI28" s="23"/>
      <c r="STJ28" s="23"/>
      <c r="STK28" s="23"/>
      <c r="STL28" s="23"/>
      <c r="STM28" s="23"/>
      <c r="STN28" s="23"/>
      <c r="STO28" s="23"/>
      <c r="STP28" s="23"/>
      <c r="STQ28" s="23"/>
      <c r="STR28" s="23"/>
      <c r="STS28" s="23"/>
      <c r="STT28" s="23"/>
      <c r="STU28" s="23"/>
      <c r="STV28" s="23"/>
      <c r="STW28" s="23"/>
      <c r="STX28" s="23"/>
      <c r="STY28" s="23"/>
      <c r="STZ28" s="23"/>
      <c r="SUA28" s="23"/>
      <c r="SUB28" s="23"/>
      <c r="SUC28" s="23"/>
      <c r="SUD28" s="23"/>
      <c r="SUE28" s="23"/>
      <c r="SUF28" s="23"/>
      <c r="SUG28" s="23"/>
      <c r="SUH28" s="23"/>
      <c r="SUI28" s="23"/>
      <c r="SUJ28" s="23"/>
      <c r="SUK28" s="23"/>
      <c r="SUL28" s="23"/>
      <c r="SUM28" s="23"/>
      <c r="SUN28" s="23"/>
      <c r="SUO28" s="23"/>
      <c r="SUP28" s="23"/>
      <c r="SUQ28" s="23"/>
      <c r="SUR28" s="23"/>
      <c r="SUS28" s="23"/>
      <c r="SUT28" s="23"/>
      <c r="SUU28" s="23"/>
      <c r="SUV28" s="23"/>
      <c r="SUW28" s="23"/>
      <c r="SUX28" s="23"/>
      <c r="SUY28" s="23"/>
      <c r="SUZ28" s="23"/>
      <c r="SVA28" s="23"/>
      <c r="SVB28" s="23"/>
      <c r="SVC28" s="23"/>
      <c r="SVD28" s="23"/>
      <c r="SVE28" s="23"/>
      <c r="SVF28" s="23"/>
      <c r="SVG28" s="23"/>
      <c r="SVH28" s="23"/>
      <c r="SVI28" s="23"/>
      <c r="SVJ28" s="23"/>
      <c r="SVK28" s="23"/>
      <c r="SVL28" s="23"/>
      <c r="SVM28" s="23"/>
      <c r="SVN28" s="23"/>
      <c r="SVO28" s="23"/>
      <c r="SVP28" s="23"/>
      <c r="SVQ28" s="23"/>
      <c r="SVR28" s="23"/>
      <c r="SVS28" s="23"/>
      <c r="SVT28" s="23"/>
      <c r="SVU28" s="23"/>
      <c r="SVV28" s="23"/>
      <c r="SVW28" s="23"/>
      <c r="SVX28" s="23"/>
      <c r="SVY28" s="23"/>
      <c r="SVZ28" s="23"/>
      <c r="SWA28" s="23"/>
      <c r="SWB28" s="23"/>
      <c r="SWC28" s="23"/>
      <c r="SWD28" s="23"/>
      <c r="SWE28" s="23"/>
      <c r="SWF28" s="23"/>
      <c r="SWG28" s="23"/>
      <c r="SWH28" s="23"/>
      <c r="SWI28" s="23"/>
      <c r="SWJ28" s="23"/>
      <c r="SWK28" s="23"/>
      <c r="SWL28" s="23"/>
      <c r="SWM28" s="23"/>
      <c r="SWN28" s="23"/>
      <c r="SWO28" s="23"/>
      <c r="SWP28" s="23"/>
      <c r="SWQ28" s="23"/>
      <c r="SWR28" s="23"/>
      <c r="SWS28" s="23"/>
      <c r="SWT28" s="23"/>
      <c r="SWU28" s="23"/>
      <c r="SWV28" s="23"/>
      <c r="SWW28" s="23"/>
      <c r="SWX28" s="23"/>
      <c r="SWY28" s="23"/>
      <c r="SWZ28" s="23"/>
      <c r="SXA28" s="23"/>
      <c r="SXB28" s="23"/>
      <c r="SXC28" s="23"/>
      <c r="SXD28" s="23"/>
      <c r="SXE28" s="23"/>
      <c r="SXF28" s="23"/>
      <c r="SXG28" s="23"/>
      <c r="SXH28" s="23"/>
      <c r="SXI28" s="23"/>
      <c r="SXJ28" s="23"/>
      <c r="SXK28" s="23"/>
      <c r="SXL28" s="23"/>
      <c r="SXM28" s="23"/>
      <c r="SXN28" s="23"/>
      <c r="SXO28" s="23"/>
      <c r="SXP28" s="23"/>
      <c r="SXQ28" s="23"/>
      <c r="SXR28" s="23"/>
      <c r="SXS28" s="23"/>
      <c r="SXT28" s="23"/>
      <c r="SXU28" s="23"/>
      <c r="SXV28" s="23"/>
      <c r="SXW28" s="23"/>
      <c r="SXX28" s="23"/>
      <c r="SXY28" s="23"/>
      <c r="SXZ28" s="23"/>
      <c r="SYA28" s="23"/>
      <c r="SYB28" s="23"/>
      <c r="SYC28" s="23"/>
      <c r="SYD28" s="23"/>
      <c r="SYE28" s="23"/>
      <c r="SYF28" s="23"/>
      <c r="SYG28" s="23"/>
      <c r="SYH28" s="23"/>
      <c r="SYI28" s="23"/>
      <c r="SYJ28" s="23"/>
      <c r="SYK28" s="23"/>
      <c r="SYL28" s="23"/>
      <c r="SYM28" s="23"/>
      <c r="SYN28" s="23"/>
      <c r="SYO28" s="23"/>
      <c r="SYP28" s="23"/>
      <c r="SYQ28" s="23"/>
      <c r="SYR28" s="23"/>
      <c r="SYS28" s="23"/>
      <c r="SYT28" s="23"/>
      <c r="SYU28" s="23"/>
      <c r="SYV28" s="23"/>
      <c r="SYW28" s="23"/>
      <c r="SYX28" s="23"/>
      <c r="SYY28" s="23"/>
      <c r="SYZ28" s="23"/>
      <c r="SZA28" s="23"/>
      <c r="SZB28" s="23"/>
      <c r="SZC28" s="23"/>
      <c r="SZD28" s="23"/>
      <c r="SZE28" s="23"/>
      <c r="SZF28" s="23"/>
      <c r="SZG28" s="23"/>
      <c r="SZH28" s="23"/>
      <c r="SZI28" s="23"/>
      <c r="SZJ28" s="23"/>
      <c r="SZK28" s="23"/>
      <c r="SZL28" s="23"/>
      <c r="SZM28" s="23"/>
      <c r="SZN28" s="23"/>
      <c r="SZO28" s="23"/>
      <c r="SZP28" s="23"/>
      <c r="SZQ28" s="23"/>
      <c r="SZR28" s="23"/>
      <c r="SZS28" s="23"/>
      <c r="SZT28" s="23"/>
      <c r="SZU28" s="23"/>
      <c r="SZV28" s="23"/>
      <c r="SZW28" s="23"/>
      <c r="SZX28" s="23"/>
      <c r="SZY28" s="23"/>
      <c r="SZZ28" s="23"/>
      <c r="TAA28" s="23"/>
      <c r="TAB28" s="23"/>
      <c r="TAC28" s="23"/>
      <c r="TAD28" s="23"/>
      <c r="TAE28" s="23"/>
      <c r="TAF28" s="23"/>
      <c r="TAG28" s="23"/>
      <c r="TAH28" s="23"/>
      <c r="TAI28" s="23"/>
      <c r="TAJ28" s="23"/>
      <c r="TAK28" s="23"/>
      <c r="TAL28" s="23"/>
      <c r="TAM28" s="23"/>
      <c r="TAN28" s="23"/>
      <c r="TAO28" s="23"/>
      <c r="TAP28" s="23"/>
      <c r="TAQ28" s="23"/>
      <c r="TAR28" s="23"/>
      <c r="TAS28" s="23"/>
      <c r="TAT28" s="23"/>
      <c r="TAU28" s="23"/>
      <c r="TAV28" s="23"/>
      <c r="TAW28" s="23"/>
      <c r="TAX28" s="23"/>
      <c r="TAY28" s="23"/>
      <c r="TAZ28" s="23"/>
      <c r="TBA28" s="23"/>
      <c r="TBB28" s="23"/>
      <c r="TBC28" s="23"/>
      <c r="TBD28" s="23"/>
      <c r="TBE28" s="23"/>
      <c r="TBF28" s="23"/>
      <c r="TBG28" s="23"/>
      <c r="TBH28" s="23"/>
      <c r="TBI28" s="23"/>
      <c r="TBJ28" s="23"/>
      <c r="TBK28" s="23"/>
      <c r="TBL28" s="23"/>
      <c r="TBM28" s="23"/>
      <c r="TBN28" s="23"/>
      <c r="TBO28" s="23"/>
      <c r="TBP28" s="23"/>
      <c r="TBQ28" s="23"/>
      <c r="TBR28" s="23"/>
      <c r="TBS28" s="23"/>
      <c r="TBT28" s="23"/>
      <c r="TBU28" s="23"/>
      <c r="TBV28" s="23"/>
      <c r="TBW28" s="23"/>
      <c r="TBX28" s="23"/>
      <c r="TBY28" s="23"/>
      <c r="TBZ28" s="23"/>
      <c r="TCA28" s="23"/>
      <c r="TCB28" s="23"/>
      <c r="TCC28" s="23"/>
      <c r="TCD28" s="23"/>
      <c r="TCE28" s="23"/>
      <c r="TCF28" s="23"/>
      <c r="TCG28" s="23"/>
      <c r="TCH28" s="23"/>
      <c r="TCI28" s="23"/>
      <c r="TCJ28" s="23"/>
      <c r="TCK28" s="23"/>
      <c r="TCL28" s="23"/>
      <c r="TCM28" s="23"/>
      <c r="TCN28" s="23"/>
      <c r="TCO28" s="23"/>
      <c r="TCP28" s="23"/>
      <c r="TCQ28" s="23"/>
      <c r="TCR28" s="23"/>
      <c r="TCS28" s="23"/>
      <c r="TCT28" s="23"/>
      <c r="TCU28" s="23"/>
      <c r="TCV28" s="23"/>
      <c r="TCW28" s="23"/>
      <c r="TCX28" s="23"/>
      <c r="TCY28" s="23"/>
      <c r="TCZ28" s="23"/>
      <c r="TDA28" s="23"/>
      <c r="TDB28" s="23"/>
      <c r="TDC28" s="23"/>
      <c r="TDD28" s="23"/>
      <c r="TDE28" s="23"/>
      <c r="TDF28" s="23"/>
      <c r="TDG28" s="23"/>
      <c r="TDH28" s="23"/>
      <c r="TDI28" s="23"/>
      <c r="TDJ28" s="23"/>
      <c r="TDK28" s="23"/>
      <c r="TDL28" s="23"/>
      <c r="TDM28" s="23"/>
      <c r="TDN28" s="23"/>
      <c r="TDO28" s="23"/>
      <c r="TDP28" s="23"/>
      <c r="TDQ28" s="23"/>
      <c r="TDR28" s="23"/>
      <c r="TDS28" s="23"/>
      <c r="TDT28" s="23"/>
      <c r="TDU28" s="23"/>
      <c r="TDV28" s="23"/>
      <c r="TDW28" s="23"/>
      <c r="TDX28" s="23"/>
      <c r="TDY28" s="23"/>
      <c r="TDZ28" s="23"/>
      <c r="TEA28" s="23"/>
      <c r="TEB28" s="23"/>
      <c r="TEC28" s="23"/>
      <c r="TED28" s="23"/>
      <c r="TEE28" s="23"/>
      <c r="TEF28" s="23"/>
      <c r="TEG28" s="23"/>
      <c r="TEH28" s="23"/>
      <c r="TEI28" s="23"/>
      <c r="TEJ28" s="23"/>
      <c r="TEK28" s="23"/>
      <c r="TEL28" s="23"/>
      <c r="TEM28" s="23"/>
      <c r="TEN28" s="23"/>
      <c r="TEO28" s="23"/>
      <c r="TEP28" s="23"/>
      <c r="TEQ28" s="23"/>
      <c r="TER28" s="23"/>
      <c r="TES28" s="23"/>
      <c r="TET28" s="23"/>
      <c r="TEU28" s="23"/>
      <c r="TEV28" s="23"/>
      <c r="TEW28" s="23"/>
      <c r="TEX28" s="23"/>
      <c r="TEY28" s="23"/>
      <c r="TEZ28" s="23"/>
      <c r="TFA28" s="23"/>
      <c r="TFB28" s="23"/>
      <c r="TFC28" s="23"/>
      <c r="TFD28" s="23"/>
      <c r="TFE28" s="23"/>
      <c r="TFF28" s="23"/>
      <c r="TFG28" s="23"/>
      <c r="TFH28" s="23"/>
      <c r="TFI28" s="23"/>
      <c r="TFJ28" s="23"/>
      <c r="TFK28" s="23"/>
      <c r="TFL28" s="23"/>
      <c r="TFM28" s="23"/>
      <c r="TFN28" s="23"/>
      <c r="TFO28" s="23"/>
      <c r="TFP28" s="23"/>
      <c r="TFQ28" s="23"/>
      <c r="TFR28" s="23"/>
      <c r="TFS28" s="23"/>
      <c r="TFT28" s="23"/>
      <c r="TFU28" s="23"/>
      <c r="TFV28" s="23"/>
      <c r="TFW28" s="23"/>
      <c r="TFX28" s="23"/>
      <c r="TFY28" s="23"/>
      <c r="TFZ28" s="23"/>
      <c r="TGA28" s="23"/>
      <c r="TGB28" s="23"/>
      <c r="TGC28" s="23"/>
      <c r="TGD28" s="23"/>
      <c r="TGE28" s="23"/>
      <c r="TGF28" s="23"/>
      <c r="TGG28" s="23"/>
      <c r="TGH28" s="23"/>
      <c r="TGI28" s="23"/>
      <c r="TGJ28" s="23"/>
      <c r="TGK28" s="23"/>
      <c r="TGL28" s="23"/>
      <c r="TGM28" s="23"/>
      <c r="TGN28" s="23"/>
      <c r="TGO28" s="23"/>
      <c r="TGP28" s="23"/>
      <c r="TGQ28" s="23"/>
      <c r="TGR28" s="23"/>
      <c r="TGS28" s="23"/>
      <c r="TGT28" s="23"/>
      <c r="TGU28" s="23"/>
      <c r="TGV28" s="23"/>
      <c r="TGW28" s="23"/>
      <c r="TGX28" s="23"/>
      <c r="TGY28" s="23"/>
      <c r="TGZ28" s="23"/>
      <c r="THA28" s="23"/>
      <c r="THB28" s="23"/>
      <c r="THC28" s="23"/>
      <c r="THD28" s="23"/>
      <c r="THE28" s="23"/>
      <c r="THF28" s="23"/>
      <c r="THG28" s="23"/>
      <c r="THH28" s="23"/>
      <c r="THI28" s="23"/>
      <c r="THJ28" s="23"/>
      <c r="THK28" s="23"/>
      <c r="THL28" s="23"/>
      <c r="THM28" s="23"/>
      <c r="THN28" s="23"/>
      <c r="THO28" s="23"/>
      <c r="THP28" s="23"/>
      <c r="THQ28" s="23"/>
      <c r="THR28" s="23"/>
      <c r="THS28" s="23"/>
      <c r="THT28" s="23"/>
      <c r="THU28" s="23"/>
      <c r="THV28" s="23"/>
      <c r="THW28" s="23"/>
      <c r="THX28" s="23"/>
      <c r="THY28" s="23"/>
      <c r="THZ28" s="23"/>
      <c r="TIA28" s="23"/>
      <c r="TIB28" s="23"/>
      <c r="TIC28" s="23"/>
      <c r="TID28" s="23"/>
      <c r="TIE28" s="23"/>
      <c r="TIF28" s="23"/>
      <c r="TIG28" s="23"/>
      <c r="TIH28" s="23"/>
      <c r="TII28" s="23"/>
      <c r="TIJ28" s="23"/>
      <c r="TIK28" s="23"/>
      <c r="TIL28" s="23"/>
      <c r="TIM28" s="23"/>
      <c r="TIN28" s="23"/>
      <c r="TIO28" s="23"/>
      <c r="TIP28" s="23"/>
      <c r="TIQ28" s="23"/>
      <c r="TIR28" s="23"/>
      <c r="TIS28" s="23"/>
      <c r="TIT28" s="23"/>
      <c r="TIU28" s="23"/>
      <c r="TIV28" s="23"/>
      <c r="TIW28" s="23"/>
      <c r="TIX28" s="23"/>
      <c r="TIY28" s="23"/>
      <c r="TIZ28" s="23"/>
      <c r="TJA28" s="23"/>
      <c r="TJB28" s="23"/>
      <c r="TJC28" s="23"/>
      <c r="TJD28" s="23"/>
      <c r="TJE28" s="23"/>
      <c r="TJF28" s="23"/>
      <c r="TJG28" s="23"/>
      <c r="TJH28" s="23"/>
      <c r="TJI28" s="23"/>
      <c r="TJJ28" s="23"/>
      <c r="TJK28" s="23"/>
      <c r="TJL28" s="23"/>
      <c r="TJM28" s="23"/>
      <c r="TJN28" s="23"/>
      <c r="TJO28" s="23"/>
      <c r="TJP28" s="23"/>
      <c r="TJQ28" s="23"/>
      <c r="TJR28" s="23"/>
      <c r="TJS28" s="23"/>
      <c r="TJT28" s="23"/>
      <c r="TJU28" s="23"/>
      <c r="TJV28" s="23"/>
      <c r="TJW28" s="23"/>
      <c r="TJX28" s="23"/>
      <c r="TJY28" s="23"/>
      <c r="TJZ28" s="23"/>
      <c r="TKA28" s="23"/>
      <c r="TKB28" s="23"/>
      <c r="TKC28" s="23"/>
      <c r="TKD28" s="23"/>
      <c r="TKE28" s="23"/>
      <c r="TKF28" s="23"/>
      <c r="TKG28" s="23"/>
      <c r="TKH28" s="23"/>
      <c r="TKI28" s="23"/>
      <c r="TKJ28" s="23"/>
      <c r="TKK28" s="23"/>
      <c r="TKL28" s="23"/>
      <c r="TKM28" s="23"/>
      <c r="TKN28" s="23"/>
      <c r="TKO28" s="23"/>
      <c r="TKP28" s="23"/>
      <c r="TKQ28" s="23"/>
      <c r="TKR28" s="23"/>
      <c r="TKS28" s="23"/>
      <c r="TKT28" s="23"/>
      <c r="TKU28" s="23"/>
      <c r="TKV28" s="23"/>
      <c r="TKW28" s="23"/>
      <c r="TKX28" s="23"/>
      <c r="TKY28" s="23"/>
      <c r="TKZ28" s="23"/>
      <c r="TLA28" s="23"/>
      <c r="TLB28" s="23"/>
      <c r="TLC28" s="23"/>
      <c r="TLD28" s="23"/>
      <c r="TLE28" s="23"/>
      <c r="TLF28" s="23"/>
      <c r="TLG28" s="23"/>
      <c r="TLH28" s="23"/>
      <c r="TLI28" s="23"/>
      <c r="TLJ28" s="23"/>
      <c r="TLK28" s="23"/>
      <c r="TLL28" s="23"/>
      <c r="TLM28" s="23"/>
      <c r="TLN28" s="23"/>
      <c r="TLO28" s="23"/>
      <c r="TLP28" s="23"/>
      <c r="TLQ28" s="23"/>
      <c r="TLR28" s="23"/>
      <c r="TLS28" s="23"/>
      <c r="TLT28" s="23"/>
      <c r="TLU28" s="23"/>
      <c r="TLV28" s="23"/>
      <c r="TLW28" s="23"/>
      <c r="TLX28" s="23"/>
      <c r="TLY28" s="23"/>
      <c r="TLZ28" s="23"/>
      <c r="TMA28" s="23"/>
      <c r="TMB28" s="23"/>
      <c r="TMC28" s="23"/>
      <c r="TMD28" s="23"/>
      <c r="TME28" s="23"/>
      <c r="TMF28" s="23"/>
      <c r="TMG28" s="23"/>
      <c r="TMH28" s="23"/>
      <c r="TMI28" s="23"/>
      <c r="TMJ28" s="23"/>
      <c r="TMK28" s="23"/>
      <c r="TML28" s="23"/>
      <c r="TMM28" s="23"/>
      <c r="TMN28" s="23"/>
      <c r="TMO28" s="23"/>
      <c r="TMP28" s="23"/>
      <c r="TMQ28" s="23"/>
      <c r="TMR28" s="23"/>
      <c r="TMS28" s="23"/>
      <c r="TMT28" s="23"/>
      <c r="TMU28" s="23"/>
      <c r="TMV28" s="23"/>
      <c r="TMW28" s="23"/>
      <c r="TMX28" s="23"/>
      <c r="TMY28" s="23"/>
      <c r="TMZ28" s="23"/>
      <c r="TNA28" s="23"/>
      <c r="TNB28" s="23"/>
      <c r="TNC28" s="23"/>
      <c r="TND28" s="23"/>
      <c r="TNE28" s="23"/>
      <c r="TNF28" s="23"/>
      <c r="TNG28" s="23"/>
      <c r="TNH28" s="23"/>
      <c r="TNI28" s="23"/>
      <c r="TNJ28" s="23"/>
      <c r="TNK28" s="23"/>
      <c r="TNL28" s="23"/>
      <c r="TNM28" s="23"/>
      <c r="TNN28" s="23"/>
      <c r="TNO28" s="23"/>
      <c r="TNP28" s="23"/>
      <c r="TNQ28" s="23"/>
      <c r="TNR28" s="23"/>
      <c r="TNS28" s="23"/>
      <c r="TNT28" s="23"/>
      <c r="TNU28" s="23"/>
      <c r="TNV28" s="23"/>
      <c r="TNW28" s="23"/>
      <c r="TNX28" s="23"/>
      <c r="TNY28" s="23"/>
      <c r="TNZ28" s="23"/>
      <c r="TOA28" s="23"/>
      <c r="TOB28" s="23"/>
      <c r="TOC28" s="23"/>
      <c r="TOD28" s="23"/>
      <c r="TOE28" s="23"/>
      <c r="TOF28" s="23"/>
      <c r="TOG28" s="23"/>
      <c r="TOH28" s="23"/>
      <c r="TOI28" s="23"/>
      <c r="TOJ28" s="23"/>
      <c r="TOK28" s="23"/>
      <c r="TOL28" s="23"/>
      <c r="TOM28" s="23"/>
      <c r="TON28" s="23"/>
      <c r="TOO28" s="23"/>
      <c r="TOP28" s="23"/>
      <c r="TOQ28" s="23"/>
      <c r="TOR28" s="23"/>
      <c r="TOS28" s="23"/>
      <c r="TOT28" s="23"/>
      <c r="TOU28" s="23"/>
      <c r="TOV28" s="23"/>
      <c r="TOW28" s="23"/>
      <c r="TOX28" s="23"/>
      <c r="TOY28" s="23"/>
      <c r="TOZ28" s="23"/>
      <c r="TPA28" s="23"/>
      <c r="TPB28" s="23"/>
      <c r="TPC28" s="23"/>
      <c r="TPD28" s="23"/>
      <c r="TPE28" s="23"/>
      <c r="TPF28" s="23"/>
      <c r="TPG28" s="23"/>
      <c r="TPH28" s="23"/>
      <c r="TPI28" s="23"/>
      <c r="TPJ28" s="23"/>
      <c r="TPK28" s="23"/>
      <c r="TPL28" s="23"/>
      <c r="TPM28" s="23"/>
      <c r="TPN28" s="23"/>
      <c r="TPO28" s="23"/>
      <c r="TPP28" s="23"/>
      <c r="TPQ28" s="23"/>
      <c r="TPR28" s="23"/>
      <c r="TPS28" s="23"/>
      <c r="TPT28" s="23"/>
      <c r="TPU28" s="23"/>
      <c r="TPV28" s="23"/>
      <c r="TPW28" s="23"/>
      <c r="TPX28" s="23"/>
      <c r="TPY28" s="23"/>
      <c r="TPZ28" s="23"/>
      <c r="TQA28" s="23"/>
      <c r="TQB28" s="23"/>
      <c r="TQC28" s="23"/>
      <c r="TQD28" s="23"/>
      <c r="TQE28" s="23"/>
      <c r="TQF28" s="23"/>
      <c r="TQG28" s="23"/>
      <c r="TQH28" s="23"/>
      <c r="TQI28" s="23"/>
      <c r="TQJ28" s="23"/>
      <c r="TQK28" s="23"/>
      <c r="TQL28" s="23"/>
      <c r="TQM28" s="23"/>
      <c r="TQN28" s="23"/>
      <c r="TQO28" s="23"/>
      <c r="TQP28" s="23"/>
      <c r="TQQ28" s="23"/>
      <c r="TQR28" s="23"/>
      <c r="TQS28" s="23"/>
      <c r="TQT28" s="23"/>
      <c r="TQU28" s="23"/>
      <c r="TQV28" s="23"/>
      <c r="TQW28" s="23"/>
      <c r="TQX28" s="23"/>
      <c r="TQY28" s="23"/>
      <c r="TQZ28" s="23"/>
      <c r="TRA28" s="23"/>
      <c r="TRB28" s="23"/>
      <c r="TRC28" s="23"/>
      <c r="TRD28" s="23"/>
      <c r="TRE28" s="23"/>
      <c r="TRF28" s="23"/>
      <c r="TRG28" s="23"/>
      <c r="TRH28" s="23"/>
      <c r="TRI28" s="23"/>
      <c r="TRJ28" s="23"/>
      <c r="TRK28" s="23"/>
      <c r="TRL28" s="23"/>
      <c r="TRM28" s="23"/>
      <c r="TRN28" s="23"/>
      <c r="TRO28" s="23"/>
      <c r="TRP28" s="23"/>
      <c r="TRQ28" s="23"/>
      <c r="TRR28" s="23"/>
      <c r="TRS28" s="23"/>
      <c r="TRT28" s="23"/>
      <c r="TRU28" s="23"/>
      <c r="TRV28" s="23"/>
      <c r="TRW28" s="23"/>
      <c r="TRX28" s="23"/>
      <c r="TRY28" s="23"/>
      <c r="TRZ28" s="23"/>
      <c r="TSA28" s="23"/>
      <c r="TSB28" s="23"/>
      <c r="TSC28" s="23"/>
      <c r="TSD28" s="23"/>
      <c r="TSE28" s="23"/>
      <c r="TSF28" s="23"/>
      <c r="TSG28" s="23"/>
      <c r="TSH28" s="23"/>
      <c r="TSI28" s="23"/>
      <c r="TSJ28" s="23"/>
      <c r="TSK28" s="23"/>
      <c r="TSL28" s="23"/>
      <c r="TSM28" s="23"/>
      <c r="TSN28" s="23"/>
      <c r="TSO28" s="23"/>
      <c r="TSP28" s="23"/>
      <c r="TSQ28" s="23"/>
      <c r="TSR28" s="23"/>
      <c r="TSS28" s="23"/>
      <c r="TST28" s="23"/>
      <c r="TSU28" s="23"/>
      <c r="TSV28" s="23"/>
      <c r="TSW28" s="23"/>
      <c r="TSX28" s="23"/>
      <c r="TSY28" s="23"/>
      <c r="TSZ28" s="23"/>
      <c r="TTA28" s="23"/>
      <c r="TTB28" s="23"/>
      <c r="TTC28" s="23"/>
      <c r="TTD28" s="23"/>
      <c r="TTE28" s="23"/>
      <c r="TTF28" s="23"/>
      <c r="TTG28" s="23"/>
      <c r="TTH28" s="23"/>
      <c r="TTI28" s="23"/>
      <c r="TTJ28" s="23"/>
      <c r="TTK28" s="23"/>
      <c r="TTL28" s="23"/>
      <c r="TTM28" s="23"/>
      <c r="TTN28" s="23"/>
      <c r="TTO28" s="23"/>
      <c r="TTP28" s="23"/>
      <c r="TTQ28" s="23"/>
      <c r="TTR28" s="23"/>
      <c r="TTS28" s="23"/>
      <c r="TTT28" s="23"/>
      <c r="TTU28" s="23"/>
      <c r="TTV28" s="23"/>
      <c r="TTW28" s="23"/>
      <c r="TTX28" s="23"/>
      <c r="TTY28" s="23"/>
      <c r="TTZ28" s="23"/>
      <c r="TUA28" s="23"/>
      <c r="TUB28" s="23"/>
      <c r="TUC28" s="23"/>
      <c r="TUD28" s="23"/>
      <c r="TUE28" s="23"/>
      <c r="TUF28" s="23"/>
      <c r="TUG28" s="23"/>
      <c r="TUH28" s="23"/>
      <c r="TUI28" s="23"/>
      <c r="TUJ28" s="23"/>
      <c r="TUK28" s="23"/>
      <c r="TUL28" s="23"/>
      <c r="TUM28" s="23"/>
      <c r="TUN28" s="23"/>
      <c r="TUO28" s="23"/>
      <c r="TUP28" s="23"/>
      <c r="TUQ28" s="23"/>
      <c r="TUR28" s="23"/>
      <c r="TUS28" s="23"/>
      <c r="TUT28" s="23"/>
      <c r="TUU28" s="23"/>
      <c r="TUV28" s="23"/>
      <c r="TUW28" s="23"/>
      <c r="TUX28" s="23"/>
      <c r="TUY28" s="23"/>
      <c r="TUZ28" s="23"/>
      <c r="TVA28" s="23"/>
      <c r="TVB28" s="23"/>
      <c r="TVC28" s="23"/>
      <c r="TVD28" s="23"/>
      <c r="TVE28" s="23"/>
      <c r="TVF28" s="23"/>
      <c r="TVG28" s="23"/>
      <c r="TVH28" s="23"/>
      <c r="TVI28" s="23"/>
      <c r="TVJ28" s="23"/>
      <c r="TVK28" s="23"/>
      <c r="TVL28" s="23"/>
      <c r="TVM28" s="23"/>
      <c r="TVN28" s="23"/>
      <c r="TVO28" s="23"/>
      <c r="TVP28" s="23"/>
      <c r="TVQ28" s="23"/>
      <c r="TVR28" s="23"/>
      <c r="TVS28" s="23"/>
      <c r="TVT28" s="23"/>
      <c r="TVU28" s="23"/>
      <c r="TVV28" s="23"/>
      <c r="TVW28" s="23"/>
      <c r="TVX28" s="23"/>
      <c r="TVY28" s="23"/>
      <c r="TVZ28" s="23"/>
      <c r="TWA28" s="23"/>
      <c r="TWB28" s="23"/>
      <c r="TWC28" s="23"/>
      <c r="TWD28" s="23"/>
      <c r="TWE28" s="23"/>
      <c r="TWF28" s="23"/>
      <c r="TWG28" s="23"/>
      <c r="TWH28" s="23"/>
      <c r="TWI28" s="23"/>
      <c r="TWJ28" s="23"/>
      <c r="TWK28" s="23"/>
      <c r="TWL28" s="23"/>
      <c r="TWM28" s="23"/>
      <c r="TWN28" s="23"/>
      <c r="TWO28" s="23"/>
      <c r="TWP28" s="23"/>
      <c r="TWQ28" s="23"/>
      <c r="TWR28" s="23"/>
      <c r="TWS28" s="23"/>
      <c r="TWT28" s="23"/>
      <c r="TWU28" s="23"/>
      <c r="TWV28" s="23"/>
      <c r="TWW28" s="23"/>
      <c r="TWX28" s="23"/>
      <c r="TWY28" s="23"/>
      <c r="TWZ28" s="23"/>
      <c r="TXA28" s="23"/>
      <c r="TXB28" s="23"/>
      <c r="TXC28" s="23"/>
      <c r="TXD28" s="23"/>
      <c r="TXE28" s="23"/>
      <c r="TXF28" s="23"/>
      <c r="TXG28" s="23"/>
      <c r="TXH28" s="23"/>
      <c r="TXI28" s="23"/>
      <c r="TXJ28" s="23"/>
      <c r="TXK28" s="23"/>
      <c r="TXL28" s="23"/>
      <c r="TXM28" s="23"/>
      <c r="TXN28" s="23"/>
      <c r="TXO28" s="23"/>
      <c r="TXP28" s="23"/>
      <c r="TXQ28" s="23"/>
      <c r="TXR28" s="23"/>
      <c r="TXS28" s="23"/>
      <c r="TXT28" s="23"/>
      <c r="TXU28" s="23"/>
      <c r="TXV28" s="23"/>
      <c r="TXW28" s="23"/>
      <c r="TXX28" s="23"/>
      <c r="TXY28" s="23"/>
      <c r="TXZ28" s="23"/>
      <c r="TYA28" s="23"/>
      <c r="TYB28" s="23"/>
      <c r="TYC28" s="23"/>
      <c r="TYD28" s="23"/>
      <c r="TYE28" s="23"/>
      <c r="TYF28" s="23"/>
      <c r="TYG28" s="23"/>
      <c r="TYH28" s="23"/>
      <c r="TYI28" s="23"/>
      <c r="TYJ28" s="23"/>
      <c r="TYK28" s="23"/>
      <c r="TYL28" s="23"/>
      <c r="TYM28" s="23"/>
      <c r="TYN28" s="23"/>
      <c r="TYO28" s="23"/>
      <c r="TYP28" s="23"/>
      <c r="TYQ28" s="23"/>
      <c r="TYR28" s="23"/>
      <c r="TYS28" s="23"/>
      <c r="TYT28" s="23"/>
      <c r="TYU28" s="23"/>
      <c r="TYV28" s="23"/>
      <c r="TYW28" s="23"/>
      <c r="TYX28" s="23"/>
      <c r="TYY28" s="23"/>
      <c r="TYZ28" s="23"/>
      <c r="TZA28" s="23"/>
      <c r="TZB28" s="23"/>
      <c r="TZC28" s="23"/>
      <c r="TZD28" s="23"/>
      <c r="TZE28" s="23"/>
      <c r="TZF28" s="23"/>
      <c r="TZG28" s="23"/>
      <c r="TZH28" s="23"/>
      <c r="TZI28" s="23"/>
      <c r="TZJ28" s="23"/>
      <c r="TZK28" s="23"/>
      <c r="TZL28" s="23"/>
      <c r="TZM28" s="23"/>
      <c r="TZN28" s="23"/>
      <c r="TZO28" s="23"/>
      <c r="TZP28" s="23"/>
      <c r="TZQ28" s="23"/>
      <c r="TZR28" s="23"/>
      <c r="TZS28" s="23"/>
      <c r="TZT28" s="23"/>
      <c r="TZU28" s="23"/>
      <c r="TZV28" s="23"/>
      <c r="TZW28" s="23"/>
      <c r="TZX28" s="23"/>
      <c r="TZY28" s="23"/>
      <c r="TZZ28" s="23"/>
      <c r="UAA28" s="23"/>
      <c r="UAB28" s="23"/>
      <c r="UAC28" s="23"/>
      <c r="UAD28" s="23"/>
      <c r="UAE28" s="23"/>
      <c r="UAF28" s="23"/>
      <c r="UAG28" s="23"/>
      <c r="UAH28" s="23"/>
      <c r="UAI28" s="23"/>
      <c r="UAJ28" s="23"/>
      <c r="UAK28" s="23"/>
      <c r="UAL28" s="23"/>
      <c r="UAM28" s="23"/>
      <c r="UAN28" s="23"/>
      <c r="UAO28" s="23"/>
      <c r="UAP28" s="23"/>
      <c r="UAQ28" s="23"/>
      <c r="UAR28" s="23"/>
      <c r="UAS28" s="23"/>
      <c r="UAT28" s="23"/>
      <c r="UAU28" s="23"/>
      <c r="UAV28" s="23"/>
      <c r="UAW28" s="23"/>
      <c r="UAX28" s="23"/>
      <c r="UAY28" s="23"/>
      <c r="UAZ28" s="23"/>
      <c r="UBA28" s="23"/>
      <c r="UBB28" s="23"/>
      <c r="UBC28" s="23"/>
      <c r="UBD28" s="23"/>
      <c r="UBE28" s="23"/>
      <c r="UBF28" s="23"/>
      <c r="UBG28" s="23"/>
      <c r="UBH28" s="23"/>
      <c r="UBI28" s="23"/>
      <c r="UBJ28" s="23"/>
      <c r="UBK28" s="23"/>
      <c r="UBL28" s="23"/>
      <c r="UBM28" s="23"/>
      <c r="UBN28" s="23"/>
      <c r="UBO28" s="23"/>
      <c r="UBP28" s="23"/>
      <c r="UBQ28" s="23"/>
      <c r="UBR28" s="23"/>
      <c r="UBS28" s="23"/>
      <c r="UBT28" s="23"/>
      <c r="UBU28" s="23"/>
      <c r="UBV28" s="23"/>
      <c r="UBW28" s="23"/>
      <c r="UBX28" s="23"/>
      <c r="UBY28" s="23"/>
      <c r="UBZ28" s="23"/>
      <c r="UCA28" s="23"/>
      <c r="UCB28" s="23"/>
      <c r="UCC28" s="23"/>
      <c r="UCD28" s="23"/>
      <c r="UCE28" s="23"/>
      <c r="UCF28" s="23"/>
      <c r="UCG28" s="23"/>
      <c r="UCH28" s="23"/>
      <c r="UCI28" s="23"/>
      <c r="UCJ28" s="23"/>
      <c r="UCK28" s="23"/>
      <c r="UCL28" s="23"/>
      <c r="UCM28" s="23"/>
      <c r="UCN28" s="23"/>
      <c r="UCO28" s="23"/>
      <c r="UCP28" s="23"/>
      <c r="UCQ28" s="23"/>
      <c r="UCR28" s="23"/>
      <c r="UCS28" s="23"/>
      <c r="UCT28" s="23"/>
      <c r="UCU28" s="23"/>
      <c r="UCV28" s="23"/>
      <c r="UCW28" s="23"/>
      <c r="UCX28" s="23"/>
      <c r="UCY28" s="23"/>
      <c r="UCZ28" s="23"/>
      <c r="UDA28" s="23"/>
      <c r="UDB28" s="23"/>
      <c r="UDC28" s="23"/>
      <c r="UDD28" s="23"/>
      <c r="UDE28" s="23"/>
      <c r="UDF28" s="23"/>
      <c r="UDG28" s="23"/>
      <c r="UDH28" s="23"/>
      <c r="UDI28" s="23"/>
      <c r="UDJ28" s="23"/>
      <c r="UDK28" s="23"/>
      <c r="UDL28" s="23"/>
      <c r="UDM28" s="23"/>
      <c r="UDN28" s="23"/>
      <c r="UDO28" s="23"/>
      <c r="UDP28" s="23"/>
      <c r="UDQ28" s="23"/>
      <c r="UDR28" s="23"/>
      <c r="UDS28" s="23"/>
      <c r="UDT28" s="23"/>
      <c r="UDU28" s="23"/>
      <c r="UDV28" s="23"/>
      <c r="UDW28" s="23"/>
      <c r="UDX28" s="23"/>
      <c r="UDY28" s="23"/>
      <c r="UDZ28" s="23"/>
      <c r="UEA28" s="23"/>
      <c r="UEB28" s="23"/>
      <c r="UEC28" s="23"/>
      <c r="UED28" s="23"/>
      <c r="UEE28" s="23"/>
      <c r="UEF28" s="23"/>
      <c r="UEG28" s="23"/>
      <c r="UEH28" s="23"/>
      <c r="UEI28" s="23"/>
      <c r="UEJ28" s="23"/>
      <c r="UEK28" s="23"/>
      <c r="UEL28" s="23"/>
      <c r="UEM28" s="23"/>
      <c r="UEN28" s="23"/>
      <c r="UEO28" s="23"/>
      <c r="UEP28" s="23"/>
      <c r="UEQ28" s="23"/>
      <c r="UER28" s="23"/>
      <c r="UES28" s="23"/>
      <c r="UET28" s="23"/>
      <c r="UEU28" s="23"/>
      <c r="UEV28" s="23"/>
      <c r="UEW28" s="23"/>
      <c r="UEX28" s="23"/>
      <c r="UEY28" s="23"/>
      <c r="UEZ28" s="23"/>
      <c r="UFA28" s="23"/>
      <c r="UFB28" s="23"/>
      <c r="UFC28" s="23"/>
      <c r="UFD28" s="23"/>
      <c r="UFE28" s="23"/>
      <c r="UFF28" s="23"/>
      <c r="UFG28" s="23"/>
      <c r="UFH28" s="23"/>
      <c r="UFI28" s="23"/>
      <c r="UFJ28" s="23"/>
      <c r="UFK28" s="23"/>
      <c r="UFL28" s="23"/>
      <c r="UFM28" s="23"/>
      <c r="UFN28" s="23"/>
      <c r="UFO28" s="23"/>
      <c r="UFP28" s="23"/>
      <c r="UFQ28" s="23"/>
      <c r="UFR28" s="23"/>
      <c r="UFS28" s="23"/>
      <c r="UFT28" s="23"/>
      <c r="UFU28" s="23"/>
      <c r="UFV28" s="23"/>
      <c r="UFW28" s="23"/>
      <c r="UFX28" s="23"/>
      <c r="UFY28" s="23"/>
      <c r="UFZ28" s="23"/>
      <c r="UGA28" s="23"/>
      <c r="UGB28" s="23"/>
      <c r="UGC28" s="23"/>
      <c r="UGD28" s="23"/>
      <c r="UGE28" s="23"/>
      <c r="UGF28" s="23"/>
      <c r="UGG28" s="23"/>
      <c r="UGH28" s="23"/>
      <c r="UGI28" s="23"/>
      <c r="UGJ28" s="23"/>
      <c r="UGK28" s="23"/>
      <c r="UGL28" s="23"/>
      <c r="UGM28" s="23"/>
      <c r="UGN28" s="23"/>
      <c r="UGO28" s="23"/>
      <c r="UGP28" s="23"/>
      <c r="UGQ28" s="23"/>
      <c r="UGR28" s="23"/>
      <c r="UGS28" s="23"/>
      <c r="UGT28" s="23"/>
      <c r="UGU28" s="23"/>
      <c r="UGV28" s="23"/>
      <c r="UGW28" s="23"/>
      <c r="UGX28" s="23"/>
      <c r="UGY28" s="23"/>
      <c r="UGZ28" s="23"/>
      <c r="UHA28" s="23"/>
      <c r="UHB28" s="23"/>
      <c r="UHC28" s="23"/>
      <c r="UHD28" s="23"/>
      <c r="UHE28" s="23"/>
      <c r="UHF28" s="23"/>
      <c r="UHG28" s="23"/>
      <c r="UHH28" s="23"/>
      <c r="UHI28" s="23"/>
      <c r="UHJ28" s="23"/>
      <c r="UHK28" s="23"/>
      <c r="UHL28" s="23"/>
      <c r="UHM28" s="23"/>
      <c r="UHN28" s="23"/>
      <c r="UHO28" s="23"/>
      <c r="UHP28" s="23"/>
      <c r="UHQ28" s="23"/>
      <c r="UHR28" s="23"/>
      <c r="UHS28" s="23"/>
      <c r="UHT28" s="23"/>
      <c r="UHU28" s="23"/>
      <c r="UHV28" s="23"/>
      <c r="UHW28" s="23"/>
      <c r="UHX28" s="23"/>
      <c r="UHY28" s="23"/>
      <c r="UHZ28" s="23"/>
      <c r="UIA28" s="23"/>
      <c r="UIB28" s="23"/>
      <c r="UIC28" s="23"/>
      <c r="UID28" s="23"/>
      <c r="UIE28" s="23"/>
      <c r="UIF28" s="23"/>
      <c r="UIG28" s="23"/>
      <c r="UIH28" s="23"/>
      <c r="UII28" s="23"/>
      <c r="UIJ28" s="23"/>
      <c r="UIK28" s="23"/>
      <c r="UIL28" s="23"/>
      <c r="UIM28" s="23"/>
      <c r="UIN28" s="23"/>
      <c r="UIO28" s="23"/>
      <c r="UIP28" s="23"/>
      <c r="UIQ28" s="23"/>
      <c r="UIR28" s="23"/>
      <c r="UIS28" s="23"/>
      <c r="UIT28" s="23"/>
      <c r="UIU28" s="23"/>
      <c r="UIV28" s="23"/>
      <c r="UIW28" s="23"/>
      <c r="UIX28" s="23"/>
      <c r="UIY28" s="23"/>
      <c r="UIZ28" s="23"/>
      <c r="UJA28" s="23"/>
      <c r="UJB28" s="23"/>
      <c r="UJC28" s="23"/>
      <c r="UJD28" s="23"/>
      <c r="UJE28" s="23"/>
      <c r="UJF28" s="23"/>
      <c r="UJG28" s="23"/>
      <c r="UJH28" s="23"/>
      <c r="UJI28" s="23"/>
      <c r="UJJ28" s="23"/>
      <c r="UJK28" s="23"/>
      <c r="UJL28" s="23"/>
      <c r="UJM28" s="23"/>
      <c r="UJN28" s="23"/>
      <c r="UJO28" s="23"/>
      <c r="UJP28" s="23"/>
      <c r="UJQ28" s="23"/>
      <c r="UJR28" s="23"/>
      <c r="UJS28" s="23"/>
      <c r="UJT28" s="23"/>
      <c r="UJU28" s="23"/>
      <c r="UJV28" s="23"/>
      <c r="UJW28" s="23"/>
      <c r="UJX28" s="23"/>
      <c r="UJY28" s="23"/>
      <c r="UJZ28" s="23"/>
      <c r="UKA28" s="23"/>
      <c r="UKB28" s="23"/>
      <c r="UKC28" s="23"/>
      <c r="UKD28" s="23"/>
      <c r="UKE28" s="23"/>
      <c r="UKF28" s="23"/>
      <c r="UKG28" s="23"/>
      <c r="UKH28" s="23"/>
      <c r="UKI28" s="23"/>
      <c r="UKJ28" s="23"/>
      <c r="UKK28" s="23"/>
      <c r="UKL28" s="23"/>
      <c r="UKM28" s="23"/>
      <c r="UKN28" s="23"/>
      <c r="UKO28" s="23"/>
      <c r="UKP28" s="23"/>
      <c r="UKQ28" s="23"/>
      <c r="UKR28" s="23"/>
      <c r="UKS28" s="23"/>
      <c r="UKT28" s="23"/>
      <c r="UKU28" s="23"/>
      <c r="UKV28" s="23"/>
      <c r="UKW28" s="23"/>
      <c r="UKX28" s="23"/>
      <c r="UKY28" s="23"/>
      <c r="UKZ28" s="23"/>
      <c r="ULA28" s="23"/>
      <c r="ULB28" s="23"/>
      <c r="ULC28" s="23"/>
      <c r="ULD28" s="23"/>
      <c r="ULE28" s="23"/>
      <c r="ULF28" s="23"/>
      <c r="ULG28" s="23"/>
      <c r="ULH28" s="23"/>
      <c r="ULI28" s="23"/>
      <c r="ULJ28" s="23"/>
      <c r="ULK28" s="23"/>
      <c r="ULL28" s="23"/>
      <c r="ULM28" s="23"/>
      <c r="ULN28" s="23"/>
      <c r="ULO28" s="23"/>
      <c r="ULP28" s="23"/>
      <c r="ULQ28" s="23"/>
      <c r="ULR28" s="23"/>
      <c r="ULS28" s="23"/>
      <c r="ULT28" s="23"/>
      <c r="ULU28" s="23"/>
      <c r="ULV28" s="23"/>
      <c r="ULW28" s="23"/>
      <c r="ULX28" s="23"/>
      <c r="ULY28" s="23"/>
      <c r="ULZ28" s="23"/>
      <c r="UMA28" s="23"/>
      <c r="UMB28" s="23"/>
      <c r="UMC28" s="23"/>
      <c r="UMD28" s="23"/>
      <c r="UME28" s="23"/>
      <c r="UMF28" s="23"/>
      <c r="UMG28" s="23"/>
      <c r="UMH28" s="23"/>
      <c r="UMI28" s="23"/>
      <c r="UMJ28" s="23"/>
      <c r="UMK28" s="23"/>
      <c r="UML28" s="23"/>
      <c r="UMM28" s="23"/>
      <c r="UMN28" s="23"/>
      <c r="UMO28" s="23"/>
      <c r="UMP28" s="23"/>
      <c r="UMQ28" s="23"/>
      <c r="UMR28" s="23"/>
      <c r="UMS28" s="23"/>
      <c r="UMT28" s="23"/>
      <c r="UMU28" s="23"/>
      <c r="UMV28" s="23"/>
      <c r="UMW28" s="23"/>
      <c r="UMX28" s="23"/>
      <c r="UMY28" s="23"/>
      <c r="UMZ28" s="23"/>
      <c r="UNA28" s="23"/>
      <c r="UNB28" s="23"/>
      <c r="UNC28" s="23"/>
      <c r="UND28" s="23"/>
      <c r="UNE28" s="23"/>
      <c r="UNF28" s="23"/>
      <c r="UNG28" s="23"/>
      <c r="UNH28" s="23"/>
      <c r="UNI28" s="23"/>
      <c r="UNJ28" s="23"/>
      <c r="UNK28" s="23"/>
      <c r="UNL28" s="23"/>
      <c r="UNM28" s="23"/>
      <c r="UNN28" s="23"/>
      <c r="UNO28" s="23"/>
      <c r="UNP28" s="23"/>
      <c r="UNQ28" s="23"/>
      <c r="UNR28" s="23"/>
      <c r="UNS28" s="23"/>
      <c r="UNT28" s="23"/>
      <c r="UNU28" s="23"/>
      <c r="UNV28" s="23"/>
      <c r="UNW28" s="23"/>
      <c r="UNX28" s="23"/>
      <c r="UNY28" s="23"/>
      <c r="UNZ28" s="23"/>
      <c r="UOA28" s="23"/>
      <c r="UOB28" s="23"/>
      <c r="UOC28" s="23"/>
      <c r="UOD28" s="23"/>
      <c r="UOE28" s="23"/>
      <c r="UOF28" s="23"/>
      <c r="UOG28" s="23"/>
      <c r="UOH28" s="23"/>
      <c r="UOI28" s="23"/>
      <c r="UOJ28" s="23"/>
      <c r="UOK28" s="23"/>
      <c r="UOL28" s="23"/>
      <c r="UOM28" s="23"/>
      <c r="UON28" s="23"/>
      <c r="UOO28" s="23"/>
      <c r="UOP28" s="23"/>
      <c r="UOQ28" s="23"/>
      <c r="UOR28" s="23"/>
      <c r="UOS28" s="23"/>
      <c r="UOT28" s="23"/>
      <c r="UOU28" s="23"/>
      <c r="UOV28" s="23"/>
      <c r="UOW28" s="23"/>
      <c r="UOX28" s="23"/>
      <c r="UOY28" s="23"/>
      <c r="UOZ28" s="23"/>
      <c r="UPA28" s="23"/>
      <c r="UPB28" s="23"/>
      <c r="UPC28" s="23"/>
      <c r="UPD28" s="23"/>
      <c r="UPE28" s="23"/>
      <c r="UPF28" s="23"/>
      <c r="UPG28" s="23"/>
      <c r="UPH28" s="23"/>
      <c r="UPI28" s="23"/>
      <c r="UPJ28" s="23"/>
      <c r="UPK28" s="23"/>
      <c r="UPL28" s="23"/>
      <c r="UPM28" s="23"/>
      <c r="UPN28" s="23"/>
      <c r="UPO28" s="23"/>
      <c r="UPP28" s="23"/>
      <c r="UPQ28" s="23"/>
      <c r="UPR28" s="23"/>
      <c r="UPS28" s="23"/>
      <c r="UPT28" s="23"/>
      <c r="UPU28" s="23"/>
      <c r="UPV28" s="23"/>
      <c r="UPW28" s="23"/>
      <c r="UPX28" s="23"/>
      <c r="UPY28" s="23"/>
      <c r="UPZ28" s="23"/>
      <c r="UQA28" s="23"/>
      <c r="UQB28" s="23"/>
      <c r="UQC28" s="23"/>
      <c r="UQD28" s="23"/>
      <c r="UQE28" s="23"/>
      <c r="UQF28" s="23"/>
      <c r="UQG28" s="23"/>
      <c r="UQH28" s="23"/>
      <c r="UQI28" s="23"/>
      <c r="UQJ28" s="23"/>
      <c r="UQK28" s="23"/>
      <c r="UQL28" s="23"/>
      <c r="UQM28" s="23"/>
      <c r="UQN28" s="23"/>
      <c r="UQO28" s="23"/>
      <c r="UQP28" s="23"/>
      <c r="UQQ28" s="23"/>
      <c r="UQR28" s="23"/>
      <c r="UQS28" s="23"/>
      <c r="UQT28" s="23"/>
      <c r="UQU28" s="23"/>
      <c r="UQV28" s="23"/>
      <c r="UQW28" s="23"/>
      <c r="UQX28" s="23"/>
      <c r="UQY28" s="23"/>
      <c r="UQZ28" s="23"/>
      <c r="URA28" s="23"/>
      <c r="URB28" s="23"/>
      <c r="URC28" s="23"/>
      <c r="URD28" s="23"/>
      <c r="URE28" s="23"/>
      <c r="URF28" s="23"/>
      <c r="URG28" s="23"/>
      <c r="URH28" s="23"/>
      <c r="URI28" s="23"/>
      <c r="URJ28" s="23"/>
      <c r="URK28" s="23"/>
      <c r="URL28" s="23"/>
      <c r="URM28" s="23"/>
      <c r="URN28" s="23"/>
      <c r="URO28" s="23"/>
      <c r="URP28" s="23"/>
      <c r="URQ28" s="23"/>
      <c r="URR28" s="23"/>
      <c r="URS28" s="23"/>
      <c r="URT28" s="23"/>
      <c r="URU28" s="23"/>
      <c r="URV28" s="23"/>
      <c r="URW28" s="23"/>
      <c r="URX28" s="23"/>
      <c r="URY28" s="23"/>
      <c r="URZ28" s="23"/>
      <c r="USA28" s="23"/>
      <c r="USB28" s="23"/>
      <c r="USC28" s="23"/>
      <c r="USD28" s="23"/>
      <c r="USE28" s="23"/>
      <c r="USF28" s="23"/>
      <c r="USG28" s="23"/>
      <c r="USH28" s="23"/>
      <c r="USI28" s="23"/>
      <c r="USJ28" s="23"/>
      <c r="USK28" s="23"/>
      <c r="USL28" s="23"/>
      <c r="USM28" s="23"/>
      <c r="USN28" s="23"/>
      <c r="USO28" s="23"/>
      <c r="USP28" s="23"/>
      <c r="USQ28" s="23"/>
      <c r="USR28" s="23"/>
      <c r="USS28" s="23"/>
      <c r="UST28" s="23"/>
      <c r="USU28" s="23"/>
      <c r="USV28" s="23"/>
      <c r="USW28" s="23"/>
      <c r="USX28" s="23"/>
      <c r="USY28" s="23"/>
      <c r="USZ28" s="23"/>
      <c r="UTA28" s="23"/>
      <c r="UTB28" s="23"/>
      <c r="UTC28" s="23"/>
      <c r="UTD28" s="23"/>
      <c r="UTE28" s="23"/>
      <c r="UTF28" s="23"/>
      <c r="UTG28" s="23"/>
      <c r="UTH28" s="23"/>
      <c r="UTI28" s="23"/>
      <c r="UTJ28" s="23"/>
      <c r="UTK28" s="23"/>
      <c r="UTL28" s="23"/>
      <c r="UTM28" s="23"/>
      <c r="UTN28" s="23"/>
      <c r="UTO28" s="23"/>
      <c r="UTP28" s="23"/>
      <c r="UTQ28" s="23"/>
      <c r="UTR28" s="23"/>
      <c r="UTS28" s="23"/>
      <c r="UTT28" s="23"/>
      <c r="UTU28" s="23"/>
      <c r="UTV28" s="23"/>
      <c r="UTW28" s="23"/>
      <c r="UTX28" s="23"/>
      <c r="UTY28" s="23"/>
      <c r="UTZ28" s="23"/>
      <c r="UUA28" s="23"/>
      <c r="UUB28" s="23"/>
      <c r="UUC28" s="23"/>
      <c r="UUD28" s="23"/>
      <c r="UUE28" s="23"/>
      <c r="UUF28" s="23"/>
      <c r="UUG28" s="23"/>
      <c r="UUH28" s="23"/>
      <c r="UUI28" s="23"/>
      <c r="UUJ28" s="23"/>
      <c r="UUK28" s="23"/>
      <c r="UUL28" s="23"/>
      <c r="UUM28" s="23"/>
      <c r="UUN28" s="23"/>
      <c r="UUO28" s="23"/>
      <c r="UUP28" s="23"/>
      <c r="UUQ28" s="23"/>
      <c r="UUR28" s="23"/>
      <c r="UUS28" s="23"/>
      <c r="UUT28" s="23"/>
      <c r="UUU28" s="23"/>
      <c r="UUV28" s="23"/>
      <c r="UUW28" s="23"/>
      <c r="UUX28" s="23"/>
      <c r="UUY28" s="23"/>
      <c r="UUZ28" s="23"/>
      <c r="UVA28" s="23"/>
      <c r="UVB28" s="23"/>
      <c r="UVC28" s="23"/>
      <c r="UVD28" s="23"/>
      <c r="UVE28" s="23"/>
      <c r="UVF28" s="23"/>
      <c r="UVG28" s="23"/>
      <c r="UVH28" s="23"/>
      <c r="UVI28" s="23"/>
      <c r="UVJ28" s="23"/>
      <c r="UVK28" s="23"/>
      <c r="UVL28" s="23"/>
      <c r="UVM28" s="23"/>
      <c r="UVN28" s="23"/>
      <c r="UVO28" s="23"/>
      <c r="UVP28" s="23"/>
      <c r="UVQ28" s="23"/>
      <c r="UVR28" s="23"/>
      <c r="UVS28" s="23"/>
      <c r="UVT28" s="23"/>
      <c r="UVU28" s="23"/>
      <c r="UVV28" s="23"/>
      <c r="UVW28" s="23"/>
      <c r="UVX28" s="23"/>
      <c r="UVY28" s="23"/>
      <c r="UVZ28" s="23"/>
      <c r="UWA28" s="23"/>
      <c r="UWB28" s="23"/>
      <c r="UWC28" s="23"/>
      <c r="UWD28" s="23"/>
      <c r="UWE28" s="23"/>
      <c r="UWF28" s="23"/>
      <c r="UWG28" s="23"/>
      <c r="UWH28" s="23"/>
      <c r="UWI28" s="23"/>
      <c r="UWJ28" s="23"/>
      <c r="UWK28" s="23"/>
      <c r="UWL28" s="23"/>
      <c r="UWM28" s="23"/>
      <c r="UWN28" s="23"/>
      <c r="UWO28" s="23"/>
      <c r="UWP28" s="23"/>
      <c r="UWQ28" s="23"/>
      <c r="UWR28" s="23"/>
      <c r="UWS28" s="23"/>
      <c r="UWT28" s="23"/>
      <c r="UWU28" s="23"/>
      <c r="UWV28" s="23"/>
      <c r="UWW28" s="23"/>
      <c r="UWX28" s="23"/>
      <c r="UWY28" s="23"/>
      <c r="UWZ28" s="23"/>
      <c r="UXA28" s="23"/>
      <c r="UXB28" s="23"/>
      <c r="UXC28" s="23"/>
      <c r="UXD28" s="23"/>
      <c r="UXE28" s="23"/>
      <c r="UXF28" s="23"/>
      <c r="UXG28" s="23"/>
      <c r="UXH28" s="23"/>
      <c r="UXI28" s="23"/>
      <c r="UXJ28" s="23"/>
      <c r="UXK28" s="23"/>
      <c r="UXL28" s="23"/>
      <c r="UXM28" s="23"/>
      <c r="UXN28" s="23"/>
      <c r="UXO28" s="23"/>
      <c r="UXP28" s="23"/>
      <c r="UXQ28" s="23"/>
      <c r="UXR28" s="23"/>
      <c r="UXS28" s="23"/>
      <c r="UXT28" s="23"/>
      <c r="UXU28" s="23"/>
      <c r="UXV28" s="23"/>
      <c r="UXW28" s="23"/>
      <c r="UXX28" s="23"/>
      <c r="UXY28" s="23"/>
      <c r="UXZ28" s="23"/>
      <c r="UYA28" s="23"/>
      <c r="UYB28" s="23"/>
      <c r="UYC28" s="23"/>
      <c r="UYD28" s="23"/>
      <c r="UYE28" s="23"/>
      <c r="UYF28" s="23"/>
      <c r="UYG28" s="23"/>
      <c r="UYH28" s="23"/>
      <c r="UYI28" s="23"/>
      <c r="UYJ28" s="23"/>
      <c r="UYK28" s="23"/>
      <c r="UYL28" s="23"/>
      <c r="UYM28" s="23"/>
      <c r="UYN28" s="23"/>
      <c r="UYO28" s="23"/>
      <c r="UYP28" s="23"/>
      <c r="UYQ28" s="23"/>
      <c r="UYR28" s="23"/>
      <c r="UYS28" s="23"/>
      <c r="UYT28" s="23"/>
      <c r="UYU28" s="23"/>
      <c r="UYV28" s="23"/>
      <c r="UYW28" s="23"/>
      <c r="UYX28" s="23"/>
      <c r="UYY28" s="23"/>
      <c r="UYZ28" s="23"/>
      <c r="UZA28" s="23"/>
      <c r="UZB28" s="23"/>
      <c r="UZC28" s="23"/>
      <c r="UZD28" s="23"/>
      <c r="UZE28" s="23"/>
      <c r="UZF28" s="23"/>
      <c r="UZG28" s="23"/>
      <c r="UZH28" s="23"/>
      <c r="UZI28" s="23"/>
      <c r="UZJ28" s="23"/>
      <c r="UZK28" s="23"/>
      <c r="UZL28" s="23"/>
      <c r="UZM28" s="23"/>
      <c r="UZN28" s="23"/>
      <c r="UZO28" s="23"/>
      <c r="UZP28" s="23"/>
      <c r="UZQ28" s="23"/>
      <c r="UZR28" s="23"/>
      <c r="UZS28" s="23"/>
      <c r="UZT28" s="23"/>
      <c r="UZU28" s="23"/>
      <c r="UZV28" s="23"/>
      <c r="UZW28" s="23"/>
      <c r="UZX28" s="23"/>
      <c r="UZY28" s="23"/>
      <c r="UZZ28" s="23"/>
      <c r="VAA28" s="23"/>
      <c r="VAB28" s="23"/>
      <c r="VAC28" s="23"/>
      <c r="VAD28" s="23"/>
      <c r="VAE28" s="23"/>
      <c r="VAF28" s="23"/>
      <c r="VAG28" s="23"/>
      <c r="VAH28" s="23"/>
      <c r="VAI28" s="23"/>
      <c r="VAJ28" s="23"/>
      <c r="VAK28" s="23"/>
      <c r="VAL28" s="23"/>
      <c r="VAM28" s="23"/>
      <c r="VAN28" s="23"/>
      <c r="VAO28" s="23"/>
      <c r="VAP28" s="23"/>
      <c r="VAQ28" s="23"/>
      <c r="VAR28" s="23"/>
      <c r="VAS28" s="23"/>
      <c r="VAT28" s="23"/>
      <c r="VAU28" s="23"/>
      <c r="VAV28" s="23"/>
      <c r="VAW28" s="23"/>
      <c r="VAX28" s="23"/>
      <c r="VAY28" s="23"/>
      <c r="VAZ28" s="23"/>
      <c r="VBA28" s="23"/>
      <c r="VBB28" s="23"/>
      <c r="VBC28" s="23"/>
      <c r="VBD28" s="23"/>
      <c r="VBE28" s="23"/>
      <c r="VBF28" s="23"/>
      <c r="VBG28" s="23"/>
      <c r="VBH28" s="23"/>
      <c r="VBI28" s="23"/>
      <c r="VBJ28" s="23"/>
      <c r="VBK28" s="23"/>
      <c r="VBL28" s="23"/>
      <c r="VBM28" s="23"/>
      <c r="VBN28" s="23"/>
      <c r="VBO28" s="23"/>
      <c r="VBP28" s="23"/>
      <c r="VBQ28" s="23"/>
      <c r="VBR28" s="23"/>
      <c r="VBS28" s="23"/>
      <c r="VBT28" s="23"/>
      <c r="VBU28" s="23"/>
      <c r="VBV28" s="23"/>
      <c r="VBW28" s="23"/>
      <c r="VBX28" s="23"/>
      <c r="VBY28" s="23"/>
      <c r="VBZ28" s="23"/>
      <c r="VCA28" s="23"/>
      <c r="VCB28" s="23"/>
      <c r="VCC28" s="23"/>
      <c r="VCD28" s="23"/>
      <c r="VCE28" s="23"/>
      <c r="VCF28" s="23"/>
      <c r="VCG28" s="23"/>
      <c r="VCH28" s="23"/>
      <c r="VCI28" s="23"/>
      <c r="VCJ28" s="23"/>
      <c r="VCK28" s="23"/>
      <c r="VCL28" s="23"/>
      <c r="VCM28" s="23"/>
      <c r="VCN28" s="23"/>
      <c r="VCO28" s="23"/>
      <c r="VCP28" s="23"/>
      <c r="VCQ28" s="23"/>
      <c r="VCR28" s="23"/>
      <c r="VCS28" s="23"/>
      <c r="VCT28" s="23"/>
      <c r="VCU28" s="23"/>
      <c r="VCV28" s="23"/>
      <c r="VCW28" s="23"/>
      <c r="VCX28" s="23"/>
      <c r="VCY28" s="23"/>
      <c r="VCZ28" s="23"/>
      <c r="VDA28" s="23"/>
      <c r="VDB28" s="23"/>
      <c r="VDC28" s="23"/>
      <c r="VDD28" s="23"/>
      <c r="VDE28" s="23"/>
      <c r="VDF28" s="23"/>
      <c r="VDG28" s="23"/>
      <c r="VDH28" s="23"/>
      <c r="VDI28" s="23"/>
      <c r="VDJ28" s="23"/>
      <c r="VDK28" s="23"/>
      <c r="VDL28" s="23"/>
      <c r="VDM28" s="23"/>
      <c r="VDN28" s="23"/>
      <c r="VDO28" s="23"/>
      <c r="VDP28" s="23"/>
      <c r="VDQ28" s="23"/>
      <c r="VDR28" s="23"/>
      <c r="VDS28" s="23"/>
      <c r="VDT28" s="23"/>
      <c r="VDU28" s="23"/>
      <c r="VDV28" s="23"/>
      <c r="VDW28" s="23"/>
      <c r="VDX28" s="23"/>
      <c r="VDY28" s="23"/>
      <c r="VDZ28" s="23"/>
      <c r="VEA28" s="23"/>
      <c r="VEB28" s="23"/>
      <c r="VEC28" s="23"/>
      <c r="VED28" s="23"/>
      <c r="VEE28" s="23"/>
      <c r="VEF28" s="23"/>
      <c r="VEG28" s="23"/>
      <c r="VEH28" s="23"/>
      <c r="VEI28" s="23"/>
      <c r="VEJ28" s="23"/>
      <c r="VEK28" s="23"/>
      <c r="VEL28" s="23"/>
      <c r="VEM28" s="23"/>
      <c r="VEN28" s="23"/>
      <c r="VEO28" s="23"/>
      <c r="VEP28" s="23"/>
      <c r="VEQ28" s="23"/>
      <c r="VER28" s="23"/>
      <c r="VES28" s="23"/>
      <c r="VET28" s="23"/>
      <c r="VEU28" s="23"/>
      <c r="VEV28" s="23"/>
      <c r="VEW28" s="23"/>
      <c r="VEX28" s="23"/>
      <c r="VEY28" s="23"/>
      <c r="VEZ28" s="23"/>
      <c r="VFA28" s="23"/>
      <c r="VFB28" s="23"/>
      <c r="VFC28" s="23"/>
      <c r="VFD28" s="23"/>
      <c r="VFE28" s="23"/>
      <c r="VFF28" s="23"/>
      <c r="VFG28" s="23"/>
      <c r="VFH28" s="23"/>
      <c r="VFI28" s="23"/>
      <c r="VFJ28" s="23"/>
      <c r="VFK28" s="23"/>
      <c r="VFL28" s="23"/>
      <c r="VFM28" s="23"/>
      <c r="VFN28" s="23"/>
      <c r="VFO28" s="23"/>
      <c r="VFP28" s="23"/>
      <c r="VFQ28" s="23"/>
      <c r="VFR28" s="23"/>
      <c r="VFS28" s="23"/>
      <c r="VFT28" s="23"/>
      <c r="VFU28" s="23"/>
      <c r="VFV28" s="23"/>
      <c r="VFW28" s="23"/>
      <c r="VFX28" s="23"/>
      <c r="VFY28" s="23"/>
      <c r="VFZ28" s="23"/>
      <c r="VGA28" s="23"/>
      <c r="VGB28" s="23"/>
      <c r="VGC28" s="23"/>
      <c r="VGD28" s="23"/>
      <c r="VGE28" s="23"/>
      <c r="VGF28" s="23"/>
      <c r="VGG28" s="23"/>
      <c r="VGH28" s="23"/>
      <c r="VGI28" s="23"/>
      <c r="VGJ28" s="23"/>
      <c r="VGK28" s="23"/>
      <c r="VGL28" s="23"/>
      <c r="VGM28" s="23"/>
      <c r="VGN28" s="23"/>
      <c r="VGO28" s="23"/>
      <c r="VGP28" s="23"/>
      <c r="VGQ28" s="23"/>
      <c r="VGR28" s="23"/>
      <c r="VGS28" s="23"/>
      <c r="VGT28" s="23"/>
      <c r="VGU28" s="23"/>
      <c r="VGV28" s="23"/>
      <c r="VGW28" s="23"/>
      <c r="VGX28" s="23"/>
      <c r="VGY28" s="23"/>
      <c r="VGZ28" s="23"/>
      <c r="VHA28" s="23"/>
      <c r="VHB28" s="23"/>
      <c r="VHC28" s="23"/>
      <c r="VHD28" s="23"/>
      <c r="VHE28" s="23"/>
      <c r="VHF28" s="23"/>
      <c r="VHG28" s="23"/>
      <c r="VHH28" s="23"/>
      <c r="VHI28" s="23"/>
      <c r="VHJ28" s="23"/>
      <c r="VHK28" s="23"/>
      <c r="VHL28" s="23"/>
      <c r="VHM28" s="23"/>
      <c r="VHN28" s="23"/>
      <c r="VHO28" s="23"/>
      <c r="VHP28" s="23"/>
      <c r="VHQ28" s="23"/>
      <c r="VHR28" s="23"/>
      <c r="VHS28" s="23"/>
      <c r="VHT28" s="23"/>
      <c r="VHU28" s="23"/>
      <c r="VHV28" s="23"/>
      <c r="VHW28" s="23"/>
      <c r="VHX28" s="23"/>
      <c r="VHY28" s="23"/>
      <c r="VHZ28" s="23"/>
      <c r="VIA28" s="23"/>
      <c r="VIB28" s="23"/>
      <c r="VIC28" s="23"/>
      <c r="VID28" s="23"/>
      <c r="VIE28" s="23"/>
      <c r="VIF28" s="23"/>
      <c r="VIG28" s="23"/>
      <c r="VIH28" s="23"/>
      <c r="VII28" s="23"/>
      <c r="VIJ28" s="23"/>
      <c r="VIK28" s="23"/>
      <c r="VIL28" s="23"/>
      <c r="VIM28" s="23"/>
      <c r="VIN28" s="23"/>
      <c r="VIO28" s="23"/>
      <c r="VIP28" s="23"/>
      <c r="VIQ28" s="23"/>
      <c r="VIR28" s="23"/>
      <c r="VIS28" s="23"/>
      <c r="VIT28" s="23"/>
      <c r="VIU28" s="23"/>
      <c r="VIV28" s="23"/>
      <c r="VIW28" s="23"/>
      <c r="VIX28" s="23"/>
      <c r="VIY28" s="23"/>
      <c r="VIZ28" s="23"/>
      <c r="VJA28" s="23"/>
      <c r="VJB28" s="23"/>
      <c r="VJC28" s="23"/>
      <c r="VJD28" s="23"/>
      <c r="VJE28" s="23"/>
      <c r="VJF28" s="23"/>
      <c r="VJG28" s="23"/>
      <c r="VJH28" s="23"/>
      <c r="VJI28" s="23"/>
      <c r="VJJ28" s="23"/>
      <c r="VJK28" s="23"/>
      <c r="VJL28" s="23"/>
      <c r="VJM28" s="23"/>
      <c r="VJN28" s="23"/>
      <c r="VJO28" s="23"/>
      <c r="VJP28" s="23"/>
      <c r="VJQ28" s="23"/>
      <c r="VJR28" s="23"/>
      <c r="VJS28" s="23"/>
      <c r="VJT28" s="23"/>
      <c r="VJU28" s="23"/>
      <c r="VJV28" s="23"/>
      <c r="VJW28" s="23"/>
      <c r="VJX28" s="23"/>
      <c r="VJY28" s="23"/>
      <c r="VJZ28" s="23"/>
      <c r="VKA28" s="23"/>
      <c r="VKB28" s="23"/>
      <c r="VKC28" s="23"/>
      <c r="VKD28" s="23"/>
      <c r="VKE28" s="23"/>
      <c r="VKF28" s="23"/>
      <c r="VKG28" s="23"/>
      <c r="VKH28" s="23"/>
      <c r="VKI28" s="23"/>
      <c r="VKJ28" s="23"/>
      <c r="VKK28" s="23"/>
      <c r="VKL28" s="23"/>
      <c r="VKM28" s="23"/>
      <c r="VKN28" s="23"/>
      <c r="VKO28" s="23"/>
      <c r="VKP28" s="23"/>
      <c r="VKQ28" s="23"/>
      <c r="VKR28" s="23"/>
      <c r="VKS28" s="23"/>
      <c r="VKT28" s="23"/>
      <c r="VKU28" s="23"/>
      <c r="VKV28" s="23"/>
      <c r="VKW28" s="23"/>
      <c r="VKX28" s="23"/>
      <c r="VKY28" s="23"/>
      <c r="VKZ28" s="23"/>
      <c r="VLA28" s="23"/>
      <c r="VLB28" s="23"/>
      <c r="VLC28" s="23"/>
      <c r="VLD28" s="23"/>
      <c r="VLE28" s="23"/>
      <c r="VLF28" s="23"/>
      <c r="VLG28" s="23"/>
      <c r="VLH28" s="23"/>
      <c r="VLI28" s="23"/>
      <c r="VLJ28" s="23"/>
      <c r="VLK28" s="23"/>
      <c r="VLL28" s="23"/>
      <c r="VLM28" s="23"/>
      <c r="VLN28" s="23"/>
      <c r="VLO28" s="23"/>
      <c r="VLP28" s="23"/>
      <c r="VLQ28" s="23"/>
      <c r="VLR28" s="23"/>
      <c r="VLS28" s="23"/>
      <c r="VLT28" s="23"/>
      <c r="VLU28" s="23"/>
      <c r="VLV28" s="23"/>
      <c r="VLW28" s="23"/>
      <c r="VLX28" s="23"/>
      <c r="VLY28" s="23"/>
      <c r="VLZ28" s="23"/>
      <c r="VMA28" s="23"/>
      <c r="VMB28" s="23"/>
      <c r="VMC28" s="23"/>
      <c r="VMD28" s="23"/>
      <c r="VME28" s="23"/>
      <c r="VMF28" s="23"/>
      <c r="VMG28" s="23"/>
      <c r="VMH28" s="23"/>
      <c r="VMI28" s="23"/>
      <c r="VMJ28" s="23"/>
      <c r="VMK28" s="23"/>
      <c r="VML28" s="23"/>
      <c r="VMM28" s="23"/>
      <c r="VMN28" s="23"/>
      <c r="VMO28" s="23"/>
      <c r="VMP28" s="23"/>
      <c r="VMQ28" s="23"/>
      <c r="VMR28" s="23"/>
      <c r="VMS28" s="23"/>
      <c r="VMT28" s="23"/>
      <c r="VMU28" s="23"/>
      <c r="VMV28" s="23"/>
      <c r="VMW28" s="23"/>
      <c r="VMX28" s="23"/>
      <c r="VMY28" s="23"/>
      <c r="VMZ28" s="23"/>
      <c r="VNA28" s="23"/>
      <c r="VNB28" s="23"/>
      <c r="VNC28" s="23"/>
      <c r="VND28" s="23"/>
      <c r="VNE28" s="23"/>
      <c r="VNF28" s="23"/>
      <c r="VNG28" s="23"/>
      <c r="VNH28" s="23"/>
      <c r="VNI28" s="23"/>
      <c r="VNJ28" s="23"/>
      <c r="VNK28" s="23"/>
      <c r="VNL28" s="23"/>
      <c r="VNM28" s="23"/>
      <c r="VNN28" s="23"/>
      <c r="VNO28" s="23"/>
      <c r="VNP28" s="23"/>
      <c r="VNQ28" s="23"/>
      <c r="VNR28" s="23"/>
      <c r="VNS28" s="23"/>
      <c r="VNT28" s="23"/>
      <c r="VNU28" s="23"/>
      <c r="VNV28" s="23"/>
      <c r="VNW28" s="23"/>
      <c r="VNX28" s="23"/>
      <c r="VNY28" s="23"/>
      <c r="VNZ28" s="23"/>
      <c r="VOA28" s="23"/>
      <c r="VOB28" s="23"/>
      <c r="VOC28" s="23"/>
      <c r="VOD28" s="23"/>
      <c r="VOE28" s="23"/>
      <c r="VOF28" s="23"/>
      <c r="VOG28" s="23"/>
      <c r="VOH28" s="23"/>
      <c r="VOI28" s="23"/>
      <c r="VOJ28" s="23"/>
      <c r="VOK28" s="23"/>
      <c r="VOL28" s="23"/>
      <c r="VOM28" s="23"/>
      <c r="VON28" s="23"/>
      <c r="VOO28" s="23"/>
      <c r="VOP28" s="23"/>
      <c r="VOQ28" s="23"/>
      <c r="VOR28" s="23"/>
      <c r="VOS28" s="23"/>
      <c r="VOT28" s="23"/>
      <c r="VOU28" s="23"/>
      <c r="VOV28" s="23"/>
      <c r="VOW28" s="23"/>
      <c r="VOX28" s="23"/>
      <c r="VOY28" s="23"/>
      <c r="VOZ28" s="23"/>
      <c r="VPA28" s="23"/>
      <c r="VPB28" s="23"/>
      <c r="VPC28" s="23"/>
      <c r="VPD28" s="23"/>
      <c r="VPE28" s="23"/>
      <c r="VPF28" s="23"/>
      <c r="VPG28" s="23"/>
      <c r="VPH28" s="23"/>
      <c r="VPI28" s="23"/>
      <c r="VPJ28" s="23"/>
      <c r="VPK28" s="23"/>
      <c r="VPL28" s="23"/>
      <c r="VPM28" s="23"/>
      <c r="VPN28" s="23"/>
      <c r="VPO28" s="23"/>
      <c r="VPP28" s="23"/>
      <c r="VPQ28" s="23"/>
      <c r="VPR28" s="23"/>
      <c r="VPS28" s="23"/>
      <c r="VPT28" s="23"/>
      <c r="VPU28" s="23"/>
      <c r="VPV28" s="23"/>
      <c r="VPW28" s="23"/>
      <c r="VPX28" s="23"/>
      <c r="VPY28" s="23"/>
      <c r="VPZ28" s="23"/>
      <c r="VQA28" s="23"/>
      <c r="VQB28" s="23"/>
      <c r="VQC28" s="23"/>
      <c r="VQD28" s="23"/>
      <c r="VQE28" s="23"/>
      <c r="VQF28" s="23"/>
      <c r="VQG28" s="23"/>
      <c r="VQH28" s="23"/>
      <c r="VQI28" s="23"/>
      <c r="VQJ28" s="23"/>
      <c r="VQK28" s="23"/>
      <c r="VQL28" s="23"/>
      <c r="VQM28" s="23"/>
      <c r="VQN28" s="23"/>
      <c r="VQO28" s="23"/>
      <c r="VQP28" s="23"/>
      <c r="VQQ28" s="23"/>
      <c r="VQR28" s="23"/>
      <c r="VQS28" s="23"/>
      <c r="VQT28" s="23"/>
      <c r="VQU28" s="23"/>
      <c r="VQV28" s="23"/>
      <c r="VQW28" s="23"/>
      <c r="VQX28" s="23"/>
      <c r="VQY28" s="23"/>
      <c r="VQZ28" s="23"/>
      <c r="VRA28" s="23"/>
      <c r="VRB28" s="23"/>
      <c r="VRC28" s="23"/>
      <c r="VRD28" s="23"/>
      <c r="VRE28" s="23"/>
      <c r="VRF28" s="23"/>
      <c r="VRG28" s="23"/>
      <c r="VRH28" s="23"/>
      <c r="VRI28" s="23"/>
      <c r="VRJ28" s="23"/>
      <c r="VRK28" s="23"/>
      <c r="VRL28" s="23"/>
      <c r="VRM28" s="23"/>
      <c r="VRN28" s="23"/>
      <c r="VRO28" s="23"/>
      <c r="VRP28" s="23"/>
      <c r="VRQ28" s="23"/>
      <c r="VRR28" s="23"/>
      <c r="VRS28" s="23"/>
      <c r="VRT28" s="23"/>
      <c r="VRU28" s="23"/>
      <c r="VRV28" s="23"/>
      <c r="VRW28" s="23"/>
      <c r="VRX28" s="23"/>
      <c r="VRY28" s="23"/>
      <c r="VRZ28" s="23"/>
      <c r="VSA28" s="23"/>
      <c r="VSB28" s="23"/>
      <c r="VSC28" s="23"/>
      <c r="VSD28" s="23"/>
      <c r="VSE28" s="23"/>
      <c r="VSF28" s="23"/>
      <c r="VSG28" s="23"/>
      <c r="VSH28" s="23"/>
      <c r="VSI28" s="23"/>
      <c r="VSJ28" s="23"/>
      <c r="VSK28" s="23"/>
      <c r="VSL28" s="23"/>
      <c r="VSM28" s="23"/>
      <c r="VSN28" s="23"/>
      <c r="VSO28" s="23"/>
      <c r="VSP28" s="23"/>
      <c r="VSQ28" s="23"/>
      <c r="VSR28" s="23"/>
      <c r="VSS28" s="23"/>
      <c r="VST28" s="23"/>
      <c r="VSU28" s="23"/>
      <c r="VSV28" s="23"/>
      <c r="VSW28" s="23"/>
      <c r="VSX28" s="23"/>
      <c r="VSY28" s="23"/>
      <c r="VSZ28" s="23"/>
      <c r="VTA28" s="23"/>
      <c r="VTB28" s="23"/>
      <c r="VTC28" s="23"/>
      <c r="VTD28" s="23"/>
      <c r="VTE28" s="23"/>
      <c r="VTF28" s="23"/>
      <c r="VTG28" s="23"/>
      <c r="VTH28" s="23"/>
      <c r="VTI28" s="23"/>
      <c r="VTJ28" s="23"/>
      <c r="VTK28" s="23"/>
      <c r="VTL28" s="23"/>
      <c r="VTM28" s="23"/>
      <c r="VTN28" s="23"/>
      <c r="VTO28" s="23"/>
      <c r="VTP28" s="23"/>
      <c r="VTQ28" s="23"/>
      <c r="VTR28" s="23"/>
      <c r="VTS28" s="23"/>
      <c r="VTT28" s="23"/>
      <c r="VTU28" s="23"/>
      <c r="VTV28" s="23"/>
      <c r="VTW28" s="23"/>
      <c r="VTX28" s="23"/>
      <c r="VTY28" s="23"/>
      <c r="VTZ28" s="23"/>
      <c r="VUA28" s="23"/>
      <c r="VUB28" s="23"/>
      <c r="VUC28" s="23"/>
      <c r="VUD28" s="23"/>
      <c r="VUE28" s="23"/>
      <c r="VUF28" s="23"/>
      <c r="VUG28" s="23"/>
      <c r="VUH28" s="23"/>
      <c r="VUI28" s="23"/>
      <c r="VUJ28" s="23"/>
      <c r="VUK28" s="23"/>
      <c r="VUL28" s="23"/>
      <c r="VUM28" s="23"/>
      <c r="VUN28" s="23"/>
      <c r="VUO28" s="23"/>
      <c r="VUP28" s="23"/>
      <c r="VUQ28" s="23"/>
      <c r="VUR28" s="23"/>
      <c r="VUS28" s="23"/>
      <c r="VUT28" s="23"/>
      <c r="VUU28" s="23"/>
      <c r="VUV28" s="23"/>
      <c r="VUW28" s="23"/>
      <c r="VUX28" s="23"/>
      <c r="VUY28" s="23"/>
      <c r="VUZ28" s="23"/>
      <c r="VVA28" s="23"/>
      <c r="VVB28" s="23"/>
      <c r="VVC28" s="23"/>
      <c r="VVD28" s="23"/>
      <c r="VVE28" s="23"/>
      <c r="VVF28" s="23"/>
      <c r="VVG28" s="23"/>
      <c r="VVH28" s="23"/>
      <c r="VVI28" s="23"/>
      <c r="VVJ28" s="23"/>
      <c r="VVK28" s="23"/>
      <c r="VVL28" s="23"/>
      <c r="VVM28" s="23"/>
      <c r="VVN28" s="23"/>
      <c r="VVO28" s="23"/>
      <c r="VVP28" s="23"/>
      <c r="VVQ28" s="23"/>
      <c r="VVR28" s="23"/>
      <c r="VVS28" s="23"/>
      <c r="VVT28" s="23"/>
      <c r="VVU28" s="23"/>
      <c r="VVV28" s="23"/>
      <c r="VVW28" s="23"/>
      <c r="VVX28" s="23"/>
      <c r="VVY28" s="23"/>
      <c r="VVZ28" s="23"/>
      <c r="VWA28" s="23"/>
      <c r="VWB28" s="23"/>
      <c r="VWC28" s="23"/>
      <c r="VWD28" s="23"/>
      <c r="VWE28" s="23"/>
      <c r="VWF28" s="23"/>
      <c r="VWG28" s="23"/>
      <c r="VWH28" s="23"/>
      <c r="VWI28" s="23"/>
      <c r="VWJ28" s="23"/>
      <c r="VWK28" s="23"/>
      <c r="VWL28" s="23"/>
      <c r="VWM28" s="23"/>
      <c r="VWN28" s="23"/>
      <c r="VWO28" s="23"/>
      <c r="VWP28" s="23"/>
      <c r="VWQ28" s="23"/>
      <c r="VWR28" s="23"/>
      <c r="VWS28" s="23"/>
      <c r="VWT28" s="23"/>
      <c r="VWU28" s="23"/>
      <c r="VWV28" s="23"/>
      <c r="VWW28" s="23"/>
      <c r="VWX28" s="23"/>
      <c r="VWY28" s="23"/>
      <c r="VWZ28" s="23"/>
      <c r="VXA28" s="23"/>
      <c r="VXB28" s="23"/>
      <c r="VXC28" s="23"/>
      <c r="VXD28" s="23"/>
      <c r="VXE28" s="23"/>
      <c r="VXF28" s="23"/>
      <c r="VXG28" s="23"/>
      <c r="VXH28" s="23"/>
      <c r="VXI28" s="23"/>
      <c r="VXJ28" s="23"/>
      <c r="VXK28" s="23"/>
      <c r="VXL28" s="23"/>
      <c r="VXM28" s="23"/>
      <c r="VXN28" s="23"/>
      <c r="VXO28" s="23"/>
      <c r="VXP28" s="23"/>
      <c r="VXQ28" s="23"/>
      <c r="VXR28" s="23"/>
      <c r="VXS28" s="23"/>
      <c r="VXT28" s="23"/>
      <c r="VXU28" s="23"/>
      <c r="VXV28" s="23"/>
      <c r="VXW28" s="23"/>
      <c r="VXX28" s="23"/>
      <c r="VXY28" s="23"/>
      <c r="VXZ28" s="23"/>
      <c r="VYA28" s="23"/>
      <c r="VYB28" s="23"/>
      <c r="VYC28" s="23"/>
      <c r="VYD28" s="23"/>
      <c r="VYE28" s="23"/>
      <c r="VYF28" s="23"/>
      <c r="VYG28" s="23"/>
      <c r="VYH28" s="23"/>
      <c r="VYI28" s="23"/>
      <c r="VYJ28" s="23"/>
      <c r="VYK28" s="23"/>
      <c r="VYL28" s="23"/>
      <c r="VYM28" s="23"/>
      <c r="VYN28" s="23"/>
      <c r="VYO28" s="23"/>
      <c r="VYP28" s="23"/>
      <c r="VYQ28" s="23"/>
      <c r="VYR28" s="23"/>
      <c r="VYS28" s="23"/>
      <c r="VYT28" s="23"/>
      <c r="VYU28" s="23"/>
      <c r="VYV28" s="23"/>
      <c r="VYW28" s="23"/>
      <c r="VYX28" s="23"/>
      <c r="VYY28" s="23"/>
      <c r="VYZ28" s="23"/>
      <c r="VZA28" s="23"/>
      <c r="VZB28" s="23"/>
      <c r="VZC28" s="23"/>
      <c r="VZD28" s="23"/>
      <c r="VZE28" s="23"/>
      <c r="VZF28" s="23"/>
      <c r="VZG28" s="23"/>
      <c r="VZH28" s="23"/>
      <c r="VZI28" s="23"/>
      <c r="VZJ28" s="23"/>
      <c r="VZK28" s="23"/>
      <c r="VZL28" s="23"/>
      <c r="VZM28" s="23"/>
      <c r="VZN28" s="23"/>
      <c r="VZO28" s="23"/>
      <c r="VZP28" s="23"/>
      <c r="VZQ28" s="23"/>
      <c r="VZR28" s="23"/>
      <c r="VZS28" s="23"/>
      <c r="VZT28" s="23"/>
      <c r="VZU28" s="23"/>
      <c r="VZV28" s="23"/>
      <c r="VZW28" s="23"/>
      <c r="VZX28" s="23"/>
      <c r="VZY28" s="23"/>
      <c r="VZZ28" s="23"/>
      <c r="WAA28" s="23"/>
      <c r="WAB28" s="23"/>
      <c r="WAC28" s="23"/>
      <c r="WAD28" s="23"/>
      <c r="WAE28" s="23"/>
      <c r="WAF28" s="23"/>
      <c r="WAG28" s="23"/>
      <c r="WAH28" s="23"/>
      <c r="WAI28" s="23"/>
      <c r="WAJ28" s="23"/>
      <c r="WAK28" s="23"/>
      <c r="WAL28" s="23"/>
      <c r="WAM28" s="23"/>
      <c r="WAN28" s="23"/>
      <c r="WAO28" s="23"/>
      <c r="WAP28" s="23"/>
      <c r="WAQ28" s="23"/>
      <c r="WAR28" s="23"/>
      <c r="WAS28" s="23"/>
      <c r="WAT28" s="23"/>
      <c r="WAU28" s="23"/>
      <c r="WAV28" s="23"/>
      <c r="WAW28" s="23"/>
      <c r="WAX28" s="23"/>
      <c r="WAY28" s="23"/>
      <c r="WAZ28" s="23"/>
      <c r="WBA28" s="23"/>
      <c r="WBB28" s="23"/>
      <c r="WBC28" s="23"/>
      <c r="WBD28" s="23"/>
      <c r="WBE28" s="23"/>
      <c r="WBF28" s="23"/>
      <c r="WBG28" s="23"/>
      <c r="WBH28" s="23"/>
      <c r="WBI28" s="23"/>
      <c r="WBJ28" s="23"/>
      <c r="WBK28" s="23"/>
      <c r="WBL28" s="23"/>
      <c r="WBM28" s="23"/>
      <c r="WBN28" s="23"/>
      <c r="WBO28" s="23"/>
      <c r="WBP28" s="23"/>
      <c r="WBQ28" s="23"/>
      <c r="WBR28" s="23"/>
      <c r="WBS28" s="23"/>
      <c r="WBT28" s="23"/>
      <c r="WBU28" s="23"/>
      <c r="WBV28" s="23"/>
      <c r="WBW28" s="23"/>
      <c r="WBX28" s="23"/>
      <c r="WBY28" s="23"/>
      <c r="WBZ28" s="23"/>
      <c r="WCA28" s="23"/>
      <c r="WCB28" s="23"/>
      <c r="WCC28" s="23"/>
      <c r="WCD28" s="23"/>
      <c r="WCE28" s="23"/>
      <c r="WCF28" s="23"/>
      <c r="WCG28" s="23"/>
      <c r="WCH28" s="23"/>
      <c r="WCI28" s="23"/>
      <c r="WCJ28" s="23"/>
      <c r="WCK28" s="23"/>
      <c r="WCL28" s="23"/>
      <c r="WCM28" s="23"/>
      <c r="WCN28" s="23"/>
      <c r="WCO28" s="23"/>
      <c r="WCP28" s="23"/>
      <c r="WCQ28" s="23"/>
      <c r="WCR28" s="23"/>
      <c r="WCS28" s="23"/>
      <c r="WCT28" s="23"/>
      <c r="WCU28" s="23"/>
      <c r="WCV28" s="23"/>
      <c r="WCW28" s="23"/>
      <c r="WCX28" s="23"/>
      <c r="WCY28" s="23"/>
      <c r="WCZ28" s="23"/>
      <c r="WDA28" s="23"/>
      <c r="WDB28" s="23"/>
      <c r="WDC28" s="23"/>
      <c r="WDD28" s="23"/>
      <c r="WDE28" s="23"/>
      <c r="WDF28" s="23"/>
      <c r="WDG28" s="23"/>
      <c r="WDH28" s="23"/>
      <c r="WDI28" s="23"/>
      <c r="WDJ28" s="23"/>
      <c r="WDK28" s="23"/>
      <c r="WDL28" s="23"/>
      <c r="WDM28" s="23"/>
      <c r="WDN28" s="23"/>
      <c r="WDO28" s="23"/>
      <c r="WDP28" s="23"/>
      <c r="WDQ28" s="23"/>
      <c r="WDR28" s="23"/>
      <c r="WDS28" s="23"/>
      <c r="WDT28" s="23"/>
      <c r="WDU28" s="23"/>
      <c r="WDV28" s="23"/>
      <c r="WDW28" s="23"/>
      <c r="WDX28" s="23"/>
      <c r="WDY28" s="23"/>
      <c r="WDZ28" s="23"/>
      <c r="WEA28" s="23"/>
      <c r="WEB28" s="23"/>
      <c r="WEC28" s="23"/>
      <c r="WED28" s="23"/>
      <c r="WEE28" s="23"/>
      <c r="WEF28" s="23"/>
      <c r="WEG28" s="23"/>
      <c r="WEH28" s="23"/>
      <c r="WEI28" s="23"/>
      <c r="WEJ28" s="23"/>
      <c r="WEK28" s="23"/>
      <c r="WEL28" s="23"/>
      <c r="WEM28" s="23"/>
      <c r="WEN28" s="23"/>
      <c r="WEO28" s="23"/>
      <c r="WEP28" s="23"/>
      <c r="WEQ28" s="23"/>
      <c r="WER28" s="23"/>
      <c r="WES28" s="23"/>
      <c r="WET28" s="23"/>
      <c r="WEU28" s="23"/>
      <c r="WEV28" s="23"/>
      <c r="WEW28" s="23"/>
      <c r="WEX28" s="23"/>
      <c r="WEY28" s="23"/>
      <c r="WEZ28" s="23"/>
      <c r="WFA28" s="23"/>
      <c r="WFB28" s="23"/>
      <c r="WFC28" s="23"/>
      <c r="WFD28" s="23"/>
      <c r="WFE28" s="23"/>
      <c r="WFF28" s="23"/>
      <c r="WFG28" s="23"/>
      <c r="WFH28" s="23"/>
      <c r="WFI28" s="23"/>
      <c r="WFJ28" s="23"/>
      <c r="WFK28" s="23"/>
      <c r="WFL28" s="23"/>
      <c r="WFM28" s="23"/>
      <c r="WFN28" s="23"/>
      <c r="WFO28" s="23"/>
      <c r="WFP28" s="23"/>
      <c r="WFQ28" s="23"/>
      <c r="WFR28" s="23"/>
      <c r="WFS28" s="23"/>
      <c r="WFT28" s="23"/>
      <c r="WFU28" s="23"/>
      <c r="WFV28" s="23"/>
      <c r="WFW28" s="23"/>
      <c r="WFX28" s="23"/>
      <c r="WFY28" s="23"/>
      <c r="WFZ28" s="23"/>
      <c r="WGA28" s="23"/>
      <c r="WGB28" s="23"/>
      <c r="WGC28" s="23"/>
      <c r="WGD28" s="23"/>
      <c r="WGE28" s="23"/>
      <c r="WGF28" s="23"/>
      <c r="WGG28" s="23"/>
      <c r="WGH28" s="23"/>
      <c r="WGI28" s="23"/>
      <c r="WGJ28" s="23"/>
      <c r="WGK28" s="23"/>
      <c r="WGL28" s="23"/>
      <c r="WGM28" s="23"/>
      <c r="WGN28" s="23"/>
      <c r="WGO28" s="23"/>
      <c r="WGP28" s="23"/>
      <c r="WGQ28" s="23"/>
      <c r="WGR28" s="23"/>
      <c r="WGS28" s="23"/>
      <c r="WGT28" s="23"/>
      <c r="WGU28" s="23"/>
      <c r="WGV28" s="23"/>
      <c r="WGW28" s="23"/>
      <c r="WGX28" s="23"/>
      <c r="WGY28" s="23"/>
      <c r="WGZ28" s="23"/>
      <c r="WHA28" s="23"/>
      <c r="WHB28" s="23"/>
      <c r="WHC28" s="23"/>
      <c r="WHD28" s="23"/>
      <c r="WHE28" s="23"/>
      <c r="WHF28" s="23"/>
      <c r="WHG28" s="23"/>
      <c r="WHH28" s="23"/>
      <c r="WHI28" s="23"/>
      <c r="WHJ28" s="23"/>
      <c r="WHK28" s="23"/>
      <c r="WHL28" s="23"/>
      <c r="WHM28" s="23"/>
      <c r="WHN28" s="23"/>
      <c r="WHO28" s="23"/>
      <c r="WHP28" s="23"/>
      <c r="WHQ28" s="23"/>
      <c r="WHR28" s="23"/>
      <c r="WHS28" s="23"/>
      <c r="WHT28" s="23"/>
      <c r="WHU28" s="23"/>
      <c r="WHV28" s="23"/>
      <c r="WHW28" s="23"/>
      <c r="WHX28" s="23"/>
      <c r="WHY28" s="23"/>
      <c r="WHZ28" s="23"/>
      <c r="WIA28" s="23"/>
      <c r="WIB28" s="23"/>
      <c r="WIC28" s="23"/>
      <c r="WID28" s="23"/>
      <c r="WIE28" s="23"/>
      <c r="WIF28" s="23"/>
      <c r="WIG28" s="23"/>
      <c r="WIH28" s="23"/>
      <c r="WII28" s="23"/>
      <c r="WIJ28" s="23"/>
      <c r="WIK28" s="23"/>
      <c r="WIL28" s="23"/>
      <c r="WIM28" s="23"/>
      <c r="WIN28" s="23"/>
      <c r="WIO28" s="23"/>
      <c r="WIP28" s="23"/>
      <c r="WIQ28" s="23"/>
      <c r="WIR28" s="23"/>
      <c r="WIS28" s="23"/>
      <c r="WIT28" s="23"/>
      <c r="WIU28" s="23"/>
      <c r="WIV28" s="23"/>
      <c r="WIW28" s="23"/>
      <c r="WIX28" s="23"/>
      <c r="WIY28" s="23"/>
      <c r="WIZ28" s="23"/>
      <c r="WJA28" s="23"/>
      <c r="WJB28" s="23"/>
      <c r="WJC28" s="23"/>
      <c r="WJD28" s="23"/>
      <c r="WJE28" s="23"/>
      <c r="WJF28" s="23"/>
      <c r="WJG28" s="23"/>
      <c r="WJH28" s="23"/>
      <c r="WJI28" s="23"/>
      <c r="WJJ28" s="23"/>
      <c r="WJK28" s="23"/>
      <c r="WJL28" s="23"/>
      <c r="WJM28" s="23"/>
      <c r="WJN28" s="23"/>
      <c r="WJO28" s="23"/>
      <c r="WJP28" s="23"/>
      <c r="WJQ28" s="23"/>
      <c r="WJR28" s="23"/>
      <c r="WJS28" s="23"/>
      <c r="WJT28" s="23"/>
      <c r="WJU28" s="23"/>
      <c r="WJV28" s="23"/>
      <c r="WJW28" s="23"/>
      <c r="WJX28" s="23"/>
      <c r="WJY28" s="23"/>
      <c r="WJZ28" s="23"/>
      <c r="WKA28" s="23"/>
      <c r="WKB28" s="23"/>
      <c r="WKC28" s="23"/>
      <c r="WKD28" s="23"/>
      <c r="WKE28" s="23"/>
      <c r="WKF28" s="23"/>
      <c r="WKG28" s="23"/>
      <c r="WKH28" s="23"/>
      <c r="WKI28" s="23"/>
      <c r="WKJ28" s="23"/>
      <c r="WKK28" s="23"/>
      <c r="WKL28" s="23"/>
      <c r="WKM28" s="23"/>
      <c r="WKN28" s="23"/>
      <c r="WKO28" s="23"/>
      <c r="WKP28" s="23"/>
      <c r="WKQ28" s="23"/>
      <c r="WKR28" s="23"/>
      <c r="WKS28" s="23"/>
      <c r="WKT28" s="23"/>
      <c r="WKU28" s="23"/>
      <c r="WKV28" s="23"/>
      <c r="WKW28" s="23"/>
      <c r="WKX28" s="23"/>
      <c r="WKY28" s="23"/>
      <c r="WKZ28" s="23"/>
      <c r="WLA28" s="23"/>
      <c r="WLB28" s="23"/>
      <c r="WLC28" s="23"/>
      <c r="WLD28" s="23"/>
      <c r="WLE28" s="23"/>
      <c r="WLF28" s="23"/>
      <c r="WLG28" s="23"/>
      <c r="WLH28" s="23"/>
      <c r="WLI28" s="23"/>
      <c r="WLJ28" s="23"/>
      <c r="WLK28" s="23"/>
      <c r="WLL28" s="23"/>
      <c r="WLM28" s="23"/>
      <c r="WLN28" s="23"/>
      <c r="WLO28" s="23"/>
      <c r="WLP28" s="23"/>
      <c r="WLQ28" s="23"/>
      <c r="WLR28" s="23"/>
      <c r="WLS28" s="23"/>
      <c r="WLT28" s="23"/>
      <c r="WLU28" s="23"/>
      <c r="WLV28" s="23"/>
      <c r="WLW28" s="23"/>
      <c r="WLX28" s="23"/>
      <c r="WLY28" s="23"/>
      <c r="WLZ28" s="23"/>
      <c r="WMA28" s="23"/>
      <c r="WMB28" s="23"/>
      <c r="WMC28" s="23"/>
      <c r="WMD28" s="23"/>
      <c r="WME28" s="23"/>
      <c r="WMF28" s="23"/>
      <c r="WMG28" s="23"/>
      <c r="WMH28" s="23"/>
      <c r="WMI28" s="23"/>
      <c r="WMJ28" s="23"/>
      <c r="WMK28" s="23"/>
      <c r="WML28" s="23"/>
      <c r="WMM28" s="23"/>
      <c r="WMN28" s="23"/>
      <c r="WMO28" s="23"/>
      <c r="WMP28" s="23"/>
      <c r="WMQ28" s="23"/>
      <c r="WMR28" s="23"/>
      <c r="WMS28" s="23"/>
      <c r="WMT28" s="23"/>
      <c r="WMU28" s="23"/>
      <c r="WMV28" s="23"/>
      <c r="WMW28" s="23"/>
      <c r="WMX28" s="23"/>
      <c r="WMY28" s="23"/>
      <c r="WMZ28" s="23"/>
      <c r="WNA28" s="23"/>
      <c r="WNB28" s="23"/>
      <c r="WNC28" s="23"/>
      <c r="WND28" s="23"/>
      <c r="WNE28" s="23"/>
      <c r="WNF28" s="23"/>
      <c r="WNG28" s="23"/>
      <c r="WNH28" s="23"/>
      <c r="WNI28" s="23"/>
      <c r="WNJ28" s="23"/>
      <c r="WNK28" s="23"/>
      <c r="WNL28" s="23"/>
      <c r="WNM28" s="23"/>
      <c r="WNN28" s="23"/>
      <c r="WNO28" s="23"/>
      <c r="WNP28" s="23"/>
      <c r="WNQ28" s="23"/>
      <c r="WNR28" s="23"/>
      <c r="WNS28" s="23"/>
      <c r="WNT28" s="23"/>
      <c r="WNU28" s="23"/>
      <c r="WNV28" s="23"/>
      <c r="WNW28" s="23"/>
      <c r="WNX28" s="23"/>
      <c r="WNY28" s="23"/>
      <c r="WNZ28" s="23"/>
      <c r="WOA28" s="23"/>
      <c r="WOB28" s="23"/>
      <c r="WOC28" s="23"/>
      <c r="WOD28" s="23"/>
      <c r="WOE28" s="23"/>
      <c r="WOF28" s="23"/>
      <c r="WOG28" s="23"/>
      <c r="WOH28" s="23"/>
      <c r="WOI28" s="23"/>
      <c r="WOJ28" s="23"/>
      <c r="WOK28" s="23"/>
      <c r="WOL28" s="23"/>
      <c r="WOM28" s="23"/>
      <c r="WON28" s="23"/>
      <c r="WOO28" s="23"/>
      <c r="WOP28" s="23"/>
      <c r="WOQ28" s="23"/>
      <c r="WOR28" s="23"/>
      <c r="WOS28" s="23"/>
      <c r="WOT28" s="23"/>
      <c r="WOU28" s="23"/>
      <c r="WOV28" s="23"/>
      <c r="WOW28" s="23"/>
      <c r="WOX28" s="23"/>
      <c r="WOY28" s="23"/>
      <c r="WOZ28" s="23"/>
      <c r="WPA28" s="23"/>
      <c r="WPB28" s="23"/>
      <c r="WPC28" s="23"/>
      <c r="WPD28" s="23"/>
      <c r="WPE28" s="23"/>
      <c r="WPF28" s="23"/>
      <c r="WPG28" s="23"/>
      <c r="WPH28" s="23"/>
      <c r="WPI28" s="23"/>
      <c r="WPJ28" s="23"/>
      <c r="WPK28" s="23"/>
      <c r="WPL28" s="23"/>
      <c r="WPM28" s="23"/>
      <c r="WPN28" s="23"/>
      <c r="WPO28" s="23"/>
      <c r="WPP28" s="23"/>
      <c r="WPQ28" s="23"/>
      <c r="WPR28" s="23"/>
      <c r="WPS28" s="23"/>
      <c r="WPT28" s="23"/>
      <c r="WPU28" s="23"/>
      <c r="WPV28" s="23"/>
      <c r="WPW28" s="23"/>
      <c r="WPX28" s="23"/>
      <c r="WPY28" s="23"/>
      <c r="WPZ28" s="23"/>
      <c r="WQA28" s="23"/>
      <c r="WQB28" s="23"/>
      <c r="WQC28" s="23"/>
      <c r="WQD28" s="23"/>
      <c r="WQE28" s="23"/>
      <c r="WQF28" s="23"/>
      <c r="WQG28" s="23"/>
      <c r="WQH28" s="23"/>
      <c r="WQI28" s="23"/>
      <c r="WQJ28" s="23"/>
      <c r="WQK28" s="23"/>
      <c r="WQL28" s="23"/>
      <c r="WQM28" s="23"/>
      <c r="WQN28" s="23"/>
      <c r="WQO28" s="23"/>
      <c r="WQP28" s="23"/>
      <c r="WQQ28" s="23"/>
      <c r="WQR28" s="23"/>
      <c r="WQS28" s="23"/>
      <c r="WQT28" s="23"/>
      <c r="WQU28" s="23"/>
      <c r="WQV28" s="23"/>
      <c r="WQW28" s="23"/>
      <c r="WQX28" s="23"/>
      <c r="WQY28" s="23"/>
      <c r="WQZ28" s="23"/>
      <c r="WRA28" s="23"/>
      <c r="WRB28" s="23"/>
      <c r="WRC28" s="23"/>
      <c r="WRD28" s="23"/>
      <c r="WRE28" s="23"/>
      <c r="WRF28" s="23"/>
      <c r="WRG28" s="23"/>
      <c r="WRH28" s="23"/>
      <c r="WRI28" s="23"/>
      <c r="WRJ28" s="23"/>
      <c r="WRK28" s="23"/>
      <c r="WRL28" s="23"/>
      <c r="WRM28" s="23"/>
      <c r="WRN28" s="23"/>
      <c r="WRO28" s="23"/>
      <c r="WRP28" s="23"/>
      <c r="WRQ28" s="23"/>
      <c r="WRR28" s="23"/>
      <c r="WRS28" s="23"/>
      <c r="WRT28" s="23"/>
      <c r="WRU28" s="23"/>
      <c r="WRV28" s="23"/>
      <c r="WRW28" s="23"/>
      <c r="WRX28" s="23"/>
      <c r="WRY28" s="23"/>
      <c r="WRZ28" s="23"/>
      <c r="WSA28" s="23"/>
      <c r="WSB28" s="23"/>
      <c r="WSC28" s="23"/>
      <c r="WSD28" s="23"/>
      <c r="WSE28" s="23"/>
      <c r="WSF28" s="23"/>
      <c r="WSG28" s="23"/>
      <c r="WSH28" s="23"/>
      <c r="WSI28" s="23"/>
      <c r="WSJ28" s="23"/>
      <c r="WSK28" s="23"/>
      <c r="WSL28" s="23"/>
      <c r="WSM28" s="23"/>
      <c r="WSN28" s="23"/>
      <c r="WSO28" s="23"/>
      <c r="WSP28" s="23"/>
      <c r="WSQ28" s="23"/>
      <c r="WSR28" s="23"/>
      <c r="WSS28" s="23"/>
      <c r="WST28" s="23"/>
      <c r="WSU28" s="23"/>
      <c r="WSV28" s="23"/>
      <c r="WSW28" s="23"/>
      <c r="WSX28" s="23"/>
      <c r="WSY28" s="23"/>
      <c r="WSZ28" s="23"/>
      <c r="WTA28" s="23"/>
      <c r="WTB28" s="23"/>
      <c r="WTC28" s="23"/>
      <c r="WTD28" s="23"/>
      <c r="WTE28" s="23"/>
      <c r="WTF28" s="23"/>
      <c r="WTG28" s="23"/>
      <c r="WTH28" s="23"/>
      <c r="WTI28" s="23"/>
      <c r="WTJ28" s="23"/>
      <c r="WTK28" s="23"/>
      <c r="WTL28" s="23"/>
      <c r="WTM28" s="23"/>
      <c r="WTN28" s="23"/>
      <c r="WTO28" s="23"/>
      <c r="WTP28" s="23"/>
      <c r="WTQ28" s="23"/>
      <c r="WTR28" s="23"/>
      <c r="WTS28" s="23"/>
      <c r="WTT28" s="23"/>
      <c r="WTU28" s="23"/>
      <c r="WTV28" s="23"/>
      <c r="WTW28" s="23"/>
      <c r="WTX28" s="23"/>
      <c r="WTY28" s="23"/>
      <c r="WTZ28" s="23"/>
      <c r="WUA28" s="23"/>
      <c r="WUB28" s="23"/>
      <c r="WUC28" s="23"/>
      <c r="WUD28" s="23"/>
      <c r="WUE28" s="23"/>
      <c r="WUF28" s="23"/>
      <c r="WUG28" s="23"/>
      <c r="WUH28" s="23"/>
      <c r="WUI28" s="23"/>
      <c r="WUJ28" s="23"/>
      <c r="WUK28" s="23"/>
      <c r="WUL28" s="23"/>
      <c r="WUM28" s="23"/>
      <c r="WUN28" s="23"/>
      <c r="WUO28" s="23"/>
      <c r="WUP28" s="23"/>
      <c r="WUQ28" s="23"/>
      <c r="WUR28" s="23"/>
      <c r="WUS28" s="23"/>
      <c r="WUT28" s="23"/>
      <c r="WUU28" s="23"/>
      <c r="WUV28" s="23"/>
      <c r="WUW28" s="23"/>
      <c r="WUX28" s="23"/>
      <c r="WUY28" s="23"/>
      <c r="WUZ28" s="23"/>
      <c r="WVA28" s="23"/>
      <c r="WVB28" s="23"/>
      <c r="WVC28" s="23"/>
      <c r="WVD28" s="23"/>
      <c r="WVE28" s="23"/>
      <c r="WVF28" s="23"/>
      <c r="WVG28" s="23"/>
      <c r="WVH28" s="23"/>
      <c r="WVI28" s="23"/>
      <c r="WVJ28" s="23"/>
      <c r="WVK28" s="23"/>
      <c r="WVL28" s="23"/>
      <c r="WVM28" s="23"/>
      <c r="WVN28" s="23"/>
      <c r="WVO28" s="23"/>
      <c r="WVP28" s="23"/>
      <c r="WVQ28" s="23"/>
      <c r="WVR28" s="23"/>
      <c r="WVS28" s="23"/>
      <c r="WVT28" s="23"/>
      <c r="WVU28" s="23"/>
      <c r="WVV28" s="23"/>
      <c r="WVW28" s="23"/>
      <c r="WVX28" s="23"/>
      <c r="WVY28" s="23"/>
      <c r="WVZ28" s="23"/>
      <c r="WWA28" s="23"/>
      <c r="WWB28" s="23"/>
      <c r="WWC28" s="23"/>
      <c r="WWD28" s="23"/>
      <c r="WWE28" s="23"/>
      <c r="WWF28" s="23"/>
      <c r="WWG28" s="23"/>
      <c r="WWH28" s="23"/>
      <c r="WWI28" s="23"/>
      <c r="WWJ28" s="23"/>
      <c r="WWK28" s="23"/>
      <c r="WWL28" s="23"/>
      <c r="WWM28" s="23"/>
      <c r="WWN28" s="23"/>
      <c r="WWO28" s="23"/>
      <c r="WWP28" s="23"/>
      <c r="WWQ28" s="23"/>
      <c r="WWR28" s="23"/>
      <c r="WWS28" s="23"/>
      <c r="WWT28" s="23"/>
      <c r="WWU28" s="23"/>
      <c r="WWV28" s="23"/>
      <c r="WWW28" s="23"/>
      <c r="WWX28" s="23"/>
      <c r="WWY28" s="23"/>
      <c r="WWZ28" s="23"/>
      <c r="WXA28" s="23"/>
      <c r="WXB28" s="23"/>
      <c r="WXC28" s="23"/>
      <c r="WXD28" s="23"/>
      <c r="WXE28" s="23"/>
      <c r="WXF28" s="23"/>
      <c r="WXG28" s="23"/>
      <c r="WXH28" s="23"/>
      <c r="WXI28" s="23"/>
      <c r="WXJ28" s="23"/>
      <c r="WXK28" s="23"/>
      <c r="WXL28" s="23"/>
      <c r="WXM28" s="23"/>
      <c r="WXN28" s="23"/>
      <c r="WXO28" s="23"/>
      <c r="WXP28" s="23"/>
      <c r="WXQ28" s="23"/>
      <c r="WXR28" s="23"/>
      <c r="WXS28" s="23"/>
      <c r="WXT28" s="23"/>
      <c r="WXU28" s="23"/>
      <c r="WXV28" s="23"/>
      <c r="WXW28" s="23"/>
      <c r="WXX28" s="23"/>
      <c r="WXY28" s="23"/>
      <c r="WXZ28" s="23"/>
      <c r="WYA28" s="23"/>
      <c r="WYB28" s="23"/>
      <c r="WYC28" s="23"/>
      <c r="WYD28" s="23"/>
      <c r="WYE28" s="23"/>
      <c r="WYF28" s="23"/>
      <c r="WYG28" s="23"/>
      <c r="WYH28" s="23"/>
      <c r="WYI28" s="23"/>
      <c r="WYJ28" s="23"/>
      <c r="WYK28" s="23"/>
      <c r="WYL28" s="23"/>
      <c r="WYM28" s="23"/>
      <c r="WYN28" s="23"/>
      <c r="WYO28" s="23"/>
      <c r="WYP28" s="23"/>
      <c r="WYQ28" s="23"/>
      <c r="WYR28" s="23"/>
      <c r="WYS28" s="23"/>
      <c r="WYT28" s="23"/>
      <c r="WYU28" s="23"/>
      <c r="WYV28" s="23"/>
      <c r="WYW28" s="23"/>
      <c r="WYX28" s="23"/>
      <c r="WYY28" s="23"/>
      <c r="WYZ28" s="23"/>
      <c r="WZA28" s="23"/>
      <c r="WZB28" s="23"/>
      <c r="WZC28" s="23"/>
      <c r="WZD28" s="23"/>
      <c r="WZE28" s="23"/>
      <c r="WZF28" s="23"/>
      <c r="WZG28" s="23"/>
      <c r="WZH28" s="23"/>
      <c r="WZI28" s="23"/>
      <c r="WZJ28" s="23"/>
      <c r="WZK28" s="23"/>
      <c r="WZL28" s="23"/>
      <c r="WZM28" s="23"/>
      <c r="WZN28" s="23"/>
      <c r="WZO28" s="23"/>
      <c r="WZP28" s="23"/>
      <c r="WZQ28" s="23"/>
      <c r="WZR28" s="23"/>
      <c r="WZS28" s="23"/>
      <c r="WZT28" s="23"/>
      <c r="WZU28" s="23"/>
      <c r="WZV28" s="23"/>
      <c r="WZW28" s="23"/>
      <c r="WZX28" s="23"/>
      <c r="WZY28" s="23"/>
      <c r="WZZ28" s="23"/>
      <c r="XAA28" s="23"/>
      <c r="XAB28" s="23"/>
      <c r="XAC28" s="23"/>
      <c r="XAD28" s="23"/>
      <c r="XAE28" s="23"/>
      <c r="XAF28" s="23"/>
      <c r="XAG28" s="23"/>
      <c r="XAH28" s="23"/>
      <c r="XAI28" s="23"/>
      <c r="XAJ28" s="23"/>
      <c r="XAK28" s="23"/>
      <c r="XAL28" s="23"/>
      <c r="XAM28" s="23"/>
      <c r="XAN28" s="23"/>
      <c r="XAO28" s="23"/>
      <c r="XAP28" s="23"/>
      <c r="XAQ28" s="23"/>
      <c r="XAR28" s="23"/>
      <c r="XAS28" s="23"/>
      <c r="XAT28" s="23"/>
      <c r="XAU28" s="23"/>
      <c r="XAV28" s="23"/>
      <c r="XAW28" s="23"/>
      <c r="XAX28" s="23"/>
      <c r="XAY28" s="23"/>
      <c r="XAZ28" s="23"/>
      <c r="XBA28" s="23"/>
      <c r="XBB28" s="23"/>
      <c r="XBC28" s="23"/>
      <c r="XBD28" s="23"/>
      <c r="XBE28" s="23"/>
      <c r="XBF28" s="23"/>
      <c r="XBG28" s="23"/>
      <c r="XBH28" s="23"/>
      <c r="XBI28" s="23"/>
      <c r="XBJ28" s="23"/>
      <c r="XBK28" s="23"/>
      <c r="XBL28" s="23"/>
      <c r="XBM28" s="23"/>
      <c r="XBN28" s="23"/>
      <c r="XBO28" s="23"/>
      <c r="XBP28" s="23"/>
      <c r="XBQ28" s="23"/>
      <c r="XBR28" s="23"/>
      <c r="XBS28" s="23"/>
      <c r="XBT28" s="23"/>
      <c r="XBU28" s="23"/>
      <c r="XBV28" s="23"/>
      <c r="XBW28" s="23"/>
      <c r="XBX28" s="23"/>
      <c r="XBY28" s="23"/>
      <c r="XBZ28" s="23"/>
      <c r="XCA28" s="23"/>
      <c r="XCB28" s="23"/>
      <c r="XCC28" s="23"/>
      <c r="XCD28" s="23"/>
      <c r="XCE28" s="23"/>
      <c r="XCF28" s="23"/>
      <c r="XCG28" s="23"/>
      <c r="XCH28" s="23"/>
      <c r="XCI28" s="23"/>
      <c r="XCJ28" s="23"/>
      <c r="XCK28" s="23"/>
      <c r="XCL28" s="23"/>
      <c r="XCM28" s="23"/>
      <c r="XCN28" s="23"/>
      <c r="XCO28" s="23"/>
      <c r="XCP28" s="23"/>
      <c r="XCQ28" s="23"/>
      <c r="XCR28" s="23"/>
      <c r="XCS28" s="23"/>
      <c r="XCT28" s="23"/>
      <c r="XCU28" s="23"/>
      <c r="XCV28" s="23"/>
      <c r="XCW28" s="23"/>
      <c r="XCX28" s="23"/>
      <c r="XCY28" s="23"/>
      <c r="XCZ28" s="23"/>
      <c r="XDA28" s="23"/>
      <c r="XDB28" s="23"/>
      <c r="XDC28" s="23"/>
      <c r="XDD28" s="23"/>
      <c r="XDE28" s="23"/>
      <c r="XDF28" s="23"/>
      <c r="XDG28" s="23"/>
      <c r="XDH28" s="23"/>
      <c r="XDI28" s="23"/>
      <c r="XDJ28" s="23"/>
      <c r="XDK28" s="23"/>
      <c r="XDL28" s="23"/>
      <c r="XDM28" s="23"/>
      <c r="XDN28" s="23"/>
      <c r="XDO28" s="23"/>
      <c r="XDP28" s="23"/>
      <c r="XDQ28" s="23"/>
      <c r="XDR28" s="23"/>
      <c r="XDS28" s="23"/>
      <c r="XDT28" s="23"/>
      <c r="XDU28" s="23"/>
      <c r="XDV28" s="23"/>
      <c r="XDW28" s="23"/>
      <c r="XDX28" s="23"/>
      <c r="XDY28" s="23"/>
      <c r="XDZ28" s="23"/>
      <c r="XEA28" s="23"/>
      <c r="XEB28" s="23"/>
      <c r="XEC28" s="23"/>
      <c r="XED28" s="23"/>
      <c r="XEE28" s="23"/>
      <c r="XEF28" s="23"/>
      <c r="XEG28" s="23"/>
      <c r="XEH28" s="23"/>
      <c r="XEI28" s="23"/>
      <c r="XEJ28" s="23"/>
      <c r="XEK28" s="23"/>
      <c r="XEL28" s="23"/>
      <c r="XEM28" s="23"/>
      <c r="XEN28" s="23"/>
      <c r="XEO28" s="23"/>
      <c r="XEP28" s="23"/>
      <c r="XEQ28" s="23"/>
      <c r="XER28" s="23"/>
      <c r="XES28" s="23"/>
      <c r="XET28" s="23"/>
      <c r="XEU28" s="23"/>
      <c r="XEV28" s="23"/>
      <c r="XEW28" s="23"/>
      <c r="XEX28" s="23"/>
      <c r="XEY28" s="23"/>
      <c r="XEZ28" s="23"/>
      <c r="XFA28" s="23"/>
      <c r="XFB28" s="23"/>
    </row>
    <row r="29" s="241" customFormat="1" ht="23.5" customHeight="1" spans="1:2">
      <c r="A29" s="232" t="s">
        <v>1634</v>
      </c>
      <c r="B29" s="252">
        <f>B5+B11+B16+B22+B26</f>
        <v>0</v>
      </c>
    </row>
    <row r="30" s="241" customFormat="1" ht="24" customHeight="1"/>
    <row r="31" s="241" customFormat="1" ht="24" customHeight="1"/>
    <row r="32" s="241" customFormat="1" ht="24" customHeight="1"/>
    <row r="33" s="241" customFormat="1" ht="24" customHeight="1"/>
    <row r="34" s="241" customFormat="1" ht="24" customHeight="1"/>
    <row r="35" s="241" customFormat="1" ht="24" customHeight="1"/>
    <row r="36" s="241" customFormat="1" ht="24" customHeight="1"/>
    <row r="37" s="241" customFormat="1" ht="24" customHeight="1"/>
    <row r="38" s="241" customFormat="1" ht="24" customHeight="1"/>
    <row r="39" s="241" customFormat="1" ht="24" customHeight="1"/>
    <row r="40" s="241" customFormat="1" ht="24" customHeight="1"/>
    <row r="41" s="241" customFormat="1" ht="24" customHeight="1"/>
    <row r="42" s="241" customFormat="1" ht="24" customHeight="1"/>
    <row r="43" s="241" customFormat="1" ht="24" customHeight="1"/>
    <row r="44" s="241" customFormat="1" ht="24" customHeight="1"/>
    <row r="45" s="241" customFormat="1" ht="24" customHeight="1"/>
    <row r="46" s="241" customFormat="1" ht="24" customHeight="1"/>
    <row r="47" s="241" customFormat="1" ht="24" customHeight="1"/>
    <row r="48" s="241" customFormat="1" ht="24" customHeight="1"/>
    <row r="49" s="241" customFormat="1" ht="24" customHeight="1"/>
    <row r="50" s="241" customFormat="1" ht="24" customHeight="1"/>
    <row r="51" s="241" customFormat="1" ht="24" customHeight="1"/>
    <row r="52" s="241" customFormat="1" ht="24" customHeight="1"/>
    <row r="53" s="241" customFormat="1" ht="24" customHeight="1"/>
    <row r="54" s="241" customFormat="1" ht="24" customHeight="1"/>
    <row r="55" s="241" customFormat="1" ht="24" customHeight="1"/>
    <row r="56" s="241" customFormat="1" ht="24" customHeight="1"/>
    <row r="57" s="241" customFormat="1" ht="24" customHeight="1"/>
    <row r="58" s="241" customFormat="1" ht="24" customHeight="1"/>
    <row r="59" s="241" customFormat="1" ht="24" customHeight="1"/>
    <row r="60" s="241" customFormat="1" ht="24" customHeight="1"/>
    <row r="61" s="241" customFormat="1" ht="24" customHeight="1"/>
    <row r="62" s="241" customFormat="1" ht="24" customHeight="1"/>
    <row r="63" s="241" customFormat="1" ht="24" customHeight="1"/>
    <row r="64" s="241" customFormat="1" ht="24" customHeight="1"/>
    <row r="65" s="241" customFormat="1" ht="24" customHeight="1"/>
    <row r="66" s="241" customFormat="1" ht="24" customHeight="1"/>
    <row r="67" s="241" customFormat="1" ht="24" customHeight="1"/>
    <row r="68" s="241" customFormat="1" ht="24" customHeight="1"/>
    <row r="69" s="241" customFormat="1" ht="24" customHeight="1"/>
    <row r="70" s="241" customFormat="1" ht="24" customHeight="1"/>
    <row r="71" s="241" customFormat="1" ht="24" customHeight="1"/>
    <row r="72" s="241" customFormat="1" ht="24" customHeight="1"/>
    <row r="73" s="241" customFormat="1" ht="24" customHeight="1"/>
    <row r="74" s="241" customFormat="1" ht="24" customHeight="1"/>
    <row r="75" s="241" customFormat="1" ht="24" customHeight="1"/>
    <row r="76" s="241" customFormat="1" ht="24" customHeight="1"/>
    <row r="77" s="241" customFormat="1" ht="24" customHeight="1"/>
    <row r="78" s="241" customFormat="1" ht="24" customHeight="1"/>
    <row r="79" s="241" customFormat="1" ht="24" customHeight="1"/>
    <row r="80" s="241" customFormat="1" ht="24" customHeight="1"/>
    <row r="81" s="241" customFormat="1" ht="24" customHeight="1"/>
    <row r="82" s="241" customFormat="1" ht="24" customHeight="1"/>
    <row r="83" s="241" customFormat="1" ht="24" customHeight="1"/>
    <row r="84" s="241" customFormat="1" ht="24" customHeight="1"/>
    <row r="85" s="241" customFormat="1" ht="24" customHeight="1"/>
    <row r="86" s="241" customFormat="1" ht="24" customHeight="1"/>
    <row r="87" s="241" customFormat="1" ht="24" customHeight="1"/>
    <row r="88" s="241" customFormat="1" ht="24" customHeight="1"/>
    <row r="89" s="241" customFormat="1" ht="24" customHeight="1"/>
    <row r="90" s="241" customFormat="1" ht="24" customHeight="1"/>
    <row r="91" s="241" customFormat="1" ht="24" customHeight="1"/>
    <row r="92" s="241" customFormat="1" ht="24" customHeight="1"/>
    <row r="93" s="241" customFormat="1" ht="24" customHeight="1"/>
    <row r="94" s="241" customFormat="1" ht="24" customHeight="1"/>
    <row r="95" s="241" customFormat="1" ht="24" customHeight="1"/>
  </sheetData>
  <mergeCells count="1">
    <mergeCell ref="A2:B2"/>
  </mergeCells>
  <pageMargins left="0.75" right="0.75" top="1" bottom="1" header="0.511805555555556" footer="0.511805555555556"/>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7"/>
  <sheetViews>
    <sheetView workbookViewId="0">
      <selection activeCell="B25" sqref="B25"/>
    </sheetView>
  </sheetViews>
  <sheetFormatPr defaultColWidth="8.875" defaultRowHeight="14.25" outlineLevelCol="1"/>
  <cols>
    <col min="1" max="1" width="45.5083333333333" style="241" customWidth="1"/>
    <col min="2" max="2" width="25.9" style="241" customWidth="1"/>
    <col min="3" max="18" width="9" style="241"/>
    <col min="19" max="16384" width="8.875" style="241"/>
  </cols>
  <sheetData>
    <row r="1" s="127" customFormat="1" ht="24" customHeight="1" spans="1:1">
      <c r="A1" s="135" t="s">
        <v>49</v>
      </c>
    </row>
    <row r="2" s="239" customFormat="1" ht="42" customHeight="1" spans="1:2">
      <c r="A2" s="242" t="s">
        <v>48</v>
      </c>
      <c r="B2" s="243"/>
    </row>
    <row r="3" s="240" customFormat="1" ht="27" customHeight="1" spans="2:2">
      <c r="B3" s="244" t="s">
        <v>97</v>
      </c>
    </row>
    <row r="4" s="207" customFormat="1" ht="30" customHeight="1" spans="1:2">
      <c r="A4" s="214" t="s">
        <v>1635</v>
      </c>
      <c r="B4" s="194" t="s">
        <v>99</v>
      </c>
    </row>
    <row r="5" s="207" customFormat="1" ht="24" customHeight="1" spans="1:2">
      <c r="A5" s="197" t="s">
        <v>1636</v>
      </c>
      <c r="B5" s="186">
        <f>B10</f>
        <v>2</v>
      </c>
    </row>
    <row r="6" s="207" customFormat="1" ht="24" customHeight="1" spans="1:2">
      <c r="A6" s="215" t="s">
        <v>1637</v>
      </c>
      <c r="B6" s="186"/>
    </row>
    <row r="7" s="208" customFormat="1" ht="24" customHeight="1" spans="1:2">
      <c r="A7" s="216" t="s">
        <v>1638</v>
      </c>
      <c r="B7" s="217"/>
    </row>
    <row r="8" s="208" customFormat="1" ht="24" customHeight="1" spans="1:2">
      <c r="A8" s="216" t="s">
        <v>1639</v>
      </c>
      <c r="B8" s="217"/>
    </row>
    <row r="9" s="208" customFormat="1" ht="24" customHeight="1" spans="1:2">
      <c r="A9" s="216" t="s">
        <v>1640</v>
      </c>
      <c r="B9" s="217"/>
    </row>
    <row r="10" s="208" customFormat="1" ht="24" customHeight="1" spans="1:2">
      <c r="A10" s="216" t="s">
        <v>1641</v>
      </c>
      <c r="B10" s="217">
        <v>2</v>
      </c>
    </row>
    <row r="11" s="208" customFormat="1" ht="24" customHeight="1" spans="1:2">
      <c r="A11" s="216" t="s">
        <v>1642</v>
      </c>
      <c r="B11" s="217"/>
    </row>
    <row r="12" s="207" customFormat="1" ht="24" customHeight="1" spans="1:2">
      <c r="A12" s="216" t="s">
        <v>1643</v>
      </c>
      <c r="B12" s="217"/>
    </row>
    <row r="13" s="208" customFormat="1" ht="24" customHeight="1" spans="1:2">
      <c r="A13" s="197" t="s">
        <v>1644</v>
      </c>
      <c r="B13" s="186"/>
    </row>
    <row r="14" s="208" customFormat="1" ht="24" customHeight="1" spans="1:2">
      <c r="A14" s="216" t="s">
        <v>1645</v>
      </c>
      <c r="B14" s="217"/>
    </row>
    <row r="15" s="209" customFormat="1" ht="24" customHeight="1" spans="1:2">
      <c r="A15" s="216" t="s">
        <v>1646</v>
      </c>
      <c r="B15" s="217"/>
    </row>
    <row r="16" s="209" customFormat="1" ht="24" customHeight="1" spans="1:2">
      <c r="A16" s="216" t="s">
        <v>1647</v>
      </c>
      <c r="B16" s="217"/>
    </row>
    <row r="17" s="210" customFormat="1" ht="24" customHeight="1" spans="1:2">
      <c r="A17" s="182" t="s">
        <v>1642</v>
      </c>
      <c r="B17" s="217"/>
    </row>
    <row r="18" s="209" customFormat="1" ht="24" customHeight="1" spans="1:2">
      <c r="A18" s="182" t="s">
        <v>1648</v>
      </c>
      <c r="B18" s="217"/>
    </row>
    <row r="19" s="210" customFormat="1" ht="24" customHeight="1" spans="1:2">
      <c r="A19" s="197" t="s">
        <v>1649</v>
      </c>
      <c r="B19" s="186"/>
    </row>
    <row r="20" s="209" customFormat="1" ht="24" customHeight="1" spans="1:2">
      <c r="A20" s="216" t="s">
        <v>1650</v>
      </c>
      <c r="B20" s="217"/>
    </row>
    <row r="21" s="210" customFormat="1" ht="24" customHeight="1" spans="1:2">
      <c r="A21" s="197" t="s">
        <v>1651</v>
      </c>
      <c r="B21" s="186"/>
    </row>
    <row r="22" s="209" customFormat="1" ht="24" customHeight="1" spans="1:2">
      <c r="A22" s="182" t="s">
        <v>1652</v>
      </c>
      <c r="B22" s="217"/>
    </row>
    <row r="23" s="209" customFormat="1" ht="24" customHeight="1" spans="1:2">
      <c r="A23" s="183"/>
      <c r="B23" s="184"/>
    </row>
    <row r="24" s="209" customFormat="1" ht="24" customHeight="1" spans="1:2">
      <c r="A24" s="185" t="s">
        <v>1653</v>
      </c>
      <c r="B24" s="186">
        <f>B21+B19+B13+B5</f>
        <v>2</v>
      </c>
    </row>
    <row r="25" s="241" customFormat="1" ht="24" customHeight="1" spans="2:2">
      <c r="B25" s="245"/>
    </row>
    <row r="26" s="241" customFormat="1" ht="24" customHeight="1" spans="2:2">
      <c r="B26" s="245"/>
    </row>
    <row r="27" s="241" customFormat="1" ht="24" customHeight="1" spans="2:2">
      <c r="B27" s="246"/>
    </row>
    <row r="28" s="241" customFormat="1" ht="24" customHeight="1" spans="2:2">
      <c r="B28" s="246"/>
    </row>
    <row r="29" s="241" customFormat="1" ht="24" customHeight="1" spans="2:2">
      <c r="B29" s="246"/>
    </row>
    <row r="30" s="241" customFormat="1" ht="24" customHeight="1" spans="1:2">
      <c r="A30" s="247"/>
      <c r="B30" s="246"/>
    </row>
    <row r="31" s="241" customFormat="1" ht="24" customHeight="1" spans="2:2">
      <c r="B31" s="246"/>
    </row>
    <row r="32" s="241" customFormat="1" ht="24" customHeight="1" spans="2:2">
      <c r="B32" s="246"/>
    </row>
    <row r="33" s="241" customFormat="1" ht="24" customHeight="1" spans="2:2">
      <c r="B33" s="246"/>
    </row>
    <row r="34" s="241" customFormat="1" ht="24" customHeight="1" spans="2:2">
      <c r="B34" s="246"/>
    </row>
    <row r="35" s="241" customFormat="1" ht="24" customHeight="1" spans="2:2">
      <c r="B35" s="246"/>
    </row>
    <row r="36" s="241" customFormat="1" ht="24" customHeight="1" spans="1:2">
      <c r="A36" s="248"/>
      <c r="B36" s="245"/>
    </row>
    <row r="37" s="241" customFormat="1" ht="24" customHeight="1" spans="2:2">
      <c r="B37" s="245"/>
    </row>
    <row r="38" s="241" customFormat="1" ht="24" customHeight="1" spans="2:2">
      <c r="B38" s="246"/>
    </row>
    <row r="39" s="241" customFormat="1" ht="24" customHeight="1" spans="2:2">
      <c r="B39" s="246"/>
    </row>
    <row r="40" s="241" customFormat="1" ht="24" customHeight="1" spans="2:2">
      <c r="B40" s="245"/>
    </row>
    <row r="41" s="241" customFormat="1" ht="24" customHeight="1" spans="2:2">
      <c r="B41" s="246"/>
    </row>
    <row r="42" s="241" customFormat="1" ht="24" customHeight="1" spans="1:2">
      <c r="A42" s="248"/>
      <c r="B42" s="245"/>
    </row>
    <row r="43" s="241" customFormat="1" ht="24" customHeight="1" spans="2:2">
      <c r="B43" s="245"/>
    </row>
    <row r="44" s="241" customFormat="1" ht="24" customHeight="1" spans="2:2">
      <c r="B44" s="246"/>
    </row>
    <row r="45" s="241" customFormat="1" ht="24" customHeight="1" spans="2:2">
      <c r="B45" s="246"/>
    </row>
    <row r="46" s="241" customFormat="1" ht="24" customHeight="1"/>
    <row r="47" s="241" customFormat="1" ht="24" customHeight="1"/>
    <row r="48" s="241" customFormat="1" ht="24" customHeight="1"/>
    <row r="49" s="241" customFormat="1" ht="24" customHeight="1"/>
    <row r="50" s="241" customFormat="1" ht="24" customHeight="1"/>
    <row r="51" s="241" customFormat="1" ht="24" customHeight="1"/>
    <row r="52" s="241" customFormat="1" ht="24" customHeight="1"/>
    <row r="53" s="241" customFormat="1" ht="24" customHeight="1"/>
    <row r="54" s="241" customFormat="1" ht="24" customHeight="1"/>
    <row r="55" s="241" customFormat="1" ht="24" customHeight="1"/>
    <row r="56" s="241" customFormat="1" ht="24" customHeight="1"/>
    <row r="57" s="241" customFormat="1" ht="24" customHeight="1"/>
    <row r="58" s="241" customFormat="1" ht="24" customHeight="1"/>
    <row r="59" s="241" customFormat="1" ht="24" customHeight="1"/>
    <row r="60" s="241" customFormat="1" ht="24" customHeight="1"/>
    <row r="61" s="241" customFormat="1" ht="24" customHeight="1"/>
    <row r="62" s="241" customFormat="1" ht="24" customHeight="1"/>
    <row r="63" s="241" customFormat="1" ht="24" customHeight="1"/>
    <row r="64" s="241" customFormat="1" ht="24" customHeight="1"/>
    <row r="65" s="241" customFormat="1" ht="24" customHeight="1"/>
    <row r="66" s="241" customFormat="1" ht="24" customHeight="1"/>
    <row r="67" s="241" customFormat="1" ht="24" customHeight="1"/>
    <row r="68" s="241" customFormat="1" ht="24" customHeight="1"/>
    <row r="69" s="241" customFormat="1" ht="24" customHeight="1"/>
    <row r="70" s="241" customFormat="1" ht="24" customHeight="1"/>
    <row r="71" s="241" customFormat="1" ht="24" customHeight="1"/>
    <row r="72" s="241" customFormat="1" ht="24" customHeight="1"/>
    <row r="73" s="241" customFormat="1" ht="24" customHeight="1"/>
    <row r="74" s="241" customFormat="1" ht="24" customHeight="1"/>
    <row r="75" s="241" customFormat="1" ht="24" customHeight="1"/>
    <row r="76" s="241" customFormat="1" ht="24" customHeight="1"/>
    <row r="77" s="241" customFormat="1" ht="24" customHeight="1"/>
    <row r="78" s="241" customFormat="1" ht="24" customHeight="1"/>
    <row r="79" s="241" customFormat="1" ht="24" customHeight="1"/>
    <row r="80" s="241" customFormat="1" ht="24" customHeight="1"/>
    <row r="81" s="241" customFormat="1" ht="24" customHeight="1"/>
    <row r="82" s="241" customFormat="1" ht="24" customHeight="1"/>
    <row r="83" s="241" customFormat="1" ht="24" customHeight="1"/>
    <row r="84" s="241" customFormat="1" ht="24" customHeight="1"/>
    <row r="85" s="241" customFormat="1" ht="24" customHeight="1"/>
    <row r="86" s="241" customFormat="1" ht="24" customHeight="1"/>
    <row r="87" s="241" customFormat="1" ht="24" customHeight="1"/>
    <row r="88" s="241" customFormat="1" ht="24" customHeight="1"/>
    <row r="89" s="241" customFormat="1" ht="24" customHeight="1"/>
    <row r="90" s="241" customFormat="1" ht="24" customHeight="1"/>
    <row r="91" s="241" customFormat="1" ht="24" customHeight="1"/>
    <row r="92" s="241" customFormat="1" ht="24" customHeight="1"/>
    <row r="93" s="241" customFormat="1" ht="24" customHeight="1"/>
    <row r="94" s="241" customFormat="1" ht="24" customHeight="1"/>
    <row r="95" s="241" customFormat="1" ht="24" customHeight="1"/>
    <row r="96" s="241" customFormat="1" ht="24" customHeight="1"/>
    <row r="97" s="241" customFormat="1" ht="24" customHeight="1"/>
  </sheetData>
  <mergeCells count="1">
    <mergeCell ref="A2:B2"/>
  </mergeCells>
  <pageMargins left="0.75" right="0.75" top="1" bottom="1" header="0.511805555555556" footer="0.511805555555556"/>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5"/>
  <sheetViews>
    <sheetView workbookViewId="0">
      <selection activeCell="D8" sqref="D8"/>
    </sheetView>
  </sheetViews>
  <sheetFormatPr defaultColWidth="8.875" defaultRowHeight="14.25" outlineLevelCol="3"/>
  <cols>
    <col min="1" max="1" width="28.625" style="190" customWidth="1"/>
    <col min="2" max="2" width="12.625" style="190" customWidth="1"/>
    <col min="3" max="3" width="28.625" style="190" customWidth="1"/>
    <col min="4" max="4" width="12.625" style="190" customWidth="1"/>
    <col min="5" max="24" width="9" style="190"/>
    <col min="25" max="16384" width="8.875" style="190"/>
  </cols>
  <sheetData>
    <row r="1" s="127" customFormat="1" ht="24" customHeight="1" spans="1:2">
      <c r="A1" s="135" t="s">
        <v>51</v>
      </c>
      <c r="B1" s="136"/>
    </row>
    <row r="2" s="187" customFormat="1" ht="42" customHeight="1" spans="1:4">
      <c r="A2" s="191" t="s">
        <v>50</v>
      </c>
      <c r="B2" s="235"/>
      <c r="C2" s="235"/>
      <c r="D2" s="235"/>
    </row>
    <row r="3" s="188" customFormat="1" ht="27" customHeight="1" spans="2:4">
      <c r="B3" s="192"/>
      <c r="C3" s="192"/>
      <c r="D3" s="192" t="s">
        <v>97</v>
      </c>
    </row>
    <row r="4" s="189" customFormat="1" ht="30" customHeight="1" spans="1:4">
      <c r="A4" s="193" t="s">
        <v>235</v>
      </c>
      <c r="B4" s="194" t="s">
        <v>99</v>
      </c>
      <c r="C4" s="193" t="s">
        <v>236</v>
      </c>
      <c r="D4" s="194" t="s">
        <v>99</v>
      </c>
    </row>
    <row r="5" s="189" customFormat="1" ht="24" customHeight="1" spans="1:4">
      <c r="A5" s="195" t="s">
        <v>1654</v>
      </c>
      <c r="B5" s="196"/>
      <c r="C5" s="197" t="s">
        <v>1655</v>
      </c>
      <c r="D5" s="236">
        <f>'21'!B24</f>
        <v>2</v>
      </c>
    </row>
    <row r="6" s="189" customFormat="1" ht="24" customHeight="1" spans="1:4">
      <c r="A6" s="195" t="s">
        <v>239</v>
      </c>
      <c r="B6" s="196">
        <f>SUM(B7:B8)</f>
        <v>21</v>
      </c>
      <c r="C6" s="195" t="s">
        <v>240</v>
      </c>
      <c r="D6" s="236">
        <f>SUM(D7:D8)</f>
        <v>19</v>
      </c>
    </row>
    <row r="7" s="190" customFormat="1" ht="24" customHeight="1" spans="1:4">
      <c r="A7" s="198" t="s">
        <v>1656</v>
      </c>
      <c r="B7" s="184">
        <v>20</v>
      </c>
      <c r="C7" s="198" t="s">
        <v>1657</v>
      </c>
      <c r="D7" s="237"/>
    </row>
    <row r="8" s="190" customFormat="1" ht="24" customHeight="1" spans="1:4">
      <c r="A8" s="198" t="s">
        <v>1658</v>
      </c>
      <c r="B8" s="184">
        <v>1</v>
      </c>
      <c r="C8" s="199" t="s">
        <v>1659</v>
      </c>
      <c r="D8" s="237">
        <v>19</v>
      </c>
    </row>
    <row r="9" s="190" customFormat="1" ht="24" customHeight="1" spans="1:4">
      <c r="A9" s="200"/>
      <c r="B9" s="201"/>
      <c r="C9" s="202"/>
      <c r="D9" s="238"/>
    </row>
    <row r="10" s="190" customFormat="1" ht="24" customHeight="1" spans="1:4">
      <c r="A10" s="203" t="s">
        <v>285</v>
      </c>
      <c r="B10" s="204">
        <f>B5+B6</f>
        <v>21</v>
      </c>
      <c r="C10" s="203" t="s">
        <v>286</v>
      </c>
      <c r="D10" s="204">
        <f>D5+D6</f>
        <v>21</v>
      </c>
    </row>
    <row r="11" s="190" customFormat="1" ht="24" customHeight="1"/>
    <row r="12" s="190" customFormat="1" ht="24" customHeight="1"/>
    <row r="13" s="190" customFormat="1" ht="24" customHeight="1"/>
    <row r="14" s="190" customFormat="1" ht="24" customHeight="1"/>
    <row r="15" s="190" customFormat="1" ht="24" customHeight="1"/>
    <row r="16" s="190" customFormat="1" ht="24" customHeight="1"/>
    <row r="17" s="190" customFormat="1" ht="24" customHeight="1"/>
    <row r="18" s="190" customFormat="1" ht="24" customHeight="1"/>
    <row r="19" s="190" customFormat="1" ht="24" customHeight="1"/>
    <row r="20" s="190" customFormat="1" ht="24" customHeight="1"/>
    <row r="21" s="190" customFormat="1" ht="24" customHeight="1"/>
    <row r="22" s="190" customFormat="1" ht="24" customHeight="1"/>
    <row r="23" s="190" customFormat="1" ht="24" customHeight="1"/>
    <row r="24" s="190" customFormat="1" ht="24" customHeight="1"/>
    <row r="25" s="190" customFormat="1" ht="24" customHeight="1"/>
    <row r="26" s="190" customFormat="1" ht="24" customHeight="1"/>
    <row r="27" s="190" customFormat="1" ht="24" customHeight="1"/>
    <row r="28" s="190" customFormat="1" ht="24" customHeight="1"/>
    <row r="29" s="190" customFormat="1" ht="24" customHeight="1"/>
    <row r="30" s="190" customFormat="1" ht="24" customHeight="1"/>
    <row r="31" s="190" customFormat="1" ht="24" customHeight="1"/>
    <row r="32" s="190" customFormat="1" ht="24" customHeight="1"/>
    <row r="33" s="190" customFormat="1" ht="24" customHeight="1"/>
    <row r="34" s="190" customFormat="1" ht="24" customHeight="1"/>
    <row r="35" s="190" customFormat="1" ht="24" customHeight="1"/>
    <row r="36" s="190" customFormat="1" ht="24" customHeight="1"/>
    <row r="37" s="190" customFormat="1" ht="24" customHeight="1"/>
    <row r="38" s="190" customFormat="1" ht="24" customHeight="1"/>
    <row r="39" s="190" customFormat="1" ht="24" customHeight="1"/>
    <row r="40" s="190" customFormat="1" ht="24" customHeight="1"/>
    <row r="41" s="190" customFormat="1" ht="24" customHeight="1"/>
    <row r="42" s="190" customFormat="1" ht="24" customHeight="1"/>
    <row r="43" s="190" customFormat="1" ht="24" customHeight="1"/>
    <row r="44" s="190" customFormat="1" ht="24" customHeight="1"/>
    <row r="45" s="190" customFormat="1" ht="24" customHeight="1"/>
    <row r="46" s="190" customFormat="1" ht="24" customHeight="1"/>
    <row r="47" s="190" customFormat="1" ht="24" customHeight="1"/>
    <row r="48" s="190" customFormat="1" ht="24" customHeight="1"/>
    <row r="49" s="190" customFormat="1" ht="24" customHeight="1"/>
    <row r="50" s="190" customFormat="1" ht="24" customHeight="1"/>
    <row r="51" s="190" customFormat="1" ht="24" customHeight="1"/>
    <row r="52" s="190" customFormat="1" ht="24" customHeight="1"/>
    <row r="53" s="190" customFormat="1" ht="24" customHeight="1"/>
    <row r="54" s="190" customFormat="1" ht="24" customHeight="1"/>
    <row r="55" s="190" customFormat="1" ht="24" customHeight="1"/>
    <row r="56" s="190" customFormat="1" ht="24" customHeight="1"/>
    <row r="57" s="190" customFormat="1" ht="24" customHeight="1"/>
    <row r="58" s="190" customFormat="1" ht="24" customHeight="1"/>
    <row r="59" s="190" customFormat="1" ht="24" customHeight="1"/>
    <row r="60" s="190" customFormat="1" ht="24" customHeight="1"/>
    <row r="61" s="190" customFormat="1" ht="24" customHeight="1"/>
    <row r="62" s="190" customFormat="1" ht="24" customHeight="1"/>
    <row r="63" s="190" customFormat="1" ht="24" customHeight="1"/>
    <row r="64" s="190" customFormat="1" ht="24" customHeight="1"/>
    <row r="65" s="190" customFormat="1" ht="24" customHeight="1"/>
    <row r="66" s="190" customFormat="1" ht="24" customHeight="1"/>
    <row r="67" s="190" customFormat="1" ht="24" customHeight="1"/>
    <row r="68" s="190" customFormat="1" ht="24" customHeight="1"/>
    <row r="69" s="190" customFormat="1" ht="24" customHeight="1"/>
    <row r="70" s="190" customFormat="1" ht="24" customHeight="1"/>
    <row r="71" s="190" customFormat="1" ht="24" customHeight="1"/>
    <row r="72" s="190" customFormat="1" ht="24" customHeight="1"/>
    <row r="73" s="190" customFormat="1" ht="24" customHeight="1"/>
    <row r="74" s="190" customFormat="1" ht="24" customHeight="1"/>
    <row r="75" s="190" customFormat="1" ht="24" customHeight="1"/>
    <row r="76" s="190" customFormat="1" ht="24" customHeight="1"/>
    <row r="77" s="190" customFormat="1" ht="24" customHeight="1"/>
    <row r="78" s="190" customFormat="1" ht="24" customHeight="1"/>
    <row r="79" s="190" customFormat="1" ht="24" customHeight="1"/>
    <row r="80" s="190" customFormat="1" ht="24" customHeight="1"/>
    <row r="81" s="190" customFormat="1" ht="24" customHeight="1"/>
    <row r="82" s="190" customFormat="1" ht="24" customHeight="1"/>
    <row r="83" s="190" customFormat="1" ht="24" customHeight="1"/>
    <row r="84" s="190" customFormat="1" ht="24" customHeight="1"/>
    <row r="85" s="190" customFormat="1" ht="24" customHeight="1"/>
    <row r="86" s="190" customFormat="1" ht="24" customHeight="1"/>
    <row r="87" s="190" customFormat="1" ht="24" customHeight="1"/>
    <row r="88" s="190" customFormat="1" ht="24" customHeight="1"/>
    <row r="89" s="190" customFormat="1" ht="24" customHeight="1"/>
    <row r="90" s="190" customFormat="1" ht="24" customHeight="1"/>
    <row r="91" s="190" customFormat="1" ht="24" customHeight="1"/>
    <row r="92" s="190" customFormat="1" ht="24" customHeight="1"/>
    <row r="93" s="190" customFormat="1" ht="24" customHeight="1"/>
    <row r="94" s="190" customFormat="1" ht="24" customHeight="1"/>
    <row r="95" s="190" customFormat="1" ht="24" customHeight="1"/>
  </sheetData>
  <mergeCells count="1">
    <mergeCell ref="A2:D2"/>
  </mergeCells>
  <pageMargins left="0.75" right="0.75" top="1" bottom="1" header="0.511805555555556" footer="0.511805555555556"/>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Y95"/>
  <sheetViews>
    <sheetView topLeftCell="A7" workbookViewId="0">
      <selection activeCell="B7" sqref="B7"/>
    </sheetView>
  </sheetViews>
  <sheetFormatPr defaultColWidth="8.875" defaultRowHeight="14.25"/>
  <cols>
    <col min="1" max="1" width="54.8916666666667" style="222" customWidth="1"/>
    <col min="2" max="2" width="21.1166666666667" style="223" customWidth="1"/>
    <col min="3" max="17" width="9" style="223"/>
    <col min="18" max="209" width="8.875" style="223"/>
    <col min="210" max="232" width="9" style="223"/>
    <col min="233" max="241" width="9" style="211"/>
    <col min="242" max="16384" width="8.875" style="211"/>
  </cols>
  <sheetData>
    <row r="1" s="127" customFormat="1" ht="24" customHeight="1" spans="1:1">
      <c r="A1" s="135" t="s">
        <v>53</v>
      </c>
    </row>
    <row r="2" s="219" customFormat="1" ht="42" customHeight="1" spans="1:233">
      <c r="A2" s="224" t="s">
        <v>52</v>
      </c>
      <c r="B2" s="224"/>
      <c r="HY2" s="205"/>
    </row>
    <row r="3" s="213" customFormat="1" ht="27" customHeight="1" spans="1:233">
      <c r="A3" s="225"/>
      <c r="B3" s="206" t="s">
        <v>97</v>
      </c>
      <c r="HY3" s="206"/>
    </row>
    <row r="4" s="220" customFormat="1" ht="30" customHeight="1" spans="1:233">
      <c r="A4" s="214" t="s">
        <v>1611</v>
      </c>
      <c r="B4" s="194" t="s">
        <v>99</v>
      </c>
      <c r="HY4" s="233"/>
    </row>
    <row r="5" s="221" customFormat="1" ht="23" customHeight="1" spans="1:233">
      <c r="A5" s="226" t="s">
        <v>1612</v>
      </c>
      <c r="B5" s="196">
        <f>SUM(B6:B10)</f>
        <v>0</v>
      </c>
      <c r="HY5" s="234"/>
    </row>
    <row r="6" s="221" customFormat="1" ht="23" customHeight="1" spans="1:233">
      <c r="A6" s="227" t="s">
        <v>1660</v>
      </c>
      <c r="B6" s="196"/>
      <c r="HY6" s="234"/>
    </row>
    <row r="7" s="221" customFormat="1" ht="23" customHeight="1" spans="1:233">
      <c r="A7" s="227" t="s">
        <v>1614</v>
      </c>
      <c r="B7" s="184"/>
      <c r="HY7" s="234"/>
    </row>
    <row r="8" s="221" customFormat="1" ht="23" customHeight="1" spans="1:233">
      <c r="A8" s="227" t="s">
        <v>1615</v>
      </c>
      <c r="B8" s="184"/>
      <c r="HY8" s="234"/>
    </row>
    <row r="9" s="221" customFormat="1" ht="23" customHeight="1" spans="1:233">
      <c r="A9" s="227" t="s">
        <v>1616</v>
      </c>
      <c r="B9" s="184"/>
      <c r="HY9" s="234"/>
    </row>
    <row r="10" s="221" customFormat="1" ht="23" customHeight="1" spans="1:233">
      <c r="A10" s="227" t="s">
        <v>1617</v>
      </c>
      <c r="B10" s="184"/>
      <c r="HY10" s="234"/>
    </row>
    <row r="11" s="221" customFormat="1" ht="23" customHeight="1" spans="1:233">
      <c r="A11" s="226" t="s">
        <v>1618</v>
      </c>
      <c r="B11" s="196"/>
      <c r="HY11" s="234"/>
    </row>
    <row r="12" s="221" customFormat="1" ht="23" customHeight="1" spans="1:233">
      <c r="A12" s="227" t="s">
        <v>1619</v>
      </c>
      <c r="B12" s="184"/>
      <c r="HY12" s="234"/>
    </row>
    <row r="13" s="221" customFormat="1" ht="23" customHeight="1" spans="1:233">
      <c r="A13" s="227" t="s">
        <v>1620</v>
      </c>
      <c r="B13" s="184"/>
      <c r="HY13" s="234"/>
    </row>
    <row r="14" s="221" customFormat="1" ht="23" customHeight="1" spans="1:233">
      <c r="A14" s="227" t="s">
        <v>1621</v>
      </c>
      <c r="B14" s="184"/>
      <c r="HY14" s="234"/>
    </row>
    <row r="15" s="221" customFormat="1" ht="23" customHeight="1" spans="1:233">
      <c r="A15" s="228" t="s">
        <v>1622</v>
      </c>
      <c r="B15" s="184"/>
      <c r="HY15" s="234"/>
    </row>
    <row r="16" s="221" customFormat="1" ht="23" customHeight="1" spans="1:233">
      <c r="A16" s="226" t="s">
        <v>1623</v>
      </c>
      <c r="B16" s="196"/>
      <c r="HY16" s="234"/>
    </row>
    <row r="17" s="221" customFormat="1" ht="23" customHeight="1" spans="1:233">
      <c r="A17" s="227" t="s">
        <v>1624</v>
      </c>
      <c r="B17" s="184"/>
      <c r="HY17" s="234"/>
    </row>
    <row r="18" s="221" customFormat="1" ht="23" customHeight="1" spans="1:233">
      <c r="A18" s="227" t="s">
        <v>1625</v>
      </c>
      <c r="B18" s="184"/>
      <c r="HY18" s="234"/>
    </row>
    <row r="19" s="221" customFormat="1" ht="23" customHeight="1" spans="1:233">
      <c r="A19" s="227" t="s">
        <v>1626</v>
      </c>
      <c r="B19" s="184"/>
      <c r="HY19" s="234"/>
    </row>
    <row r="20" s="221" customFormat="1" ht="23" customHeight="1" spans="1:233">
      <c r="A20" s="227" t="s">
        <v>1616</v>
      </c>
      <c r="B20" s="184"/>
      <c r="HY20" s="234"/>
    </row>
    <row r="21" s="221" customFormat="1" ht="23" customHeight="1" spans="1:233">
      <c r="A21" s="227" t="s">
        <v>1627</v>
      </c>
      <c r="B21" s="184"/>
      <c r="HY21" s="234"/>
    </row>
    <row r="22" s="221" customFormat="1" ht="23" customHeight="1" spans="1:233">
      <c r="A22" s="226" t="s">
        <v>1628</v>
      </c>
      <c r="B22" s="196"/>
      <c r="HY22" s="234"/>
    </row>
    <row r="23" s="221" customFormat="1" ht="23" customHeight="1" spans="1:233">
      <c r="A23" s="229" t="s">
        <v>1629</v>
      </c>
      <c r="B23" s="184"/>
      <c r="HY23" s="234"/>
    </row>
    <row r="24" s="221" customFormat="1" ht="23" customHeight="1" spans="1:233">
      <c r="A24" s="229" t="s">
        <v>1630</v>
      </c>
      <c r="B24" s="184"/>
      <c r="HY24" s="234"/>
    </row>
    <row r="25" s="221" customFormat="1" ht="23" customHeight="1" spans="1:233">
      <c r="A25" s="229" t="s">
        <v>1631</v>
      </c>
      <c r="B25" s="184"/>
      <c r="HY25" s="234"/>
    </row>
    <row r="26" s="221" customFormat="1" ht="23" customHeight="1" spans="1:233">
      <c r="A26" s="226" t="s">
        <v>1632</v>
      </c>
      <c r="B26" s="196">
        <f>SUM(B27)</f>
        <v>0</v>
      </c>
      <c r="HY26" s="234"/>
    </row>
    <row r="27" s="221" customFormat="1" ht="23" customHeight="1" spans="1:233">
      <c r="A27" s="227" t="s">
        <v>1633</v>
      </c>
      <c r="B27" s="184"/>
      <c r="HY27" s="234"/>
    </row>
    <row r="28" s="221" customFormat="1" ht="23" customHeight="1" spans="1:233">
      <c r="A28" s="230"/>
      <c r="B28" s="231"/>
      <c r="HY28" s="234"/>
    </row>
    <row r="29" s="221" customFormat="1" ht="23" customHeight="1" spans="1:233">
      <c r="A29" s="232" t="s">
        <v>1634</v>
      </c>
      <c r="B29" s="231">
        <f>B26+B22+B16+B11+B5</f>
        <v>0</v>
      </c>
      <c r="HY29" s="234"/>
    </row>
    <row r="30" s="211" customFormat="1" ht="24" customHeight="1" spans="1:232">
      <c r="A30" s="222"/>
      <c r="B30" s="223"/>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3"/>
      <c r="BW30" s="223"/>
      <c r="BX30" s="223"/>
      <c r="BY30" s="223"/>
      <c r="BZ30" s="223"/>
      <c r="CA30" s="223"/>
      <c r="CB30" s="223"/>
      <c r="CC30" s="223"/>
      <c r="CD30" s="223"/>
      <c r="CE30" s="223"/>
      <c r="CF30" s="223"/>
      <c r="CG30" s="223"/>
      <c r="CH30" s="223"/>
      <c r="CI30" s="223"/>
      <c r="CJ30" s="223"/>
      <c r="CK30" s="223"/>
      <c r="CL30" s="223"/>
      <c r="CM30" s="223"/>
      <c r="CN30" s="223"/>
      <c r="CO30" s="223"/>
      <c r="CP30" s="223"/>
      <c r="CQ30" s="223"/>
      <c r="CR30" s="223"/>
      <c r="CS30" s="223"/>
      <c r="CT30" s="223"/>
      <c r="CU30" s="223"/>
      <c r="CV30" s="223"/>
      <c r="CW30" s="223"/>
      <c r="CX30" s="223"/>
      <c r="CY30" s="223"/>
      <c r="CZ30" s="223"/>
      <c r="DA30" s="223"/>
      <c r="DB30" s="223"/>
      <c r="DC30" s="223"/>
      <c r="DD30" s="223"/>
      <c r="DE30" s="223"/>
      <c r="DF30" s="223"/>
      <c r="DG30" s="223"/>
      <c r="DH30" s="223"/>
      <c r="DI30" s="223"/>
      <c r="DJ30" s="223"/>
      <c r="DK30" s="223"/>
      <c r="DL30" s="223"/>
      <c r="DM30" s="223"/>
      <c r="DN30" s="223"/>
      <c r="DO30" s="223"/>
      <c r="DP30" s="223"/>
      <c r="DQ30" s="223"/>
      <c r="DR30" s="223"/>
      <c r="DS30" s="223"/>
      <c r="DT30" s="223"/>
      <c r="DU30" s="223"/>
      <c r="DV30" s="223"/>
      <c r="DW30" s="223"/>
      <c r="DX30" s="223"/>
      <c r="DY30" s="223"/>
      <c r="DZ30" s="223"/>
      <c r="EA30" s="223"/>
      <c r="EB30" s="223"/>
      <c r="EC30" s="223"/>
      <c r="ED30" s="223"/>
      <c r="EE30" s="223"/>
      <c r="EF30" s="223"/>
      <c r="EG30" s="223"/>
      <c r="EH30" s="223"/>
      <c r="EI30" s="223"/>
      <c r="EJ30" s="223"/>
      <c r="EK30" s="223"/>
      <c r="EL30" s="223"/>
      <c r="EM30" s="223"/>
      <c r="EN30" s="223"/>
      <c r="EO30" s="223"/>
      <c r="EP30" s="223"/>
      <c r="EQ30" s="223"/>
      <c r="ER30" s="223"/>
      <c r="ES30" s="223"/>
      <c r="ET30" s="223"/>
      <c r="EU30" s="223"/>
      <c r="EV30" s="223"/>
      <c r="EW30" s="223"/>
      <c r="EX30" s="223"/>
      <c r="EY30" s="223"/>
      <c r="EZ30" s="223"/>
      <c r="FA30" s="223"/>
      <c r="FB30" s="223"/>
      <c r="FC30" s="223"/>
      <c r="FD30" s="223"/>
      <c r="FE30" s="223"/>
      <c r="FF30" s="223"/>
      <c r="FG30" s="223"/>
      <c r="FH30" s="223"/>
      <c r="FI30" s="223"/>
      <c r="FJ30" s="223"/>
      <c r="FK30" s="223"/>
      <c r="FL30" s="223"/>
      <c r="FM30" s="223"/>
      <c r="FN30" s="223"/>
      <c r="FO30" s="223"/>
      <c r="FP30" s="223"/>
      <c r="FQ30" s="223"/>
      <c r="FR30" s="223"/>
      <c r="FS30" s="223"/>
      <c r="FT30" s="223"/>
      <c r="FU30" s="223"/>
      <c r="FV30" s="223"/>
      <c r="FW30" s="223"/>
      <c r="FX30" s="223"/>
      <c r="FY30" s="223"/>
      <c r="FZ30" s="223"/>
      <c r="GA30" s="223"/>
      <c r="GB30" s="223"/>
      <c r="GC30" s="223"/>
      <c r="GD30" s="223"/>
      <c r="GE30" s="223"/>
      <c r="GF30" s="223"/>
      <c r="GG30" s="223"/>
      <c r="GH30" s="223"/>
      <c r="GI30" s="223"/>
      <c r="GJ30" s="223"/>
      <c r="GK30" s="223"/>
      <c r="GL30" s="223"/>
      <c r="GM30" s="223"/>
      <c r="GN30" s="223"/>
      <c r="GO30" s="223"/>
      <c r="GP30" s="223"/>
      <c r="GQ30" s="223"/>
      <c r="GR30" s="223"/>
      <c r="GS30" s="223"/>
      <c r="GT30" s="223"/>
      <c r="GU30" s="223"/>
      <c r="GV30" s="223"/>
      <c r="GW30" s="223"/>
      <c r="GX30" s="223"/>
      <c r="GY30" s="223"/>
      <c r="GZ30" s="223"/>
      <c r="HA30" s="223"/>
      <c r="HB30" s="223"/>
      <c r="HC30" s="223"/>
      <c r="HD30" s="223"/>
      <c r="HE30" s="223"/>
      <c r="HF30" s="223"/>
      <c r="HG30" s="223"/>
      <c r="HH30" s="223"/>
      <c r="HI30" s="223"/>
      <c r="HJ30" s="223"/>
      <c r="HK30" s="223"/>
      <c r="HL30" s="223"/>
      <c r="HM30" s="223"/>
      <c r="HN30" s="223"/>
      <c r="HO30" s="223"/>
      <c r="HP30" s="223"/>
      <c r="HQ30" s="223"/>
      <c r="HR30" s="223"/>
      <c r="HS30" s="223"/>
      <c r="HT30" s="223"/>
      <c r="HU30" s="223"/>
      <c r="HV30" s="223"/>
      <c r="HW30" s="223"/>
      <c r="HX30" s="223"/>
    </row>
    <row r="31" s="211" customFormat="1" ht="24" customHeight="1" spans="1:232">
      <c r="A31" s="222"/>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row>
    <row r="32" s="211" customFormat="1" ht="24" customHeight="1" spans="1:232">
      <c r="A32" s="222"/>
      <c r="B32" s="223"/>
      <c r="C32" s="223"/>
      <c r="D32" s="223"/>
      <c r="E32" s="223"/>
      <c r="F32" s="223"/>
      <c r="G32" s="223"/>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23"/>
      <c r="CL32" s="223"/>
      <c r="CM32" s="223"/>
      <c r="CN32" s="223"/>
      <c r="CO32" s="223"/>
      <c r="CP32" s="223"/>
      <c r="CQ32" s="223"/>
      <c r="CR32" s="223"/>
      <c r="CS32" s="223"/>
      <c r="CT32" s="223"/>
      <c r="CU32" s="223"/>
      <c r="CV32" s="223"/>
      <c r="CW32" s="223"/>
      <c r="CX32" s="223"/>
      <c r="CY32" s="223"/>
      <c r="CZ32" s="223"/>
      <c r="DA32" s="223"/>
      <c r="DB32" s="223"/>
      <c r="DC32" s="223"/>
      <c r="DD32" s="223"/>
      <c r="DE32" s="223"/>
      <c r="DF32" s="223"/>
      <c r="DG32" s="223"/>
      <c r="DH32" s="223"/>
      <c r="DI32" s="223"/>
      <c r="DJ32" s="223"/>
      <c r="DK32" s="223"/>
      <c r="DL32" s="223"/>
      <c r="DM32" s="223"/>
      <c r="DN32" s="223"/>
      <c r="DO32" s="223"/>
      <c r="DP32" s="223"/>
      <c r="DQ32" s="223"/>
      <c r="DR32" s="223"/>
      <c r="DS32" s="223"/>
      <c r="DT32" s="223"/>
      <c r="DU32" s="223"/>
      <c r="DV32" s="223"/>
      <c r="DW32" s="223"/>
      <c r="DX32" s="223"/>
      <c r="DY32" s="223"/>
      <c r="DZ32" s="223"/>
      <c r="EA32" s="223"/>
      <c r="EB32" s="223"/>
      <c r="EC32" s="223"/>
      <c r="ED32" s="223"/>
      <c r="EE32" s="223"/>
      <c r="EF32" s="223"/>
      <c r="EG32" s="223"/>
      <c r="EH32" s="223"/>
      <c r="EI32" s="223"/>
      <c r="EJ32" s="223"/>
      <c r="EK32" s="223"/>
      <c r="EL32" s="223"/>
      <c r="EM32" s="223"/>
      <c r="EN32" s="223"/>
      <c r="EO32" s="223"/>
      <c r="EP32" s="223"/>
      <c r="EQ32" s="223"/>
      <c r="ER32" s="223"/>
      <c r="ES32" s="223"/>
      <c r="ET32" s="223"/>
      <c r="EU32" s="223"/>
      <c r="EV32" s="223"/>
      <c r="EW32" s="223"/>
      <c r="EX32" s="223"/>
      <c r="EY32" s="223"/>
      <c r="EZ32" s="223"/>
      <c r="FA32" s="223"/>
      <c r="FB32" s="223"/>
      <c r="FC32" s="223"/>
      <c r="FD32" s="223"/>
      <c r="FE32" s="223"/>
      <c r="FF32" s="223"/>
      <c r="FG32" s="223"/>
      <c r="FH32" s="223"/>
      <c r="FI32" s="223"/>
      <c r="FJ32" s="223"/>
      <c r="FK32" s="223"/>
      <c r="FL32" s="223"/>
      <c r="FM32" s="223"/>
      <c r="FN32" s="223"/>
      <c r="FO32" s="223"/>
      <c r="FP32" s="223"/>
      <c r="FQ32" s="223"/>
      <c r="FR32" s="223"/>
      <c r="FS32" s="223"/>
      <c r="FT32" s="223"/>
      <c r="FU32" s="223"/>
      <c r="FV32" s="223"/>
      <c r="FW32" s="223"/>
      <c r="FX32" s="223"/>
      <c r="FY32" s="223"/>
      <c r="FZ32" s="223"/>
      <c r="GA32" s="223"/>
      <c r="GB32" s="223"/>
      <c r="GC32" s="223"/>
      <c r="GD32" s="223"/>
      <c r="GE32" s="223"/>
      <c r="GF32" s="223"/>
      <c r="GG32" s="223"/>
      <c r="GH32" s="223"/>
      <c r="GI32" s="223"/>
      <c r="GJ32" s="223"/>
      <c r="GK32" s="223"/>
      <c r="GL32" s="223"/>
      <c r="GM32" s="223"/>
      <c r="GN32" s="223"/>
      <c r="GO32" s="223"/>
      <c r="GP32" s="223"/>
      <c r="GQ32" s="223"/>
      <c r="GR32" s="223"/>
      <c r="GS32" s="223"/>
      <c r="GT32" s="223"/>
      <c r="GU32" s="223"/>
      <c r="GV32" s="223"/>
      <c r="GW32" s="223"/>
      <c r="GX32" s="223"/>
      <c r="GY32" s="223"/>
      <c r="GZ32" s="223"/>
      <c r="HA32" s="223"/>
      <c r="HB32" s="223"/>
      <c r="HC32" s="223"/>
      <c r="HD32" s="223"/>
      <c r="HE32" s="223"/>
      <c r="HF32" s="223"/>
      <c r="HG32" s="223"/>
      <c r="HH32" s="223"/>
      <c r="HI32" s="223"/>
      <c r="HJ32" s="223"/>
      <c r="HK32" s="223"/>
      <c r="HL32" s="223"/>
      <c r="HM32" s="223"/>
      <c r="HN32" s="223"/>
      <c r="HO32" s="223"/>
      <c r="HP32" s="223"/>
      <c r="HQ32" s="223"/>
      <c r="HR32" s="223"/>
      <c r="HS32" s="223"/>
      <c r="HT32" s="223"/>
      <c r="HU32" s="223"/>
      <c r="HV32" s="223"/>
      <c r="HW32" s="223"/>
      <c r="HX32" s="223"/>
    </row>
    <row r="33" s="211" customFormat="1" ht="24" customHeight="1" spans="1:232">
      <c r="A33" s="222"/>
      <c r="B33" s="223"/>
      <c r="C33" s="223"/>
      <c r="D33" s="223"/>
      <c r="E33" s="223"/>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c r="CW33" s="223"/>
      <c r="CX33" s="223"/>
      <c r="CY33" s="223"/>
      <c r="CZ33" s="223"/>
      <c r="DA33" s="223"/>
      <c r="DB33" s="223"/>
      <c r="DC33" s="223"/>
      <c r="DD33" s="223"/>
      <c r="DE33" s="223"/>
      <c r="DF33" s="223"/>
      <c r="DG33" s="223"/>
      <c r="DH33" s="223"/>
      <c r="DI33" s="223"/>
      <c r="DJ33" s="223"/>
      <c r="DK33" s="223"/>
      <c r="DL33" s="223"/>
      <c r="DM33" s="223"/>
      <c r="DN33" s="223"/>
      <c r="DO33" s="223"/>
      <c r="DP33" s="223"/>
      <c r="DQ33" s="223"/>
      <c r="DR33" s="223"/>
      <c r="DS33" s="223"/>
      <c r="DT33" s="223"/>
      <c r="DU33" s="223"/>
      <c r="DV33" s="223"/>
      <c r="DW33" s="223"/>
      <c r="DX33" s="223"/>
      <c r="DY33" s="223"/>
      <c r="DZ33" s="223"/>
      <c r="EA33" s="223"/>
      <c r="EB33" s="223"/>
      <c r="EC33" s="223"/>
      <c r="ED33" s="223"/>
      <c r="EE33" s="223"/>
      <c r="EF33" s="223"/>
      <c r="EG33" s="223"/>
      <c r="EH33" s="223"/>
      <c r="EI33" s="223"/>
      <c r="EJ33" s="223"/>
      <c r="EK33" s="223"/>
      <c r="EL33" s="223"/>
      <c r="EM33" s="223"/>
      <c r="EN33" s="223"/>
      <c r="EO33" s="223"/>
      <c r="EP33" s="223"/>
      <c r="EQ33" s="223"/>
      <c r="ER33" s="223"/>
      <c r="ES33" s="223"/>
      <c r="ET33" s="223"/>
      <c r="EU33" s="223"/>
      <c r="EV33" s="223"/>
      <c r="EW33" s="223"/>
      <c r="EX33" s="223"/>
      <c r="EY33" s="223"/>
      <c r="EZ33" s="223"/>
      <c r="FA33" s="223"/>
      <c r="FB33" s="223"/>
      <c r="FC33" s="223"/>
      <c r="FD33" s="223"/>
      <c r="FE33" s="223"/>
      <c r="FF33" s="223"/>
      <c r="FG33" s="223"/>
      <c r="FH33" s="223"/>
      <c r="FI33" s="223"/>
      <c r="FJ33" s="223"/>
      <c r="FK33" s="223"/>
      <c r="FL33" s="223"/>
      <c r="FM33" s="223"/>
      <c r="FN33" s="223"/>
      <c r="FO33" s="223"/>
      <c r="FP33" s="223"/>
      <c r="FQ33" s="223"/>
      <c r="FR33" s="223"/>
      <c r="FS33" s="223"/>
      <c r="FT33" s="223"/>
      <c r="FU33" s="223"/>
      <c r="FV33" s="223"/>
      <c r="FW33" s="223"/>
      <c r="FX33" s="223"/>
      <c r="FY33" s="223"/>
      <c r="FZ33" s="223"/>
      <c r="GA33" s="223"/>
      <c r="GB33" s="223"/>
      <c r="GC33" s="223"/>
      <c r="GD33" s="223"/>
      <c r="GE33" s="223"/>
      <c r="GF33" s="223"/>
      <c r="GG33" s="223"/>
      <c r="GH33" s="223"/>
      <c r="GI33" s="223"/>
      <c r="GJ33" s="223"/>
      <c r="GK33" s="223"/>
      <c r="GL33" s="223"/>
      <c r="GM33" s="223"/>
      <c r="GN33" s="223"/>
      <c r="GO33" s="223"/>
      <c r="GP33" s="223"/>
      <c r="GQ33" s="223"/>
      <c r="GR33" s="223"/>
      <c r="GS33" s="223"/>
      <c r="GT33" s="223"/>
      <c r="GU33" s="223"/>
      <c r="GV33" s="223"/>
      <c r="GW33" s="223"/>
      <c r="GX33" s="223"/>
      <c r="GY33" s="223"/>
      <c r="GZ33" s="223"/>
      <c r="HA33" s="223"/>
      <c r="HB33" s="223"/>
      <c r="HC33" s="223"/>
      <c r="HD33" s="223"/>
      <c r="HE33" s="223"/>
      <c r="HF33" s="223"/>
      <c r="HG33" s="223"/>
      <c r="HH33" s="223"/>
      <c r="HI33" s="223"/>
      <c r="HJ33" s="223"/>
      <c r="HK33" s="223"/>
      <c r="HL33" s="223"/>
      <c r="HM33" s="223"/>
      <c r="HN33" s="223"/>
      <c r="HO33" s="223"/>
      <c r="HP33" s="223"/>
      <c r="HQ33" s="223"/>
      <c r="HR33" s="223"/>
      <c r="HS33" s="223"/>
      <c r="HT33" s="223"/>
      <c r="HU33" s="223"/>
      <c r="HV33" s="223"/>
      <c r="HW33" s="223"/>
      <c r="HX33" s="223"/>
    </row>
    <row r="34" s="211" customFormat="1" ht="24" customHeight="1" spans="1:232">
      <c r="A34" s="222"/>
      <c r="B34" s="223"/>
      <c r="C34" s="223"/>
      <c r="D34" s="223"/>
      <c r="E34" s="223"/>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3"/>
      <c r="CB34" s="223"/>
      <c r="CC34" s="223"/>
      <c r="CD34" s="223"/>
      <c r="CE34" s="223"/>
      <c r="CF34" s="223"/>
      <c r="CG34" s="223"/>
      <c r="CH34" s="223"/>
      <c r="CI34" s="223"/>
      <c r="CJ34" s="223"/>
      <c r="CK34" s="223"/>
      <c r="CL34" s="223"/>
      <c r="CM34" s="223"/>
      <c r="CN34" s="223"/>
      <c r="CO34" s="223"/>
      <c r="CP34" s="223"/>
      <c r="CQ34" s="223"/>
      <c r="CR34" s="223"/>
      <c r="CS34" s="223"/>
      <c r="CT34" s="223"/>
      <c r="CU34" s="223"/>
      <c r="CV34" s="223"/>
      <c r="CW34" s="223"/>
      <c r="CX34" s="223"/>
      <c r="CY34" s="223"/>
      <c r="CZ34" s="223"/>
      <c r="DA34" s="223"/>
      <c r="DB34" s="223"/>
      <c r="DC34" s="223"/>
      <c r="DD34" s="223"/>
      <c r="DE34" s="223"/>
      <c r="DF34" s="223"/>
      <c r="DG34" s="223"/>
      <c r="DH34" s="223"/>
      <c r="DI34" s="223"/>
      <c r="DJ34" s="223"/>
      <c r="DK34" s="223"/>
      <c r="DL34" s="223"/>
      <c r="DM34" s="223"/>
      <c r="DN34" s="223"/>
      <c r="DO34" s="223"/>
      <c r="DP34" s="223"/>
      <c r="DQ34" s="223"/>
      <c r="DR34" s="223"/>
      <c r="DS34" s="223"/>
      <c r="DT34" s="223"/>
      <c r="DU34" s="223"/>
      <c r="DV34" s="223"/>
      <c r="DW34" s="223"/>
      <c r="DX34" s="223"/>
      <c r="DY34" s="223"/>
      <c r="DZ34" s="223"/>
      <c r="EA34" s="223"/>
      <c r="EB34" s="223"/>
      <c r="EC34" s="223"/>
      <c r="ED34" s="223"/>
      <c r="EE34" s="223"/>
      <c r="EF34" s="223"/>
      <c r="EG34" s="223"/>
      <c r="EH34" s="223"/>
      <c r="EI34" s="223"/>
      <c r="EJ34" s="223"/>
      <c r="EK34" s="223"/>
      <c r="EL34" s="223"/>
      <c r="EM34" s="223"/>
      <c r="EN34" s="223"/>
      <c r="EO34" s="223"/>
      <c r="EP34" s="223"/>
      <c r="EQ34" s="223"/>
      <c r="ER34" s="223"/>
      <c r="ES34" s="223"/>
      <c r="ET34" s="223"/>
      <c r="EU34" s="223"/>
      <c r="EV34" s="223"/>
      <c r="EW34" s="223"/>
      <c r="EX34" s="223"/>
      <c r="EY34" s="223"/>
      <c r="EZ34" s="223"/>
      <c r="FA34" s="223"/>
      <c r="FB34" s="223"/>
      <c r="FC34" s="223"/>
      <c r="FD34" s="223"/>
      <c r="FE34" s="223"/>
      <c r="FF34" s="223"/>
      <c r="FG34" s="223"/>
      <c r="FH34" s="223"/>
      <c r="FI34" s="223"/>
      <c r="FJ34" s="223"/>
      <c r="FK34" s="223"/>
      <c r="FL34" s="223"/>
      <c r="FM34" s="223"/>
      <c r="FN34" s="223"/>
      <c r="FO34" s="223"/>
      <c r="FP34" s="223"/>
      <c r="FQ34" s="223"/>
      <c r="FR34" s="223"/>
      <c r="FS34" s="223"/>
      <c r="FT34" s="223"/>
      <c r="FU34" s="223"/>
      <c r="FV34" s="223"/>
      <c r="FW34" s="223"/>
      <c r="FX34" s="223"/>
      <c r="FY34" s="223"/>
      <c r="FZ34" s="223"/>
      <c r="GA34" s="223"/>
      <c r="GB34" s="223"/>
      <c r="GC34" s="223"/>
      <c r="GD34" s="223"/>
      <c r="GE34" s="223"/>
      <c r="GF34" s="223"/>
      <c r="GG34" s="223"/>
      <c r="GH34" s="223"/>
      <c r="GI34" s="223"/>
      <c r="GJ34" s="223"/>
      <c r="GK34" s="223"/>
      <c r="GL34" s="223"/>
      <c r="GM34" s="223"/>
      <c r="GN34" s="223"/>
      <c r="GO34" s="223"/>
      <c r="GP34" s="223"/>
      <c r="GQ34" s="223"/>
      <c r="GR34" s="223"/>
      <c r="GS34" s="223"/>
      <c r="GT34" s="223"/>
      <c r="GU34" s="223"/>
      <c r="GV34" s="223"/>
      <c r="GW34" s="223"/>
      <c r="GX34" s="223"/>
      <c r="GY34" s="223"/>
      <c r="GZ34" s="223"/>
      <c r="HA34" s="223"/>
      <c r="HB34" s="223"/>
      <c r="HC34" s="223"/>
      <c r="HD34" s="223"/>
      <c r="HE34" s="223"/>
      <c r="HF34" s="223"/>
      <c r="HG34" s="223"/>
      <c r="HH34" s="223"/>
      <c r="HI34" s="223"/>
      <c r="HJ34" s="223"/>
      <c r="HK34" s="223"/>
      <c r="HL34" s="223"/>
      <c r="HM34" s="223"/>
      <c r="HN34" s="223"/>
      <c r="HO34" s="223"/>
      <c r="HP34" s="223"/>
      <c r="HQ34" s="223"/>
      <c r="HR34" s="223"/>
      <c r="HS34" s="223"/>
      <c r="HT34" s="223"/>
      <c r="HU34" s="223"/>
      <c r="HV34" s="223"/>
      <c r="HW34" s="223"/>
      <c r="HX34" s="223"/>
    </row>
    <row r="35" s="211" customFormat="1" ht="24" customHeight="1" spans="1:232">
      <c r="A35" s="222"/>
      <c r="B35" s="223"/>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3"/>
      <c r="BW35" s="223"/>
      <c r="BX35" s="223"/>
      <c r="BY35" s="223"/>
      <c r="BZ35" s="223"/>
      <c r="CA35" s="223"/>
      <c r="CB35" s="223"/>
      <c r="CC35" s="223"/>
      <c r="CD35" s="223"/>
      <c r="CE35" s="223"/>
      <c r="CF35" s="223"/>
      <c r="CG35" s="223"/>
      <c r="CH35" s="223"/>
      <c r="CI35" s="223"/>
      <c r="CJ35" s="223"/>
      <c r="CK35" s="223"/>
      <c r="CL35" s="223"/>
      <c r="CM35" s="223"/>
      <c r="CN35" s="223"/>
      <c r="CO35" s="223"/>
      <c r="CP35" s="223"/>
      <c r="CQ35" s="223"/>
      <c r="CR35" s="223"/>
      <c r="CS35" s="223"/>
      <c r="CT35" s="223"/>
      <c r="CU35" s="223"/>
      <c r="CV35" s="223"/>
      <c r="CW35" s="223"/>
      <c r="CX35" s="223"/>
      <c r="CY35" s="223"/>
      <c r="CZ35" s="223"/>
      <c r="DA35" s="223"/>
      <c r="DB35" s="223"/>
      <c r="DC35" s="223"/>
      <c r="DD35" s="223"/>
      <c r="DE35" s="223"/>
      <c r="DF35" s="223"/>
      <c r="DG35" s="223"/>
      <c r="DH35" s="223"/>
      <c r="DI35" s="223"/>
      <c r="DJ35" s="223"/>
      <c r="DK35" s="223"/>
      <c r="DL35" s="223"/>
      <c r="DM35" s="223"/>
      <c r="DN35" s="223"/>
      <c r="DO35" s="223"/>
      <c r="DP35" s="223"/>
      <c r="DQ35" s="223"/>
      <c r="DR35" s="223"/>
      <c r="DS35" s="223"/>
      <c r="DT35" s="223"/>
      <c r="DU35" s="223"/>
      <c r="DV35" s="223"/>
      <c r="DW35" s="223"/>
      <c r="DX35" s="223"/>
      <c r="DY35" s="223"/>
      <c r="DZ35" s="223"/>
      <c r="EA35" s="223"/>
      <c r="EB35" s="223"/>
      <c r="EC35" s="223"/>
      <c r="ED35" s="223"/>
      <c r="EE35" s="223"/>
      <c r="EF35" s="223"/>
      <c r="EG35" s="223"/>
      <c r="EH35" s="223"/>
      <c r="EI35" s="223"/>
      <c r="EJ35" s="223"/>
      <c r="EK35" s="223"/>
      <c r="EL35" s="223"/>
      <c r="EM35" s="223"/>
      <c r="EN35" s="223"/>
      <c r="EO35" s="223"/>
      <c r="EP35" s="223"/>
      <c r="EQ35" s="223"/>
      <c r="ER35" s="223"/>
      <c r="ES35" s="223"/>
      <c r="ET35" s="223"/>
      <c r="EU35" s="223"/>
      <c r="EV35" s="223"/>
      <c r="EW35" s="223"/>
      <c r="EX35" s="223"/>
      <c r="EY35" s="223"/>
      <c r="EZ35" s="223"/>
      <c r="FA35" s="223"/>
      <c r="FB35" s="223"/>
      <c r="FC35" s="223"/>
      <c r="FD35" s="223"/>
      <c r="FE35" s="223"/>
      <c r="FF35" s="223"/>
      <c r="FG35" s="223"/>
      <c r="FH35" s="223"/>
      <c r="FI35" s="223"/>
      <c r="FJ35" s="223"/>
      <c r="FK35" s="223"/>
      <c r="FL35" s="223"/>
      <c r="FM35" s="223"/>
      <c r="FN35" s="223"/>
      <c r="FO35" s="223"/>
      <c r="FP35" s="223"/>
      <c r="FQ35" s="223"/>
      <c r="FR35" s="223"/>
      <c r="FS35" s="223"/>
      <c r="FT35" s="223"/>
      <c r="FU35" s="223"/>
      <c r="FV35" s="223"/>
      <c r="FW35" s="223"/>
      <c r="FX35" s="223"/>
      <c r="FY35" s="223"/>
      <c r="FZ35" s="223"/>
      <c r="GA35" s="223"/>
      <c r="GB35" s="223"/>
      <c r="GC35" s="223"/>
      <c r="GD35" s="223"/>
      <c r="GE35" s="223"/>
      <c r="GF35" s="223"/>
      <c r="GG35" s="223"/>
      <c r="GH35" s="223"/>
      <c r="GI35" s="223"/>
      <c r="GJ35" s="223"/>
      <c r="GK35" s="223"/>
      <c r="GL35" s="223"/>
      <c r="GM35" s="223"/>
      <c r="GN35" s="223"/>
      <c r="GO35" s="223"/>
      <c r="GP35" s="223"/>
      <c r="GQ35" s="223"/>
      <c r="GR35" s="223"/>
      <c r="GS35" s="223"/>
      <c r="GT35" s="223"/>
      <c r="GU35" s="223"/>
      <c r="GV35" s="223"/>
      <c r="GW35" s="223"/>
      <c r="GX35" s="223"/>
      <c r="GY35" s="223"/>
      <c r="GZ35" s="223"/>
      <c r="HA35" s="223"/>
      <c r="HB35" s="223"/>
      <c r="HC35" s="223"/>
      <c r="HD35" s="223"/>
      <c r="HE35" s="223"/>
      <c r="HF35" s="223"/>
      <c r="HG35" s="223"/>
      <c r="HH35" s="223"/>
      <c r="HI35" s="223"/>
      <c r="HJ35" s="223"/>
      <c r="HK35" s="223"/>
      <c r="HL35" s="223"/>
      <c r="HM35" s="223"/>
      <c r="HN35" s="223"/>
      <c r="HO35" s="223"/>
      <c r="HP35" s="223"/>
      <c r="HQ35" s="223"/>
      <c r="HR35" s="223"/>
      <c r="HS35" s="223"/>
      <c r="HT35" s="223"/>
      <c r="HU35" s="223"/>
      <c r="HV35" s="223"/>
      <c r="HW35" s="223"/>
      <c r="HX35" s="223"/>
    </row>
    <row r="36" s="211" customFormat="1" ht="24" customHeight="1" spans="1:232">
      <c r="A36" s="222"/>
      <c r="B36" s="223"/>
      <c r="C36" s="223"/>
      <c r="D36" s="223"/>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3"/>
      <c r="BW36" s="223"/>
      <c r="BX36" s="223"/>
      <c r="BY36" s="223"/>
      <c r="BZ36" s="223"/>
      <c r="CA36" s="223"/>
      <c r="CB36" s="223"/>
      <c r="CC36" s="223"/>
      <c r="CD36" s="223"/>
      <c r="CE36" s="223"/>
      <c r="CF36" s="223"/>
      <c r="CG36" s="223"/>
      <c r="CH36" s="223"/>
      <c r="CI36" s="223"/>
      <c r="CJ36" s="223"/>
      <c r="CK36" s="223"/>
      <c r="CL36" s="223"/>
      <c r="CM36" s="223"/>
      <c r="CN36" s="223"/>
      <c r="CO36" s="223"/>
      <c r="CP36" s="223"/>
      <c r="CQ36" s="223"/>
      <c r="CR36" s="223"/>
      <c r="CS36" s="223"/>
      <c r="CT36" s="223"/>
      <c r="CU36" s="223"/>
      <c r="CV36" s="223"/>
      <c r="CW36" s="223"/>
      <c r="CX36" s="223"/>
      <c r="CY36" s="223"/>
      <c r="CZ36" s="223"/>
      <c r="DA36" s="223"/>
      <c r="DB36" s="223"/>
      <c r="DC36" s="223"/>
      <c r="DD36" s="223"/>
      <c r="DE36" s="223"/>
      <c r="DF36" s="223"/>
      <c r="DG36" s="223"/>
      <c r="DH36" s="223"/>
      <c r="DI36" s="223"/>
      <c r="DJ36" s="223"/>
      <c r="DK36" s="223"/>
      <c r="DL36" s="223"/>
      <c r="DM36" s="223"/>
      <c r="DN36" s="223"/>
      <c r="DO36" s="223"/>
      <c r="DP36" s="223"/>
      <c r="DQ36" s="223"/>
      <c r="DR36" s="223"/>
      <c r="DS36" s="223"/>
      <c r="DT36" s="223"/>
      <c r="DU36" s="223"/>
      <c r="DV36" s="223"/>
      <c r="DW36" s="223"/>
      <c r="DX36" s="223"/>
      <c r="DY36" s="223"/>
      <c r="DZ36" s="223"/>
      <c r="EA36" s="223"/>
      <c r="EB36" s="223"/>
      <c r="EC36" s="223"/>
      <c r="ED36" s="223"/>
      <c r="EE36" s="223"/>
      <c r="EF36" s="223"/>
      <c r="EG36" s="223"/>
      <c r="EH36" s="223"/>
      <c r="EI36" s="223"/>
      <c r="EJ36" s="223"/>
      <c r="EK36" s="223"/>
      <c r="EL36" s="223"/>
      <c r="EM36" s="223"/>
      <c r="EN36" s="223"/>
      <c r="EO36" s="223"/>
      <c r="EP36" s="223"/>
      <c r="EQ36" s="223"/>
      <c r="ER36" s="223"/>
      <c r="ES36" s="223"/>
      <c r="ET36" s="223"/>
      <c r="EU36" s="223"/>
      <c r="EV36" s="223"/>
      <c r="EW36" s="223"/>
      <c r="EX36" s="223"/>
      <c r="EY36" s="223"/>
      <c r="EZ36" s="223"/>
      <c r="FA36" s="223"/>
      <c r="FB36" s="223"/>
      <c r="FC36" s="223"/>
      <c r="FD36" s="223"/>
      <c r="FE36" s="223"/>
      <c r="FF36" s="223"/>
      <c r="FG36" s="223"/>
      <c r="FH36" s="223"/>
      <c r="FI36" s="223"/>
      <c r="FJ36" s="223"/>
      <c r="FK36" s="223"/>
      <c r="FL36" s="223"/>
      <c r="FM36" s="223"/>
      <c r="FN36" s="223"/>
      <c r="FO36" s="223"/>
      <c r="FP36" s="223"/>
      <c r="FQ36" s="223"/>
      <c r="FR36" s="223"/>
      <c r="FS36" s="223"/>
      <c r="FT36" s="223"/>
      <c r="FU36" s="223"/>
      <c r="FV36" s="223"/>
      <c r="FW36" s="223"/>
      <c r="FX36" s="223"/>
      <c r="FY36" s="223"/>
      <c r="FZ36" s="223"/>
      <c r="GA36" s="223"/>
      <c r="GB36" s="223"/>
      <c r="GC36" s="223"/>
      <c r="GD36" s="223"/>
      <c r="GE36" s="223"/>
      <c r="GF36" s="223"/>
      <c r="GG36" s="223"/>
      <c r="GH36" s="223"/>
      <c r="GI36" s="223"/>
      <c r="GJ36" s="223"/>
      <c r="GK36" s="223"/>
      <c r="GL36" s="223"/>
      <c r="GM36" s="223"/>
      <c r="GN36" s="223"/>
      <c r="GO36" s="223"/>
      <c r="GP36" s="223"/>
      <c r="GQ36" s="223"/>
      <c r="GR36" s="223"/>
      <c r="GS36" s="223"/>
      <c r="GT36" s="223"/>
      <c r="GU36" s="223"/>
      <c r="GV36" s="223"/>
      <c r="GW36" s="223"/>
      <c r="GX36" s="223"/>
      <c r="GY36" s="223"/>
      <c r="GZ36" s="223"/>
      <c r="HA36" s="223"/>
      <c r="HB36" s="223"/>
      <c r="HC36" s="223"/>
      <c r="HD36" s="223"/>
      <c r="HE36" s="223"/>
      <c r="HF36" s="223"/>
      <c r="HG36" s="223"/>
      <c r="HH36" s="223"/>
      <c r="HI36" s="223"/>
      <c r="HJ36" s="223"/>
      <c r="HK36" s="223"/>
      <c r="HL36" s="223"/>
      <c r="HM36" s="223"/>
      <c r="HN36" s="223"/>
      <c r="HO36" s="223"/>
      <c r="HP36" s="223"/>
      <c r="HQ36" s="223"/>
      <c r="HR36" s="223"/>
      <c r="HS36" s="223"/>
      <c r="HT36" s="223"/>
      <c r="HU36" s="223"/>
      <c r="HV36" s="223"/>
      <c r="HW36" s="223"/>
      <c r="HX36" s="223"/>
    </row>
    <row r="37" s="211" customFormat="1" ht="24" customHeight="1" spans="1:232">
      <c r="A37" s="222"/>
      <c r="B37" s="223"/>
      <c r="C37" s="223"/>
      <c r="D37" s="223"/>
      <c r="E37" s="223"/>
      <c r="F37" s="223"/>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3"/>
      <c r="BS37" s="223"/>
      <c r="BT37" s="223"/>
      <c r="BU37" s="223"/>
      <c r="BV37" s="223"/>
      <c r="BW37" s="223"/>
      <c r="BX37" s="223"/>
      <c r="BY37" s="223"/>
      <c r="BZ37" s="223"/>
      <c r="CA37" s="223"/>
      <c r="CB37" s="223"/>
      <c r="CC37" s="223"/>
      <c r="CD37" s="223"/>
      <c r="CE37" s="223"/>
      <c r="CF37" s="223"/>
      <c r="CG37" s="223"/>
      <c r="CH37" s="223"/>
      <c r="CI37" s="223"/>
      <c r="CJ37" s="223"/>
      <c r="CK37" s="223"/>
      <c r="CL37" s="223"/>
      <c r="CM37" s="223"/>
      <c r="CN37" s="223"/>
      <c r="CO37" s="223"/>
      <c r="CP37" s="223"/>
      <c r="CQ37" s="223"/>
      <c r="CR37" s="223"/>
      <c r="CS37" s="223"/>
      <c r="CT37" s="223"/>
      <c r="CU37" s="223"/>
      <c r="CV37" s="223"/>
      <c r="CW37" s="223"/>
      <c r="CX37" s="223"/>
      <c r="CY37" s="223"/>
      <c r="CZ37" s="223"/>
      <c r="DA37" s="223"/>
      <c r="DB37" s="223"/>
      <c r="DC37" s="223"/>
      <c r="DD37" s="223"/>
      <c r="DE37" s="223"/>
      <c r="DF37" s="223"/>
      <c r="DG37" s="223"/>
      <c r="DH37" s="223"/>
      <c r="DI37" s="223"/>
      <c r="DJ37" s="223"/>
      <c r="DK37" s="223"/>
      <c r="DL37" s="223"/>
      <c r="DM37" s="223"/>
      <c r="DN37" s="223"/>
      <c r="DO37" s="223"/>
      <c r="DP37" s="223"/>
      <c r="DQ37" s="223"/>
      <c r="DR37" s="223"/>
      <c r="DS37" s="223"/>
      <c r="DT37" s="223"/>
      <c r="DU37" s="223"/>
      <c r="DV37" s="223"/>
      <c r="DW37" s="223"/>
      <c r="DX37" s="223"/>
      <c r="DY37" s="223"/>
      <c r="DZ37" s="223"/>
      <c r="EA37" s="223"/>
      <c r="EB37" s="223"/>
      <c r="EC37" s="223"/>
      <c r="ED37" s="223"/>
      <c r="EE37" s="223"/>
      <c r="EF37" s="223"/>
      <c r="EG37" s="223"/>
      <c r="EH37" s="223"/>
      <c r="EI37" s="223"/>
      <c r="EJ37" s="223"/>
      <c r="EK37" s="223"/>
      <c r="EL37" s="223"/>
      <c r="EM37" s="223"/>
      <c r="EN37" s="223"/>
      <c r="EO37" s="223"/>
      <c r="EP37" s="223"/>
      <c r="EQ37" s="223"/>
      <c r="ER37" s="223"/>
      <c r="ES37" s="223"/>
      <c r="ET37" s="223"/>
      <c r="EU37" s="223"/>
      <c r="EV37" s="223"/>
      <c r="EW37" s="223"/>
      <c r="EX37" s="223"/>
      <c r="EY37" s="223"/>
      <c r="EZ37" s="223"/>
      <c r="FA37" s="223"/>
      <c r="FB37" s="223"/>
      <c r="FC37" s="223"/>
      <c r="FD37" s="223"/>
      <c r="FE37" s="223"/>
      <c r="FF37" s="223"/>
      <c r="FG37" s="223"/>
      <c r="FH37" s="223"/>
      <c r="FI37" s="223"/>
      <c r="FJ37" s="223"/>
      <c r="FK37" s="223"/>
      <c r="FL37" s="223"/>
      <c r="FM37" s="223"/>
      <c r="FN37" s="223"/>
      <c r="FO37" s="223"/>
      <c r="FP37" s="223"/>
      <c r="FQ37" s="223"/>
      <c r="FR37" s="223"/>
      <c r="FS37" s="223"/>
      <c r="FT37" s="223"/>
      <c r="FU37" s="223"/>
      <c r="FV37" s="223"/>
      <c r="FW37" s="223"/>
      <c r="FX37" s="223"/>
      <c r="FY37" s="223"/>
      <c r="FZ37" s="223"/>
      <c r="GA37" s="223"/>
      <c r="GB37" s="223"/>
      <c r="GC37" s="223"/>
      <c r="GD37" s="223"/>
      <c r="GE37" s="223"/>
      <c r="GF37" s="223"/>
      <c r="GG37" s="223"/>
      <c r="GH37" s="223"/>
      <c r="GI37" s="223"/>
      <c r="GJ37" s="223"/>
      <c r="GK37" s="223"/>
      <c r="GL37" s="223"/>
      <c r="GM37" s="223"/>
      <c r="GN37" s="223"/>
      <c r="GO37" s="223"/>
      <c r="GP37" s="223"/>
      <c r="GQ37" s="223"/>
      <c r="GR37" s="223"/>
      <c r="GS37" s="223"/>
      <c r="GT37" s="223"/>
      <c r="GU37" s="223"/>
      <c r="GV37" s="223"/>
      <c r="GW37" s="223"/>
      <c r="GX37" s="223"/>
      <c r="GY37" s="223"/>
      <c r="GZ37" s="223"/>
      <c r="HA37" s="223"/>
      <c r="HB37" s="223"/>
      <c r="HC37" s="223"/>
      <c r="HD37" s="223"/>
      <c r="HE37" s="223"/>
      <c r="HF37" s="223"/>
      <c r="HG37" s="223"/>
      <c r="HH37" s="223"/>
      <c r="HI37" s="223"/>
      <c r="HJ37" s="223"/>
      <c r="HK37" s="223"/>
      <c r="HL37" s="223"/>
      <c r="HM37" s="223"/>
      <c r="HN37" s="223"/>
      <c r="HO37" s="223"/>
      <c r="HP37" s="223"/>
      <c r="HQ37" s="223"/>
      <c r="HR37" s="223"/>
      <c r="HS37" s="223"/>
      <c r="HT37" s="223"/>
      <c r="HU37" s="223"/>
      <c r="HV37" s="223"/>
      <c r="HW37" s="223"/>
      <c r="HX37" s="223"/>
    </row>
    <row r="38" s="211" customFormat="1" ht="24" customHeight="1" spans="1:232">
      <c r="A38" s="222"/>
      <c r="B38" s="223"/>
      <c r="C38" s="223"/>
      <c r="D38" s="223"/>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23"/>
      <c r="BS38" s="223"/>
      <c r="BT38" s="223"/>
      <c r="BU38" s="223"/>
      <c r="BV38" s="223"/>
      <c r="BW38" s="223"/>
      <c r="BX38" s="223"/>
      <c r="BY38" s="223"/>
      <c r="BZ38" s="223"/>
      <c r="CA38" s="223"/>
      <c r="CB38" s="223"/>
      <c r="CC38" s="223"/>
      <c r="CD38" s="223"/>
      <c r="CE38" s="223"/>
      <c r="CF38" s="223"/>
      <c r="CG38" s="223"/>
      <c r="CH38" s="223"/>
      <c r="CI38" s="223"/>
      <c r="CJ38" s="223"/>
      <c r="CK38" s="223"/>
      <c r="CL38" s="223"/>
      <c r="CM38" s="223"/>
      <c r="CN38" s="223"/>
      <c r="CO38" s="223"/>
      <c r="CP38" s="223"/>
      <c r="CQ38" s="223"/>
      <c r="CR38" s="223"/>
      <c r="CS38" s="223"/>
      <c r="CT38" s="223"/>
      <c r="CU38" s="223"/>
      <c r="CV38" s="223"/>
      <c r="CW38" s="223"/>
      <c r="CX38" s="223"/>
      <c r="CY38" s="223"/>
      <c r="CZ38" s="223"/>
      <c r="DA38" s="223"/>
      <c r="DB38" s="223"/>
      <c r="DC38" s="223"/>
      <c r="DD38" s="223"/>
      <c r="DE38" s="223"/>
      <c r="DF38" s="223"/>
      <c r="DG38" s="223"/>
      <c r="DH38" s="223"/>
      <c r="DI38" s="223"/>
      <c r="DJ38" s="223"/>
      <c r="DK38" s="223"/>
      <c r="DL38" s="223"/>
      <c r="DM38" s="223"/>
      <c r="DN38" s="223"/>
      <c r="DO38" s="223"/>
      <c r="DP38" s="223"/>
      <c r="DQ38" s="223"/>
      <c r="DR38" s="223"/>
      <c r="DS38" s="223"/>
      <c r="DT38" s="223"/>
      <c r="DU38" s="223"/>
      <c r="DV38" s="223"/>
      <c r="DW38" s="223"/>
      <c r="DX38" s="223"/>
      <c r="DY38" s="223"/>
      <c r="DZ38" s="223"/>
      <c r="EA38" s="223"/>
      <c r="EB38" s="223"/>
      <c r="EC38" s="223"/>
      <c r="ED38" s="223"/>
      <c r="EE38" s="223"/>
      <c r="EF38" s="223"/>
      <c r="EG38" s="223"/>
      <c r="EH38" s="223"/>
      <c r="EI38" s="223"/>
      <c r="EJ38" s="223"/>
      <c r="EK38" s="223"/>
      <c r="EL38" s="223"/>
      <c r="EM38" s="223"/>
      <c r="EN38" s="223"/>
      <c r="EO38" s="223"/>
      <c r="EP38" s="223"/>
      <c r="EQ38" s="223"/>
      <c r="ER38" s="223"/>
      <c r="ES38" s="223"/>
      <c r="ET38" s="223"/>
      <c r="EU38" s="223"/>
      <c r="EV38" s="223"/>
      <c r="EW38" s="223"/>
      <c r="EX38" s="223"/>
      <c r="EY38" s="223"/>
      <c r="EZ38" s="223"/>
      <c r="FA38" s="223"/>
      <c r="FB38" s="223"/>
      <c r="FC38" s="223"/>
      <c r="FD38" s="223"/>
      <c r="FE38" s="223"/>
      <c r="FF38" s="223"/>
      <c r="FG38" s="223"/>
      <c r="FH38" s="223"/>
      <c r="FI38" s="223"/>
      <c r="FJ38" s="223"/>
      <c r="FK38" s="223"/>
      <c r="FL38" s="223"/>
      <c r="FM38" s="223"/>
      <c r="FN38" s="223"/>
      <c r="FO38" s="223"/>
      <c r="FP38" s="223"/>
      <c r="FQ38" s="223"/>
      <c r="FR38" s="223"/>
      <c r="FS38" s="223"/>
      <c r="FT38" s="223"/>
      <c r="FU38" s="223"/>
      <c r="FV38" s="223"/>
      <c r="FW38" s="223"/>
      <c r="FX38" s="223"/>
      <c r="FY38" s="223"/>
      <c r="FZ38" s="223"/>
      <c r="GA38" s="223"/>
      <c r="GB38" s="223"/>
      <c r="GC38" s="223"/>
      <c r="GD38" s="223"/>
      <c r="GE38" s="223"/>
      <c r="GF38" s="223"/>
      <c r="GG38" s="223"/>
      <c r="GH38" s="223"/>
      <c r="GI38" s="223"/>
      <c r="GJ38" s="223"/>
      <c r="GK38" s="223"/>
      <c r="GL38" s="223"/>
      <c r="GM38" s="223"/>
      <c r="GN38" s="223"/>
      <c r="GO38" s="223"/>
      <c r="GP38" s="223"/>
      <c r="GQ38" s="223"/>
      <c r="GR38" s="223"/>
      <c r="GS38" s="223"/>
      <c r="GT38" s="223"/>
      <c r="GU38" s="223"/>
      <c r="GV38" s="223"/>
      <c r="GW38" s="223"/>
      <c r="GX38" s="223"/>
      <c r="GY38" s="223"/>
      <c r="GZ38" s="223"/>
      <c r="HA38" s="223"/>
      <c r="HB38" s="223"/>
      <c r="HC38" s="223"/>
      <c r="HD38" s="223"/>
      <c r="HE38" s="223"/>
      <c r="HF38" s="223"/>
      <c r="HG38" s="223"/>
      <c r="HH38" s="223"/>
      <c r="HI38" s="223"/>
      <c r="HJ38" s="223"/>
      <c r="HK38" s="223"/>
      <c r="HL38" s="223"/>
      <c r="HM38" s="223"/>
      <c r="HN38" s="223"/>
      <c r="HO38" s="223"/>
      <c r="HP38" s="223"/>
      <c r="HQ38" s="223"/>
      <c r="HR38" s="223"/>
      <c r="HS38" s="223"/>
      <c r="HT38" s="223"/>
      <c r="HU38" s="223"/>
      <c r="HV38" s="223"/>
      <c r="HW38" s="223"/>
      <c r="HX38" s="223"/>
    </row>
    <row r="39" s="211" customFormat="1" ht="24" customHeight="1" spans="1:232">
      <c r="A39" s="222"/>
      <c r="B39" s="223"/>
      <c r="C39" s="223"/>
      <c r="D39" s="223"/>
      <c r="E39" s="223"/>
      <c r="F39" s="223"/>
      <c r="G39" s="223"/>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3"/>
      <c r="BS39" s="223"/>
      <c r="BT39" s="223"/>
      <c r="BU39" s="223"/>
      <c r="BV39" s="223"/>
      <c r="BW39" s="223"/>
      <c r="BX39" s="223"/>
      <c r="BY39" s="223"/>
      <c r="BZ39" s="223"/>
      <c r="CA39" s="223"/>
      <c r="CB39" s="223"/>
      <c r="CC39" s="223"/>
      <c r="CD39" s="223"/>
      <c r="CE39" s="223"/>
      <c r="CF39" s="223"/>
      <c r="CG39" s="223"/>
      <c r="CH39" s="223"/>
      <c r="CI39" s="223"/>
      <c r="CJ39" s="223"/>
      <c r="CK39" s="223"/>
      <c r="CL39" s="223"/>
      <c r="CM39" s="223"/>
      <c r="CN39" s="223"/>
      <c r="CO39" s="223"/>
      <c r="CP39" s="223"/>
      <c r="CQ39" s="223"/>
      <c r="CR39" s="223"/>
      <c r="CS39" s="223"/>
      <c r="CT39" s="223"/>
      <c r="CU39" s="223"/>
      <c r="CV39" s="223"/>
      <c r="CW39" s="223"/>
      <c r="CX39" s="223"/>
      <c r="CY39" s="223"/>
      <c r="CZ39" s="223"/>
      <c r="DA39" s="223"/>
      <c r="DB39" s="223"/>
      <c r="DC39" s="223"/>
      <c r="DD39" s="223"/>
      <c r="DE39" s="223"/>
      <c r="DF39" s="223"/>
      <c r="DG39" s="223"/>
      <c r="DH39" s="223"/>
      <c r="DI39" s="223"/>
      <c r="DJ39" s="223"/>
      <c r="DK39" s="223"/>
      <c r="DL39" s="223"/>
      <c r="DM39" s="223"/>
      <c r="DN39" s="223"/>
      <c r="DO39" s="223"/>
      <c r="DP39" s="223"/>
      <c r="DQ39" s="223"/>
      <c r="DR39" s="223"/>
      <c r="DS39" s="223"/>
      <c r="DT39" s="223"/>
      <c r="DU39" s="223"/>
      <c r="DV39" s="223"/>
      <c r="DW39" s="223"/>
      <c r="DX39" s="223"/>
      <c r="DY39" s="223"/>
      <c r="DZ39" s="223"/>
      <c r="EA39" s="223"/>
      <c r="EB39" s="223"/>
      <c r="EC39" s="223"/>
      <c r="ED39" s="223"/>
      <c r="EE39" s="223"/>
      <c r="EF39" s="223"/>
      <c r="EG39" s="223"/>
      <c r="EH39" s="223"/>
      <c r="EI39" s="223"/>
      <c r="EJ39" s="223"/>
      <c r="EK39" s="223"/>
      <c r="EL39" s="223"/>
      <c r="EM39" s="223"/>
      <c r="EN39" s="223"/>
      <c r="EO39" s="223"/>
      <c r="EP39" s="223"/>
      <c r="EQ39" s="223"/>
      <c r="ER39" s="223"/>
      <c r="ES39" s="223"/>
      <c r="ET39" s="223"/>
      <c r="EU39" s="223"/>
      <c r="EV39" s="223"/>
      <c r="EW39" s="223"/>
      <c r="EX39" s="223"/>
      <c r="EY39" s="223"/>
      <c r="EZ39" s="223"/>
      <c r="FA39" s="223"/>
      <c r="FB39" s="223"/>
      <c r="FC39" s="223"/>
      <c r="FD39" s="223"/>
      <c r="FE39" s="223"/>
      <c r="FF39" s="223"/>
      <c r="FG39" s="223"/>
      <c r="FH39" s="223"/>
      <c r="FI39" s="223"/>
      <c r="FJ39" s="223"/>
      <c r="FK39" s="223"/>
      <c r="FL39" s="223"/>
      <c r="FM39" s="223"/>
      <c r="FN39" s="223"/>
      <c r="FO39" s="223"/>
      <c r="FP39" s="223"/>
      <c r="FQ39" s="223"/>
      <c r="FR39" s="223"/>
      <c r="FS39" s="223"/>
      <c r="FT39" s="223"/>
      <c r="FU39" s="223"/>
      <c r="FV39" s="223"/>
      <c r="FW39" s="223"/>
      <c r="FX39" s="223"/>
      <c r="FY39" s="223"/>
      <c r="FZ39" s="223"/>
      <c r="GA39" s="223"/>
      <c r="GB39" s="223"/>
      <c r="GC39" s="223"/>
      <c r="GD39" s="223"/>
      <c r="GE39" s="223"/>
      <c r="GF39" s="223"/>
      <c r="GG39" s="223"/>
      <c r="GH39" s="223"/>
      <c r="GI39" s="223"/>
      <c r="GJ39" s="223"/>
      <c r="GK39" s="223"/>
      <c r="GL39" s="223"/>
      <c r="GM39" s="223"/>
      <c r="GN39" s="223"/>
      <c r="GO39" s="223"/>
      <c r="GP39" s="223"/>
      <c r="GQ39" s="223"/>
      <c r="GR39" s="223"/>
      <c r="GS39" s="223"/>
      <c r="GT39" s="223"/>
      <c r="GU39" s="223"/>
      <c r="GV39" s="223"/>
      <c r="GW39" s="223"/>
      <c r="GX39" s="223"/>
      <c r="GY39" s="223"/>
      <c r="GZ39" s="223"/>
      <c r="HA39" s="223"/>
      <c r="HB39" s="223"/>
      <c r="HC39" s="223"/>
      <c r="HD39" s="223"/>
      <c r="HE39" s="223"/>
      <c r="HF39" s="223"/>
      <c r="HG39" s="223"/>
      <c r="HH39" s="223"/>
      <c r="HI39" s="223"/>
      <c r="HJ39" s="223"/>
      <c r="HK39" s="223"/>
      <c r="HL39" s="223"/>
      <c r="HM39" s="223"/>
      <c r="HN39" s="223"/>
      <c r="HO39" s="223"/>
      <c r="HP39" s="223"/>
      <c r="HQ39" s="223"/>
      <c r="HR39" s="223"/>
      <c r="HS39" s="223"/>
      <c r="HT39" s="223"/>
      <c r="HU39" s="223"/>
      <c r="HV39" s="223"/>
      <c r="HW39" s="223"/>
      <c r="HX39" s="223"/>
    </row>
    <row r="40" s="211" customFormat="1" ht="24" customHeight="1" spans="1:232">
      <c r="A40" s="222"/>
      <c r="B40" s="223"/>
      <c r="C40" s="223"/>
      <c r="D40" s="223"/>
      <c r="E40" s="223"/>
      <c r="F40" s="223"/>
      <c r="G40" s="223"/>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3"/>
      <c r="BW40" s="223"/>
      <c r="BX40" s="223"/>
      <c r="BY40" s="223"/>
      <c r="BZ40" s="223"/>
      <c r="CA40" s="223"/>
      <c r="CB40" s="223"/>
      <c r="CC40" s="223"/>
      <c r="CD40" s="223"/>
      <c r="CE40" s="223"/>
      <c r="CF40" s="223"/>
      <c r="CG40" s="223"/>
      <c r="CH40" s="223"/>
      <c r="CI40" s="223"/>
      <c r="CJ40" s="223"/>
      <c r="CK40" s="223"/>
      <c r="CL40" s="223"/>
      <c r="CM40" s="223"/>
      <c r="CN40" s="223"/>
      <c r="CO40" s="223"/>
      <c r="CP40" s="223"/>
      <c r="CQ40" s="223"/>
      <c r="CR40" s="223"/>
      <c r="CS40" s="223"/>
      <c r="CT40" s="223"/>
      <c r="CU40" s="223"/>
      <c r="CV40" s="223"/>
      <c r="CW40" s="223"/>
      <c r="CX40" s="223"/>
      <c r="CY40" s="223"/>
      <c r="CZ40" s="223"/>
      <c r="DA40" s="223"/>
      <c r="DB40" s="223"/>
      <c r="DC40" s="223"/>
      <c r="DD40" s="223"/>
      <c r="DE40" s="223"/>
      <c r="DF40" s="223"/>
      <c r="DG40" s="223"/>
      <c r="DH40" s="223"/>
      <c r="DI40" s="223"/>
      <c r="DJ40" s="223"/>
      <c r="DK40" s="223"/>
      <c r="DL40" s="223"/>
      <c r="DM40" s="223"/>
      <c r="DN40" s="223"/>
      <c r="DO40" s="223"/>
      <c r="DP40" s="223"/>
      <c r="DQ40" s="223"/>
      <c r="DR40" s="223"/>
      <c r="DS40" s="223"/>
      <c r="DT40" s="223"/>
      <c r="DU40" s="223"/>
      <c r="DV40" s="223"/>
      <c r="DW40" s="223"/>
      <c r="DX40" s="223"/>
      <c r="DY40" s="223"/>
      <c r="DZ40" s="223"/>
      <c r="EA40" s="223"/>
      <c r="EB40" s="223"/>
      <c r="EC40" s="223"/>
      <c r="ED40" s="223"/>
      <c r="EE40" s="223"/>
      <c r="EF40" s="223"/>
      <c r="EG40" s="223"/>
      <c r="EH40" s="223"/>
      <c r="EI40" s="223"/>
      <c r="EJ40" s="223"/>
      <c r="EK40" s="223"/>
      <c r="EL40" s="223"/>
      <c r="EM40" s="223"/>
      <c r="EN40" s="223"/>
      <c r="EO40" s="223"/>
      <c r="EP40" s="223"/>
      <c r="EQ40" s="223"/>
      <c r="ER40" s="223"/>
      <c r="ES40" s="223"/>
      <c r="ET40" s="223"/>
      <c r="EU40" s="223"/>
      <c r="EV40" s="223"/>
      <c r="EW40" s="223"/>
      <c r="EX40" s="223"/>
      <c r="EY40" s="223"/>
      <c r="EZ40" s="223"/>
      <c r="FA40" s="223"/>
      <c r="FB40" s="223"/>
      <c r="FC40" s="223"/>
      <c r="FD40" s="223"/>
      <c r="FE40" s="223"/>
      <c r="FF40" s="223"/>
      <c r="FG40" s="223"/>
      <c r="FH40" s="223"/>
      <c r="FI40" s="223"/>
      <c r="FJ40" s="223"/>
      <c r="FK40" s="223"/>
      <c r="FL40" s="223"/>
      <c r="FM40" s="223"/>
      <c r="FN40" s="223"/>
      <c r="FO40" s="223"/>
      <c r="FP40" s="223"/>
      <c r="FQ40" s="223"/>
      <c r="FR40" s="223"/>
      <c r="FS40" s="223"/>
      <c r="FT40" s="223"/>
      <c r="FU40" s="223"/>
      <c r="FV40" s="223"/>
      <c r="FW40" s="223"/>
      <c r="FX40" s="223"/>
      <c r="FY40" s="223"/>
      <c r="FZ40" s="223"/>
      <c r="GA40" s="223"/>
      <c r="GB40" s="223"/>
      <c r="GC40" s="223"/>
      <c r="GD40" s="223"/>
      <c r="GE40" s="223"/>
      <c r="GF40" s="223"/>
      <c r="GG40" s="223"/>
      <c r="GH40" s="223"/>
      <c r="GI40" s="223"/>
      <c r="GJ40" s="223"/>
      <c r="GK40" s="223"/>
      <c r="GL40" s="223"/>
      <c r="GM40" s="223"/>
      <c r="GN40" s="223"/>
      <c r="GO40" s="223"/>
      <c r="GP40" s="223"/>
      <c r="GQ40" s="223"/>
      <c r="GR40" s="223"/>
      <c r="GS40" s="223"/>
      <c r="GT40" s="223"/>
      <c r="GU40" s="223"/>
      <c r="GV40" s="223"/>
      <c r="GW40" s="223"/>
      <c r="GX40" s="223"/>
      <c r="GY40" s="223"/>
      <c r="GZ40" s="223"/>
      <c r="HA40" s="223"/>
      <c r="HB40" s="223"/>
      <c r="HC40" s="223"/>
      <c r="HD40" s="223"/>
      <c r="HE40" s="223"/>
      <c r="HF40" s="223"/>
      <c r="HG40" s="223"/>
      <c r="HH40" s="223"/>
      <c r="HI40" s="223"/>
      <c r="HJ40" s="223"/>
      <c r="HK40" s="223"/>
      <c r="HL40" s="223"/>
      <c r="HM40" s="223"/>
      <c r="HN40" s="223"/>
      <c r="HO40" s="223"/>
      <c r="HP40" s="223"/>
      <c r="HQ40" s="223"/>
      <c r="HR40" s="223"/>
      <c r="HS40" s="223"/>
      <c r="HT40" s="223"/>
      <c r="HU40" s="223"/>
      <c r="HV40" s="223"/>
      <c r="HW40" s="223"/>
      <c r="HX40" s="223"/>
    </row>
    <row r="41" s="211" customFormat="1" ht="24" customHeight="1" spans="1:232">
      <c r="A41" s="222"/>
      <c r="B41" s="223"/>
      <c r="C41" s="223"/>
      <c r="D41" s="223"/>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3"/>
      <c r="BS41" s="223"/>
      <c r="BT41" s="223"/>
      <c r="BU41" s="223"/>
      <c r="BV41" s="223"/>
      <c r="BW41" s="223"/>
      <c r="BX41" s="223"/>
      <c r="BY41" s="223"/>
      <c r="BZ41" s="223"/>
      <c r="CA41" s="223"/>
      <c r="CB41" s="223"/>
      <c r="CC41" s="223"/>
      <c r="CD41" s="223"/>
      <c r="CE41" s="223"/>
      <c r="CF41" s="223"/>
      <c r="CG41" s="223"/>
      <c r="CH41" s="223"/>
      <c r="CI41" s="223"/>
      <c r="CJ41" s="223"/>
      <c r="CK41" s="223"/>
      <c r="CL41" s="223"/>
      <c r="CM41" s="223"/>
      <c r="CN41" s="223"/>
      <c r="CO41" s="223"/>
      <c r="CP41" s="223"/>
      <c r="CQ41" s="223"/>
      <c r="CR41" s="223"/>
      <c r="CS41" s="223"/>
      <c r="CT41" s="223"/>
      <c r="CU41" s="223"/>
      <c r="CV41" s="223"/>
      <c r="CW41" s="223"/>
      <c r="CX41" s="223"/>
      <c r="CY41" s="223"/>
      <c r="CZ41" s="223"/>
      <c r="DA41" s="223"/>
      <c r="DB41" s="223"/>
      <c r="DC41" s="223"/>
      <c r="DD41" s="223"/>
      <c r="DE41" s="223"/>
      <c r="DF41" s="223"/>
      <c r="DG41" s="223"/>
      <c r="DH41" s="223"/>
      <c r="DI41" s="223"/>
      <c r="DJ41" s="223"/>
      <c r="DK41" s="223"/>
      <c r="DL41" s="223"/>
      <c r="DM41" s="223"/>
      <c r="DN41" s="223"/>
      <c r="DO41" s="223"/>
      <c r="DP41" s="223"/>
      <c r="DQ41" s="223"/>
      <c r="DR41" s="223"/>
      <c r="DS41" s="223"/>
      <c r="DT41" s="223"/>
      <c r="DU41" s="223"/>
      <c r="DV41" s="223"/>
      <c r="DW41" s="223"/>
      <c r="DX41" s="223"/>
      <c r="DY41" s="223"/>
      <c r="DZ41" s="223"/>
      <c r="EA41" s="223"/>
      <c r="EB41" s="223"/>
      <c r="EC41" s="223"/>
      <c r="ED41" s="223"/>
      <c r="EE41" s="223"/>
      <c r="EF41" s="223"/>
      <c r="EG41" s="223"/>
      <c r="EH41" s="223"/>
      <c r="EI41" s="223"/>
      <c r="EJ41" s="223"/>
      <c r="EK41" s="223"/>
      <c r="EL41" s="223"/>
      <c r="EM41" s="223"/>
      <c r="EN41" s="223"/>
      <c r="EO41" s="223"/>
      <c r="EP41" s="223"/>
      <c r="EQ41" s="223"/>
      <c r="ER41" s="223"/>
      <c r="ES41" s="223"/>
      <c r="ET41" s="223"/>
      <c r="EU41" s="223"/>
      <c r="EV41" s="223"/>
      <c r="EW41" s="223"/>
      <c r="EX41" s="223"/>
      <c r="EY41" s="223"/>
      <c r="EZ41" s="223"/>
      <c r="FA41" s="223"/>
      <c r="FB41" s="223"/>
      <c r="FC41" s="223"/>
      <c r="FD41" s="223"/>
      <c r="FE41" s="223"/>
      <c r="FF41" s="223"/>
      <c r="FG41" s="223"/>
      <c r="FH41" s="223"/>
      <c r="FI41" s="223"/>
      <c r="FJ41" s="223"/>
      <c r="FK41" s="223"/>
      <c r="FL41" s="223"/>
      <c r="FM41" s="223"/>
      <c r="FN41" s="223"/>
      <c r="FO41" s="223"/>
      <c r="FP41" s="223"/>
      <c r="FQ41" s="223"/>
      <c r="FR41" s="223"/>
      <c r="FS41" s="223"/>
      <c r="FT41" s="223"/>
      <c r="FU41" s="223"/>
      <c r="FV41" s="223"/>
      <c r="FW41" s="223"/>
      <c r="FX41" s="223"/>
      <c r="FY41" s="223"/>
      <c r="FZ41" s="223"/>
      <c r="GA41" s="223"/>
      <c r="GB41" s="223"/>
      <c r="GC41" s="223"/>
      <c r="GD41" s="223"/>
      <c r="GE41" s="223"/>
      <c r="GF41" s="223"/>
      <c r="GG41" s="223"/>
      <c r="GH41" s="223"/>
      <c r="GI41" s="223"/>
      <c r="GJ41" s="223"/>
      <c r="GK41" s="223"/>
      <c r="GL41" s="223"/>
      <c r="GM41" s="223"/>
      <c r="GN41" s="223"/>
      <c r="GO41" s="223"/>
      <c r="GP41" s="223"/>
      <c r="GQ41" s="223"/>
      <c r="GR41" s="223"/>
      <c r="GS41" s="223"/>
      <c r="GT41" s="223"/>
      <c r="GU41" s="223"/>
      <c r="GV41" s="223"/>
      <c r="GW41" s="223"/>
      <c r="GX41" s="223"/>
      <c r="GY41" s="223"/>
      <c r="GZ41" s="223"/>
      <c r="HA41" s="223"/>
      <c r="HB41" s="223"/>
      <c r="HC41" s="223"/>
      <c r="HD41" s="223"/>
      <c r="HE41" s="223"/>
      <c r="HF41" s="223"/>
      <c r="HG41" s="223"/>
      <c r="HH41" s="223"/>
      <c r="HI41" s="223"/>
      <c r="HJ41" s="223"/>
      <c r="HK41" s="223"/>
      <c r="HL41" s="223"/>
      <c r="HM41" s="223"/>
      <c r="HN41" s="223"/>
      <c r="HO41" s="223"/>
      <c r="HP41" s="223"/>
      <c r="HQ41" s="223"/>
      <c r="HR41" s="223"/>
      <c r="HS41" s="223"/>
      <c r="HT41" s="223"/>
      <c r="HU41" s="223"/>
      <c r="HV41" s="223"/>
      <c r="HW41" s="223"/>
      <c r="HX41" s="223"/>
    </row>
    <row r="42" s="211" customFormat="1" ht="24" customHeight="1" spans="1:232">
      <c r="A42" s="222"/>
      <c r="B42" s="223"/>
      <c r="C42" s="223"/>
      <c r="D42" s="223"/>
      <c r="E42" s="223"/>
      <c r="F42" s="223"/>
      <c r="G42" s="223"/>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3"/>
      <c r="BS42" s="223"/>
      <c r="BT42" s="223"/>
      <c r="BU42" s="223"/>
      <c r="BV42" s="223"/>
      <c r="BW42" s="223"/>
      <c r="BX42" s="223"/>
      <c r="BY42" s="223"/>
      <c r="BZ42" s="223"/>
      <c r="CA42" s="223"/>
      <c r="CB42" s="223"/>
      <c r="CC42" s="223"/>
      <c r="CD42" s="223"/>
      <c r="CE42" s="223"/>
      <c r="CF42" s="223"/>
      <c r="CG42" s="223"/>
      <c r="CH42" s="223"/>
      <c r="CI42" s="223"/>
      <c r="CJ42" s="223"/>
      <c r="CK42" s="223"/>
      <c r="CL42" s="223"/>
      <c r="CM42" s="223"/>
      <c r="CN42" s="223"/>
      <c r="CO42" s="223"/>
      <c r="CP42" s="223"/>
      <c r="CQ42" s="223"/>
      <c r="CR42" s="223"/>
      <c r="CS42" s="223"/>
      <c r="CT42" s="223"/>
      <c r="CU42" s="223"/>
      <c r="CV42" s="223"/>
      <c r="CW42" s="223"/>
      <c r="CX42" s="223"/>
      <c r="CY42" s="223"/>
      <c r="CZ42" s="223"/>
      <c r="DA42" s="223"/>
      <c r="DB42" s="223"/>
      <c r="DC42" s="223"/>
      <c r="DD42" s="223"/>
      <c r="DE42" s="223"/>
      <c r="DF42" s="223"/>
      <c r="DG42" s="223"/>
      <c r="DH42" s="223"/>
      <c r="DI42" s="223"/>
      <c r="DJ42" s="223"/>
      <c r="DK42" s="223"/>
      <c r="DL42" s="223"/>
      <c r="DM42" s="223"/>
      <c r="DN42" s="223"/>
      <c r="DO42" s="223"/>
      <c r="DP42" s="223"/>
      <c r="DQ42" s="223"/>
      <c r="DR42" s="223"/>
      <c r="DS42" s="223"/>
      <c r="DT42" s="223"/>
      <c r="DU42" s="223"/>
      <c r="DV42" s="223"/>
      <c r="DW42" s="223"/>
      <c r="DX42" s="223"/>
      <c r="DY42" s="223"/>
      <c r="DZ42" s="223"/>
      <c r="EA42" s="223"/>
      <c r="EB42" s="223"/>
      <c r="EC42" s="223"/>
      <c r="ED42" s="223"/>
      <c r="EE42" s="223"/>
      <c r="EF42" s="223"/>
      <c r="EG42" s="223"/>
      <c r="EH42" s="223"/>
      <c r="EI42" s="223"/>
      <c r="EJ42" s="223"/>
      <c r="EK42" s="223"/>
      <c r="EL42" s="223"/>
      <c r="EM42" s="223"/>
      <c r="EN42" s="223"/>
      <c r="EO42" s="223"/>
      <c r="EP42" s="223"/>
      <c r="EQ42" s="223"/>
      <c r="ER42" s="223"/>
      <c r="ES42" s="223"/>
      <c r="ET42" s="223"/>
      <c r="EU42" s="223"/>
      <c r="EV42" s="223"/>
      <c r="EW42" s="223"/>
      <c r="EX42" s="223"/>
      <c r="EY42" s="223"/>
      <c r="EZ42" s="223"/>
      <c r="FA42" s="223"/>
      <c r="FB42" s="223"/>
      <c r="FC42" s="223"/>
      <c r="FD42" s="223"/>
      <c r="FE42" s="223"/>
      <c r="FF42" s="223"/>
      <c r="FG42" s="223"/>
      <c r="FH42" s="223"/>
      <c r="FI42" s="223"/>
      <c r="FJ42" s="223"/>
      <c r="FK42" s="223"/>
      <c r="FL42" s="223"/>
      <c r="FM42" s="223"/>
      <c r="FN42" s="223"/>
      <c r="FO42" s="223"/>
      <c r="FP42" s="223"/>
      <c r="FQ42" s="223"/>
      <c r="FR42" s="223"/>
      <c r="FS42" s="223"/>
      <c r="FT42" s="223"/>
      <c r="FU42" s="223"/>
      <c r="FV42" s="223"/>
      <c r="FW42" s="223"/>
      <c r="FX42" s="223"/>
      <c r="FY42" s="223"/>
      <c r="FZ42" s="223"/>
      <c r="GA42" s="223"/>
      <c r="GB42" s="223"/>
      <c r="GC42" s="223"/>
      <c r="GD42" s="223"/>
      <c r="GE42" s="223"/>
      <c r="GF42" s="223"/>
      <c r="GG42" s="223"/>
      <c r="GH42" s="223"/>
      <c r="GI42" s="223"/>
      <c r="GJ42" s="223"/>
      <c r="GK42" s="223"/>
      <c r="GL42" s="223"/>
      <c r="GM42" s="223"/>
      <c r="GN42" s="223"/>
      <c r="GO42" s="223"/>
      <c r="GP42" s="223"/>
      <c r="GQ42" s="223"/>
      <c r="GR42" s="223"/>
      <c r="GS42" s="223"/>
      <c r="GT42" s="223"/>
      <c r="GU42" s="223"/>
      <c r="GV42" s="223"/>
      <c r="GW42" s="223"/>
      <c r="GX42" s="223"/>
      <c r="GY42" s="223"/>
      <c r="GZ42" s="223"/>
      <c r="HA42" s="223"/>
      <c r="HB42" s="223"/>
      <c r="HC42" s="223"/>
      <c r="HD42" s="223"/>
      <c r="HE42" s="223"/>
      <c r="HF42" s="223"/>
      <c r="HG42" s="223"/>
      <c r="HH42" s="223"/>
      <c r="HI42" s="223"/>
      <c r="HJ42" s="223"/>
      <c r="HK42" s="223"/>
      <c r="HL42" s="223"/>
      <c r="HM42" s="223"/>
      <c r="HN42" s="223"/>
      <c r="HO42" s="223"/>
      <c r="HP42" s="223"/>
      <c r="HQ42" s="223"/>
      <c r="HR42" s="223"/>
      <c r="HS42" s="223"/>
      <c r="HT42" s="223"/>
      <c r="HU42" s="223"/>
      <c r="HV42" s="223"/>
      <c r="HW42" s="223"/>
      <c r="HX42" s="223"/>
    </row>
    <row r="43" s="211" customFormat="1" ht="24" customHeight="1" spans="1:232">
      <c r="A43" s="222"/>
      <c r="B43" s="223"/>
      <c r="C43" s="223"/>
      <c r="D43" s="223"/>
      <c r="E43" s="223"/>
      <c r="F43" s="223"/>
      <c r="G43" s="223"/>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3"/>
      <c r="BW43" s="223"/>
      <c r="BX43" s="223"/>
      <c r="BY43" s="223"/>
      <c r="BZ43" s="223"/>
      <c r="CA43" s="223"/>
      <c r="CB43" s="223"/>
      <c r="CC43" s="223"/>
      <c r="CD43" s="223"/>
      <c r="CE43" s="223"/>
      <c r="CF43" s="223"/>
      <c r="CG43" s="223"/>
      <c r="CH43" s="223"/>
      <c r="CI43" s="223"/>
      <c r="CJ43" s="223"/>
      <c r="CK43" s="223"/>
      <c r="CL43" s="223"/>
      <c r="CM43" s="223"/>
      <c r="CN43" s="223"/>
      <c r="CO43" s="223"/>
      <c r="CP43" s="223"/>
      <c r="CQ43" s="223"/>
      <c r="CR43" s="223"/>
      <c r="CS43" s="223"/>
      <c r="CT43" s="223"/>
      <c r="CU43" s="223"/>
      <c r="CV43" s="223"/>
      <c r="CW43" s="223"/>
      <c r="CX43" s="223"/>
      <c r="CY43" s="223"/>
      <c r="CZ43" s="223"/>
      <c r="DA43" s="223"/>
      <c r="DB43" s="223"/>
      <c r="DC43" s="223"/>
      <c r="DD43" s="223"/>
      <c r="DE43" s="223"/>
      <c r="DF43" s="223"/>
      <c r="DG43" s="223"/>
      <c r="DH43" s="223"/>
      <c r="DI43" s="223"/>
      <c r="DJ43" s="223"/>
      <c r="DK43" s="223"/>
      <c r="DL43" s="223"/>
      <c r="DM43" s="223"/>
      <c r="DN43" s="223"/>
      <c r="DO43" s="223"/>
      <c r="DP43" s="223"/>
      <c r="DQ43" s="223"/>
      <c r="DR43" s="223"/>
      <c r="DS43" s="223"/>
      <c r="DT43" s="223"/>
      <c r="DU43" s="223"/>
      <c r="DV43" s="223"/>
      <c r="DW43" s="223"/>
      <c r="DX43" s="223"/>
      <c r="DY43" s="223"/>
      <c r="DZ43" s="223"/>
      <c r="EA43" s="223"/>
      <c r="EB43" s="223"/>
      <c r="EC43" s="223"/>
      <c r="ED43" s="223"/>
      <c r="EE43" s="223"/>
      <c r="EF43" s="223"/>
      <c r="EG43" s="223"/>
      <c r="EH43" s="223"/>
      <c r="EI43" s="223"/>
      <c r="EJ43" s="223"/>
      <c r="EK43" s="223"/>
      <c r="EL43" s="223"/>
      <c r="EM43" s="223"/>
      <c r="EN43" s="223"/>
      <c r="EO43" s="223"/>
      <c r="EP43" s="223"/>
      <c r="EQ43" s="223"/>
      <c r="ER43" s="223"/>
      <c r="ES43" s="223"/>
      <c r="ET43" s="223"/>
      <c r="EU43" s="223"/>
      <c r="EV43" s="223"/>
      <c r="EW43" s="223"/>
      <c r="EX43" s="223"/>
      <c r="EY43" s="223"/>
      <c r="EZ43" s="223"/>
      <c r="FA43" s="223"/>
      <c r="FB43" s="223"/>
      <c r="FC43" s="223"/>
      <c r="FD43" s="223"/>
      <c r="FE43" s="223"/>
      <c r="FF43" s="223"/>
      <c r="FG43" s="223"/>
      <c r="FH43" s="223"/>
      <c r="FI43" s="223"/>
      <c r="FJ43" s="223"/>
      <c r="FK43" s="223"/>
      <c r="FL43" s="223"/>
      <c r="FM43" s="223"/>
      <c r="FN43" s="223"/>
      <c r="FO43" s="223"/>
      <c r="FP43" s="223"/>
      <c r="FQ43" s="223"/>
      <c r="FR43" s="223"/>
      <c r="FS43" s="223"/>
      <c r="FT43" s="223"/>
      <c r="FU43" s="223"/>
      <c r="FV43" s="223"/>
      <c r="FW43" s="223"/>
      <c r="FX43" s="223"/>
      <c r="FY43" s="223"/>
      <c r="FZ43" s="223"/>
      <c r="GA43" s="223"/>
      <c r="GB43" s="223"/>
      <c r="GC43" s="223"/>
      <c r="GD43" s="223"/>
      <c r="GE43" s="223"/>
      <c r="GF43" s="223"/>
      <c r="GG43" s="223"/>
      <c r="GH43" s="223"/>
      <c r="GI43" s="223"/>
      <c r="GJ43" s="223"/>
      <c r="GK43" s="223"/>
      <c r="GL43" s="223"/>
      <c r="GM43" s="223"/>
      <c r="GN43" s="223"/>
      <c r="GO43" s="223"/>
      <c r="GP43" s="223"/>
      <c r="GQ43" s="223"/>
      <c r="GR43" s="223"/>
      <c r="GS43" s="223"/>
      <c r="GT43" s="223"/>
      <c r="GU43" s="223"/>
      <c r="GV43" s="223"/>
      <c r="GW43" s="223"/>
      <c r="GX43" s="223"/>
      <c r="GY43" s="223"/>
      <c r="GZ43" s="223"/>
      <c r="HA43" s="223"/>
      <c r="HB43" s="223"/>
      <c r="HC43" s="223"/>
      <c r="HD43" s="223"/>
      <c r="HE43" s="223"/>
      <c r="HF43" s="223"/>
      <c r="HG43" s="223"/>
      <c r="HH43" s="223"/>
      <c r="HI43" s="223"/>
      <c r="HJ43" s="223"/>
      <c r="HK43" s="223"/>
      <c r="HL43" s="223"/>
      <c r="HM43" s="223"/>
      <c r="HN43" s="223"/>
      <c r="HO43" s="223"/>
      <c r="HP43" s="223"/>
      <c r="HQ43" s="223"/>
      <c r="HR43" s="223"/>
      <c r="HS43" s="223"/>
      <c r="HT43" s="223"/>
      <c r="HU43" s="223"/>
      <c r="HV43" s="223"/>
      <c r="HW43" s="223"/>
      <c r="HX43" s="223"/>
    </row>
    <row r="44" s="211" customFormat="1" ht="24" customHeight="1" spans="1:232">
      <c r="A44" s="222"/>
      <c r="B44" s="223"/>
      <c r="C44" s="223"/>
      <c r="D44" s="223"/>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3"/>
      <c r="BW44" s="223"/>
      <c r="BX44" s="223"/>
      <c r="BY44" s="223"/>
      <c r="BZ44" s="223"/>
      <c r="CA44" s="223"/>
      <c r="CB44" s="223"/>
      <c r="CC44" s="223"/>
      <c r="CD44" s="223"/>
      <c r="CE44" s="223"/>
      <c r="CF44" s="223"/>
      <c r="CG44" s="223"/>
      <c r="CH44" s="223"/>
      <c r="CI44" s="223"/>
      <c r="CJ44" s="223"/>
      <c r="CK44" s="223"/>
      <c r="CL44" s="223"/>
      <c r="CM44" s="223"/>
      <c r="CN44" s="223"/>
      <c r="CO44" s="223"/>
      <c r="CP44" s="223"/>
      <c r="CQ44" s="223"/>
      <c r="CR44" s="223"/>
      <c r="CS44" s="223"/>
      <c r="CT44" s="223"/>
      <c r="CU44" s="223"/>
      <c r="CV44" s="223"/>
      <c r="CW44" s="223"/>
      <c r="CX44" s="223"/>
      <c r="CY44" s="223"/>
      <c r="CZ44" s="223"/>
      <c r="DA44" s="223"/>
      <c r="DB44" s="223"/>
      <c r="DC44" s="223"/>
      <c r="DD44" s="223"/>
      <c r="DE44" s="223"/>
      <c r="DF44" s="223"/>
      <c r="DG44" s="223"/>
      <c r="DH44" s="223"/>
      <c r="DI44" s="223"/>
      <c r="DJ44" s="223"/>
      <c r="DK44" s="223"/>
      <c r="DL44" s="223"/>
      <c r="DM44" s="223"/>
      <c r="DN44" s="223"/>
      <c r="DO44" s="223"/>
      <c r="DP44" s="223"/>
      <c r="DQ44" s="223"/>
      <c r="DR44" s="223"/>
      <c r="DS44" s="223"/>
      <c r="DT44" s="223"/>
      <c r="DU44" s="223"/>
      <c r="DV44" s="223"/>
      <c r="DW44" s="223"/>
      <c r="DX44" s="223"/>
      <c r="DY44" s="223"/>
      <c r="DZ44" s="223"/>
      <c r="EA44" s="223"/>
      <c r="EB44" s="223"/>
      <c r="EC44" s="223"/>
      <c r="ED44" s="223"/>
      <c r="EE44" s="223"/>
      <c r="EF44" s="223"/>
      <c r="EG44" s="223"/>
      <c r="EH44" s="223"/>
      <c r="EI44" s="223"/>
      <c r="EJ44" s="223"/>
      <c r="EK44" s="223"/>
      <c r="EL44" s="223"/>
      <c r="EM44" s="223"/>
      <c r="EN44" s="223"/>
      <c r="EO44" s="223"/>
      <c r="EP44" s="223"/>
      <c r="EQ44" s="223"/>
      <c r="ER44" s="223"/>
      <c r="ES44" s="223"/>
      <c r="ET44" s="223"/>
      <c r="EU44" s="223"/>
      <c r="EV44" s="223"/>
      <c r="EW44" s="223"/>
      <c r="EX44" s="223"/>
      <c r="EY44" s="223"/>
      <c r="EZ44" s="223"/>
      <c r="FA44" s="223"/>
      <c r="FB44" s="223"/>
      <c r="FC44" s="223"/>
      <c r="FD44" s="223"/>
      <c r="FE44" s="223"/>
      <c r="FF44" s="223"/>
      <c r="FG44" s="223"/>
      <c r="FH44" s="223"/>
      <c r="FI44" s="223"/>
      <c r="FJ44" s="223"/>
      <c r="FK44" s="223"/>
      <c r="FL44" s="223"/>
      <c r="FM44" s="223"/>
      <c r="FN44" s="223"/>
      <c r="FO44" s="223"/>
      <c r="FP44" s="223"/>
      <c r="FQ44" s="223"/>
      <c r="FR44" s="223"/>
      <c r="FS44" s="223"/>
      <c r="FT44" s="223"/>
      <c r="FU44" s="223"/>
      <c r="FV44" s="223"/>
      <c r="FW44" s="223"/>
      <c r="FX44" s="223"/>
      <c r="FY44" s="223"/>
      <c r="FZ44" s="223"/>
      <c r="GA44" s="223"/>
      <c r="GB44" s="223"/>
      <c r="GC44" s="223"/>
      <c r="GD44" s="223"/>
      <c r="GE44" s="223"/>
      <c r="GF44" s="223"/>
      <c r="GG44" s="223"/>
      <c r="GH44" s="223"/>
      <c r="GI44" s="223"/>
      <c r="GJ44" s="223"/>
      <c r="GK44" s="223"/>
      <c r="GL44" s="223"/>
      <c r="GM44" s="223"/>
      <c r="GN44" s="223"/>
      <c r="GO44" s="223"/>
      <c r="GP44" s="223"/>
      <c r="GQ44" s="223"/>
      <c r="GR44" s="223"/>
      <c r="GS44" s="223"/>
      <c r="GT44" s="223"/>
      <c r="GU44" s="223"/>
      <c r="GV44" s="223"/>
      <c r="GW44" s="223"/>
      <c r="GX44" s="223"/>
      <c r="GY44" s="223"/>
      <c r="GZ44" s="223"/>
      <c r="HA44" s="223"/>
      <c r="HB44" s="223"/>
      <c r="HC44" s="223"/>
      <c r="HD44" s="223"/>
      <c r="HE44" s="223"/>
      <c r="HF44" s="223"/>
      <c r="HG44" s="223"/>
      <c r="HH44" s="223"/>
      <c r="HI44" s="223"/>
      <c r="HJ44" s="223"/>
      <c r="HK44" s="223"/>
      <c r="HL44" s="223"/>
      <c r="HM44" s="223"/>
      <c r="HN44" s="223"/>
      <c r="HO44" s="223"/>
      <c r="HP44" s="223"/>
      <c r="HQ44" s="223"/>
      <c r="HR44" s="223"/>
      <c r="HS44" s="223"/>
      <c r="HT44" s="223"/>
      <c r="HU44" s="223"/>
      <c r="HV44" s="223"/>
      <c r="HW44" s="223"/>
      <c r="HX44" s="223"/>
    </row>
    <row r="45" s="211" customFormat="1" ht="24" customHeight="1" spans="1:232">
      <c r="A45" s="222"/>
      <c r="B45" s="223"/>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3"/>
      <c r="BW45" s="223"/>
      <c r="BX45" s="223"/>
      <c r="BY45" s="223"/>
      <c r="BZ45" s="223"/>
      <c r="CA45" s="223"/>
      <c r="CB45" s="223"/>
      <c r="CC45" s="223"/>
      <c r="CD45" s="223"/>
      <c r="CE45" s="223"/>
      <c r="CF45" s="223"/>
      <c r="CG45" s="223"/>
      <c r="CH45" s="223"/>
      <c r="CI45" s="223"/>
      <c r="CJ45" s="223"/>
      <c r="CK45" s="223"/>
      <c r="CL45" s="223"/>
      <c r="CM45" s="223"/>
      <c r="CN45" s="223"/>
      <c r="CO45" s="223"/>
      <c r="CP45" s="223"/>
      <c r="CQ45" s="223"/>
      <c r="CR45" s="223"/>
      <c r="CS45" s="223"/>
      <c r="CT45" s="223"/>
      <c r="CU45" s="223"/>
      <c r="CV45" s="223"/>
      <c r="CW45" s="223"/>
      <c r="CX45" s="223"/>
      <c r="CY45" s="223"/>
      <c r="CZ45" s="223"/>
      <c r="DA45" s="223"/>
      <c r="DB45" s="223"/>
      <c r="DC45" s="223"/>
      <c r="DD45" s="223"/>
      <c r="DE45" s="223"/>
      <c r="DF45" s="223"/>
      <c r="DG45" s="223"/>
      <c r="DH45" s="223"/>
      <c r="DI45" s="223"/>
      <c r="DJ45" s="223"/>
      <c r="DK45" s="223"/>
      <c r="DL45" s="223"/>
      <c r="DM45" s="223"/>
      <c r="DN45" s="223"/>
      <c r="DO45" s="223"/>
      <c r="DP45" s="223"/>
      <c r="DQ45" s="223"/>
      <c r="DR45" s="223"/>
      <c r="DS45" s="223"/>
      <c r="DT45" s="223"/>
      <c r="DU45" s="223"/>
      <c r="DV45" s="223"/>
      <c r="DW45" s="223"/>
      <c r="DX45" s="223"/>
      <c r="DY45" s="223"/>
      <c r="DZ45" s="223"/>
      <c r="EA45" s="223"/>
      <c r="EB45" s="223"/>
      <c r="EC45" s="223"/>
      <c r="ED45" s="223"/>
      <c r="EE45" s="223"/>
      <c r="EF45" s="223"/>
      <c r="EG45" s="223"/>
      <c r="EH45" s="223"/>
      <c r="EI45" s="223"/>
      <c r="EJ45" s="223"/>
      <c r="EK45" s="223"/>
      <c r="EL45" s="223"/>
      <c r="EM45" s="223"/>
      <c r="EN45" s="223"/>
      <c r="EO45" s="223"/>
      <c r="EP45" s="223"/>
      <c r="EQ45" s="223"/>
      <c r="ER45" s="223"/>
      <c r="ES45" s="223"/>
      <c r="ET45" s="223"/>
      <c r="EU45" s="223"/>
      <c r="EV45" s="223"/>
      <c r="EW45" s="223"/>
      <c r="EX45" s="223"/>
      <c r="EY45" s="223"/>
      <c r="EZ45" s="223"/>
      <c r="FA45" s="223"/>
      <c r="FB45" s="223"/>
      <c r="FC45" s="223"/>
      <c r="FD45" s="223"/>
      <c r="FE45" s="223"/>
      <c r="FF45" s="223"/>
      <c r="FG45" s="223"/>
      <c r="FH45" s="223"/>
      <c r="FI45" s="223"/>
      <c r="FJ45" s="223"/>
      <c r="FK45" s="223"/>
      <c r="FL45" s="223"/>
      <c r="FM45" s="223"/>
      <c r="FN45" s="223"/>
      <c r="FO45" s="223"/>
      <c r="FP45" s="223"/>
      <c r="FQ45" s="223"/>
      <c r="FR45" s="223"/>
      <c r="FS45" s="223"/>
      <c r="FT45" s="223"/>
      <c r="FU45" s="223"/>
      <c r="FV45" s="223"/>
      <c r="FW45" s="223"/>
      <c r="FX45" s="223"/>
      <c r="FY45" s="223"/>
      <c r="FZ45" s="223"/>
      <c r="GA45" s="223"/>
      <c r="GB45" s="223"/>
      <c r="GC45" s="223"/>
      <c r="GD45" s="223"/>
      <c r="GE45" s="223"/>
      <c r="GF45" s="223"/>
      <c r="GG45" s="223"/>
      <c r="GH45" s="223"/>
      <c r="GI45" s="223"/>
      <c r="GJ45" s="223"/>
      <c r="GK45" s="223"/>
      <c r="GL45" s="223"/>
      <c r="GM45" s="223"/>
      <c r="GN45" s="223"/>
      <c r="GO45" s="223"/>
      <c r="GP45" s="223"/>
      <c r="GQ45" s="223"/>
      <c r="GR45" s="223"/>
      <c r="GS45" s="223"/>
      <c r="GT45" s="223"/>
      <c r="GU45" s="223"/>
      <c r="GV45" s="223"/>
      <c r="GW45" s="223"/>
      <c r="GX45" s="223"/>
      <c r="GY45" s="223"/>
      <c r="GZ45" s="223"/>
      <c r="HA45" s="223"/>
      <c r="HB45" s="223"/>
      <c r="HC45" s="223"/>
      <c r="HD45" s="223"/>
      <c r="HE45" s="223"/>
      <c r="HF45" s="223"/>
      <c r="HG45" s="223"/>
      <c r="HH45" s="223"/>
      <c r="HI45" s="223"/>
      <c r="HJ45" s="223"/>
      <c r="HK45" s="223"/>
      <c r="HL45" s="223"/>
      <c r="HM45" s="223"/>
      <c r="HN45" s="223"/>
      <c r="HO45" s="223"/>
      <c r="HP45" s="223"/>
      <c r="HQ45" s="223"/>
      <c r="HR45" s="223"/>
      <c r="HS45" s="223"/>
      <c r="HT45" s="223"/>
      <c r="HU45" s="223"/>
      <c r="HV45" s="223"/>
      <c r="HW45" s="223"/>
      <c r="HX45" s="223"/>
    </row>
    <row r="46" s="211" customFormat="1" ht="24" customHeight="1" spans="1:232">
      <c r="A46" s="222"/>
      <c r="B46" s="223"/>
      <c r="C46" s="223"/>
      <c r="D46" s="223"/>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3"/>
      <c r="CG46" s="223"/>
      <c r="CH46" s="223"/>
      <c r="CI46" s="223"/>
      <c r="CJ46" s="223"/>
      <c r="CK46" s="223"/>
      <c r="CL46" s="223"/>
      <c r="CM46" s="223"/>
      <c r="CN46" s="223"/>
      <c r="CO46" s="223"/>
      <c r="CP46" s="223"/>
      <c r="CQ46" s="223"/>
      <c r="CR46" s="223"/>
      <c r="CS46" s="223"/>
      <c r="CT46" s="223"/>
      <c r="CU46" s="223"/>
      <c r="CV46" s="223"/>
      <c r="CW46" s="223"/>
      <c r="CX46" s="223"/>
      <c r="CY46" s="223"/>
      <c r="CZ46" s="223"/>
      <c r="DA46" s="223"/>
      <c r="DB46" s="223"/>
      <c r="DC46" s="223"/>
      <c r="DD46" s="223"/>
      <c r="DE46" s="223"/>
      <c r="DF46" s="223"/>
      <c r="DG46" s="223"/>
      <c r="DH46" s="223"/>
      <c r="DI46" s="223"/>
      <c r="DJ46" s="223"/>
      <c r="DK46" s="223"/>
      <c r="DL46" s="223"/>
      <c r="DM46" s="223"/>
      <c r="DN46" s="223"/>
      <c r="DO46" s="223"/>
      <c r="DP46" s="223"/>
      <c r="DQ46" s="223"/>
      <c r="DR46" s="223"/>
      <c r="DS46" s="223"/>
      <c r="DT46" s="223"/>
      <c r="DU46" s="223"/>
      <c r="DV46" s="223"/>
      <c r="DW46" s="223"/>
      <c r="DX46" s="223"/>
      <c r="DY46" s="223"/>
      <c r="DZ46" s="223"/>
      <c r="EA46" s="223"/>
      <c r="EB46" s="223"/>
      <c r="EC46" s="223"/>
      <c r="ED46" s="223"/>
      <c r="EE46" s="223"/>
      <c r="EF46" s="223"/>
      <c r="EG46" s="223"/>
      <c r="EH46" s="223"/>
      <c r="EI46" s="223"/>
      <c r="EJ46" s="223"/>
      <c r="EK46" s="223"/>
      <c r="EL46" s="223"/>
      <c r="EM46" s="223"/>
      <c r="EN46" s="223"/>
      <c r="EO46" s="223"/>
      <c r="EP46" s="223"/>
      <c r="EQ46" s="223"/>
      <c r="ER46" s="223"/>
      <c r="ES46" s="223"/>
      <c r="ET46" s="223"/>
      <c r="EU46" s="223"/>
      <c r="EV46" s="223"/>
      <c r="EW46" s="223"/>
      <c r="EX46" s="223"/>
      <c r="EY46" s="223"/>
      <c r="EZ46" s="223"/>
      <c r="FA46" s="223"/>
      <c r="FB46" s="223"/>
      <c r="FC46" s="223"/>
      <c r="FD46" s="223"/>
      <c r="FE46" s="223"/>
      <c r="FF46" s="223"/>
      <c r="FG46" s="223"/>
      <c r="FH46" s="223"/>
      <c r="FI46" s="223"/>
      <c r="FJ46" s="223"/>
      <c r="FK46" s="223"/>
      <c r="FL46" s="223"/>
      <c r="FM46" s="223"/>
      <c r="FN46" s="223"/>
      <c r="FO46" s="223"/>
      <c r="FP46" s="223"/>
      <c r="FQ46" s="223"/>
      <c r="FR46" s="223"/>
      <c r="FS46" s="223"/>
      <c r="FT46" s="223"/>
      <c r="FU46" s="223"/>
      <c r="FV46" s="223"/>
      <c r="FW46" s="223"/>
      <c r="FX46" s="223"/>
      <c r="FY46" s="223"/>
      <c r="FZ46" s="223"/>
      <c r="GA46" s="223"/>
      <c r="GB46" s="223"/>
      <c r="GC46" s="223"/>
      <c r="GD46" s="223"/>
      <c r="GE46" s="223"/>
      <c r="GF46" s="223"/>
      <c r="GG46" s="223"/>
      <c r="GH46" s="223"/>
      <c r="GI46" s="223"/>
      <c r="GJ46" s="223"/>
      <c r="GK46" s="223"/>
      <c r="GL46" s="223"/>
      <c r="GM46" s="223"/>
      <c r="GN46" s="223"/>
      <c r="GO46" s="223"/>
      <c r="GP46" s="223"/>
      <c r="GQ46" s="223"/>
      <c r="GR46" s="223"/>
      <c r="GS46" s="223"/>
      <c r="GT46" s="223"/>
      <c r="GU46" s="223"/>
      <c r="GV46" s="223"/>
      <c r="GW46" s="223"/>
      <c r="GX46" s="223"/>
      <c r="GY46" s="223"/>
      <c r="GZ46" s="223"/>
      <c r="HA46" s="223"/>
      <c r="HB46" s="223"/>
      <c r="HC46" s="223"/>
      <c r="HD46" s="223"/>
      <c r="HE46" s="223"/>
      <c r="HF46" s="223"/>
      <c r="HG46" s="223"/>
      <c r="HH46" s="223"/>
      <c r="HI46" s="223"/>
      <c r="HJ46" s="223"/>
      <c r="HK46" s="223"/>
      <c r="HL46" s="223"/>
      <c r="HM46" s="223"/>
      <c r="HN46" s="223"/>
      <c r="HO46" s="223"/>
      <c r="HP46" s="223"/>
      <c r="HQ46" s="223"/>
      <c r="HR46" s="223"/>
      <c r="HS46" s="223"/>
      <c r="HT46" s="223"/>
      <c r="HU46" s="223"/>
      <c r="HV46" s="223"/>
      <c r="HW46" s="223"/>
      <c r="HX46" s="223"/>
    </row>
    <row r="47" s="211" customFormat="1" ht="24" customHeight="1" spans="1:232">
      <c r="A47" s="22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3"/>
      <c r="CJ47" s="223"/>
      <c r="CK47" s="223"/>
      <c r="CL47" s="223"/>
      <c r="CM47" s="223"/>
      <c r="CN47" s="223"/>
      <c r="CO47" s="223"/>
      <c r="CP47" s="223"/>
      <c r="CQ47" s="223"/>
      <c r="CR47" s="223"/>
      <c r="CS47" s="223"/>
      <c r="CT47" s="223"/>
      <c r="CU47" s="223"/>
      <c r="CV47" s="223"/>
      <c r="CW47" s="223"/>
      <c r="CX47" s="223"/>
      <c r="CY47" s="223"/>
      <c r="CZ47" s="223"/>
      <c r="DA47" s="223"/>
      <c r="DB47" s="223"/>
      <c r="DC47" s="223"/>
      <c r="DD47" s="223"/>
      <c r="DE47" s="223"/>
      <c r="DF47" s="223"/>
      <c r="DG47" s="223"/>
      <c r="DH47" s="223"/>
      <c r="DI47" s="223"/>
      <c r="DJ47" s="223"/>
      <c r="DK47" s="223"/>
      <c r="DL47" s="223"/>
      <c r="DM47" s="223"/>
      <c r="DN47" s="223"/>
      <c r="DO47" s="223"/>
      <c r="DP47" s="223"/>
      <c r="DQ47" s="223"/>
      <c r="DR47" s="223"/>
      <c r="DS47" s="223"/>
      <c r="DT47" s="223"/>
      <c r="DU47" s="223"/>
      <c r="DV47" s="223"/>
      <c r="DW47" s="223"/>
      <c r="DX47" s="223"/>
      <c r="DY47" s="223"/>
      <c r="DZ47" s="223"/>
      <c r="EA47" s="223"/>
      <c r="EB47" s="223"/>
      <c r="EC47" s="223"/>
      <c r="ED47" s="223"/>
      <c r="EE47" s="223"/>
      <c r="EF47" s="223"/>
      <c r="EG47" s="223"/>
      <c r="EH47" s="223"/>
      <c r="EI47" s="223"/>
      <c r="EJ47" s="223"/>
      <c r="EK47" s="223"/>
      <c r="EL47" s="223"/>
      <c r="EM47" s="223"/>
      <c r="EN47" s="223"/>
      <c r="EO47" s="223"/>
      <c r="EP47" s="223"/>
      <c r="EQ47" s="223"/>
      <c r="ER47" s="223"/>
      <c r="ES47" s="223"/>
      <c r="ET47" s="223"/>
      <c r="EU47" s="223"/>
      <c r="EV47" s="223"/>
      <c r="EW47" s="223"/>
      <c r="EX47" s="223"/>
      <c r="EY47" s="223"/>
      <c r="EZ47" s="223"/>
      <c r="FA47" s="223"/>
      <c r="FB47" s="223"/>
      <c r="FC47" s="223"/>
      <c r="FD47" s="223"/>
      <c r="FE47" s="223"/>
      <c r="FF47" s="223"/>
      <c r="FG47" s="223"/>
      <c r="FH47" s="223"/>
      <c r="FI47" s="223"/>
      <c r="FJ47" s="223"/>
      <c r="FK47" s="223"/>
      <c r="FL47" s="223"/>
      <c r="FM47" s="223"/>
      <c r="FN47" s="223"/>
      <c r="FO47" s="223"/>
      <c r="FP47" s="223"/>
      <c r="FQ47" s="223"/>
      <c r="FR47" s="223"/>
      <c r="FS47" s="223"/>
      <c r="FT47" s="223"/>
      <c r="FU47" s="223"/>
      <c r="FV47" s="223"/>
      <c r="FW47" s="223"/>
      <c r="FX47" s="223"/>
      <c r="FY47" s="223"/>
      <c r="FZ47" s="223"/>
      <c r="GA47" s="223"/>
      <c r="GB47" s="223"/>
      <c r="GC47" s="223"/>
      <c r="GD47" s="223"/>
      <c r="GE47" s="223"/>
      <c r="GF47" s="223"/>
      <c r="GG47" s="223"/>
      <c r="GH47" s="223"/>
      <c r="GI47" s="223"/>
      <c r="GJ47" s="223"/>
      <c r="GK47" s="223"/>
      <c r="GL47" s="223"/>
      <c r="GM47" s="223"/>
      <c r="GN47" s="223"/>
      <c r="GO47" s="223"/>
      <c r="GP47" s="223"/>
      <c r="GQ47" s="223"/>
      <c r="GR47" s="223"/>
      <c r="GS47" s="223"/>
      <c r="GT47" s="223"/>
      <c r="GU47" s="223"/>
      <c r="GV47" s="223"/>
      <c r="GW47" s="223"/>
      <c r="GX47" s="223"/>
      <c r="GY47" s="223"/>
      <c r="GZ47" s="223"/>
      <c r="HA47" s="223"/>
      <c r="HB47" s="223"/>
      <c r="HC47" s="223"/>
      <c r="HD47" s="223"/>
      <c r="HE47" s="223"/>
      <c r="HF47" s="223"/>
      <c r="HG47" s="223"/>
      <c r="HH47" s="223"/>
      <c r="HI47" s="223"/>
      <c r="HJ47" s="223"/>
      <c r="HK47" s="223"/>
      <c r="HL47" s="223"/>
      <c r="HM47" s="223"/>
      <c r="HN47" s="223"/>
      <c r="HO47" s="223"/>
      <c r="HP47" s="223"/>
      <c r="HQ47" s="223"/>
      <c r="HR47" s="223"/>
      <c r="HS47" s="223"/>
      <c r="HT47" s="223"/>
      <c r="HU47" s="223"/>
      <c r="HV47" s="223"/>
      <c r="HW47" s="223"/>
      <c r="HX47" s="223"/>
    </row>
    <row r="48" s="211" customFormat="1" ht="24" customHeight="1" spans="1:232">
      <c r="A48" s="222"/>
      <c r="B48" s="223"/>
      <c r="C48" s="223"/>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3"/>
      <c r="CG48" s="223"/>
      <c r="CH48" s="223"/>
      <c r="CI48" s="223"/>
      <c r="CJ48" s="223"/>
      <c r="CK48" s="223"/>
      <c r="CL48" s="223"/>
      <c r="CM48" s="223"/>
      <c r="CN48" s="223"/>
      <c r="CO48" s="223"/>
      <c r="CP48" s="223"/>
      <c r="CQ48" s="223"/>
      <c r="CR48" s="223"/>
      <c r="CS48" s="223"/>
      <c r="CT48" s="223"/>
      <c r="CU48" s="223"/>
      <c r="CV48" s="223"/>
      <c r="CW48" s="223"/>
      <c r="CX48" s="223"/>
      <c r="CY48" s="223"/>
      <c r="CZ48" s="223"/>
      <c r="DA48" s="223"/>
      <c r="DB48" s="223"/>
      <c r="DC48" s="223"/>
      <c r="DD48" s="223"/>
      <c r="DE48" s="223"/>
      <c r="DF48" s="223"/>
      <c r="DG48" s="223"/>
      <c r="DH48" s="223"/>
      <c r="DI48" s="223"/>
      <c r="DJ48" s="223"/>
      <c r="DK48" s="223"/>
      <c r="DL48" s="223"/>
      <c r="DM48" s="223"/>
      <c r="DN48" s="223"/>
      <c r="DO48" s="223"/>
      <c r="DP48" s="223"/>
      <c r="DQ48" s="223"/>
      <c r="DR48" s="223"/>
      <c r="DS48" s="223"/>
      <c r="DT48" s="223"/>
      <c r="DU48" s="223"/>
      <c r="DV48" s="223"/>
      <c r="DW48" s="223"/>
      <c r="DX48" s="223"/>
      <c r="DY48" s="223"/>
      <c r="DZ48" s="223"/>
      <c r="EA48" s="223"/>
      <c r="EB48" s="223"/>
      <c r="EC48" s="223"/>
      <c r="ED48" s="223"/>
      <c r="EE48" s="223"/>
      <c r="EF48" s="223"/>
      <c r="EG48" s="223"/>
      <c r="EH48" s="223"/>
      <c r="EI48" s="223"/>
      <c r="EJ48" s="223"/>
      <c r="EK48" s="223"/>
      <c r="EL48" s="223"/>
      <c r="EM48" s="223"/>
      <c r="EN48" s="223"/>
      <c r="EO48" s="223"/>
      <c r="EP48" s="223"/>
      <c r="EQ48" s="223"/>
      <c r="ER48" s="223"/>
      <c r="ES48" s="223"/>
      <c r="ET48" s="223"/>
      <c r="EU48" s="223"/>
      <c r="EV48" s="223"/>
      <c r="EW48" s="223"/>
      <c r="EX48" s="223"/>
      <c r="EY48" s="223"/>
      <c r="EZ48" s="223"/>
      <c r="FA48" s="223"/>
      <c r="FB48" s="223"/>
      <c r="FC48" s="223"/>
      <c r="FD48" s="223"/>
      <c r="FE48" s="223"/>
      <c r="FF48" s="223"/>
      <c r="FG48" s="223"/>
      <c r="FH48" s="223"/>
      <c r="FI48" s="223"/>
      <c r="FJ48" s="223"/>
      <c r="FK48" s="223"/>
      <c r="FL48" s="223"/>
      <c r="FM48" s="223"/>
      <c r="FN48" s="223"/>
      <c r="FO48" s="223"/>
      <c r="FP48" s="223"/>
      <c r="FQ48" s="223"/>
      <c r="FR48" s="223"/>
      <c r="FS48" s="223"/>
      <c r="FT48" s="223"/>
      <c r="FU48" s="223"/>
      <c r="FV48" s="223"/>
      <c r="FW48" s="223"/>
      <c r="FX48" s="223"/>
      <c r="FY48" s="223"/>
      <c r="FZ48" s="223"/>
      <c r="GA48" s="223"/>
      <c r="GB48" s="223"/>
      <c r="GC48" s="223"/>
      <c r="GD48" s="223"/>
      <c r="GE48" s="223"/>
      <c r="GF48" s="223"/>
      <c r="GG48" s="223"/>
      <c r="GH48" s="223"/>
      <c r="GI48" s="223"/>
      <c r="GJ48" s="223"/>
      <c r="GK48" s="223"/>
      <c r="GL48" s="223"/>
      <c r="GM48" s="223"/>
      <c r="GN48" s="223"/>
      <c r="GO48" s="223"/>
      <c r="GP48" s="223"/>
      <c r="GQ48" s="223"/>
      <c r="GR48" s="223"/>
      <c r="GS48" s="223"/>
      <c r="GT48" s="223"/>
      <c r="GU48" s="223"/>
      <c r="GV48" s="223"/>
      <c r="GW48" s="223"/>
      <c r="GX48" s="223"/>
      <c r="GY48" s="223"/>
      <c r="GZ48" s="223"/>
      <c r="HA48" s="223"/>
      <c r="HB48" s="223"/>
      <c r="HC48" s="223"/>
      <c r="HD48" s="223"/>
      <c r="HE48" s="223"/>
      <c r="HF48" s="223"/>
      <c r="HG48" s="223"/>
      <c r="HH48" s="223"/>
      <c r="HI48" s="223"/>
      <c r="HJ48" s="223"/>
      <c r="HK48" s="223"/>
      <c r="HL48" s="223"/>
      <c r="HM48" s="223"/>
      <c r="HN48" s="223"/>
      <c r="HO48" s="223"/>
      <c r="HP48" s="223"/>
      <c r="HQ48" s="223"/>
      <c r="HR48" s="223"/>
      <c r="HS48" s="223"/>
      <c r="HT48" s="223"/>
      <c r="HU48" s="223"/>
      <c r="HV48" s="223"/>
      <c r="HW48" s="223"/>
      <c r="HX48" s="223"/>
    </row>
    <row r="49" s="211" customFormat="1" ht="24" customHeight="1" spans="1:232">
      <c r="A49" s="222"/>
      <c r="B49" s="223"/>
      <c r="C49" s="223"/>
      <c r="D49" s="223"/>
      <c r="E49" s="223"/>
      <c r="F49" s="223"/>
      <c r="G49" s="223"/>
      <c r="H49" s="223"/>
      <c r="I49" s="223"/>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3"/>
      <c r="CG49" s="223"/>
      <c r="CH49" s="223"/>
      <c r="CI49" s="223"/>
      <c r="CJ49" s="223"/>
      <c r="CK49" s="223"/>
      <c r="CL49" s="223"/>
      <c r="CM49" s="223"/>
      <c r="CN49" s="223"/>
      <c r="CO49" s="223"/>
      <c r="CP49" s="223"/>
      <c r="CQ49" s="223"/>
      <c r="CR49" s="223"/>
      <c r="CS49" s="223"/>
      <c r="CT49" s="223"/>
      <c r="CU49" s="223"/>
      <c r="CV49" s="223"/>
      <c r="CW49" s="223"/>
      <c r="CX49" s="223"/>
      <c r="CY49" s="223"/>
      <c r="CZ49" s="223"/>
      <c r="DA49" s="223"/>
      <c r="DB49" s="223"/>
      <c r="DC49" s="223"/>
      <c r="DD49" s="223"/>
      <c r="DE49" s="223"/>
      <c r="DF49" s="223"/>
      <c r="DG49" s="223"/>
      <c r="DH49" s="223"/>
      <c r="DI49" s="223"/>
      <c r="DJ49" s="223"/>
      <c r="DK49" s="223"/>
      <c r="DL49" s="223"/>
      <c r="DM49" s="223"/>
      <c r="DN49" s="223"/>
      <c r="DO49" s="223"/>
      <c r="DP49" s="223"/>
      <c r="DQ49" s="223"/>
      <c r="DR49" s="223"/>
      <c r="DS49" s="223"/>
      <c r="DT49" s="223"/>
      <c r="DU49" s="223"/>
      <c r="DV49" s="223"/>
      <c r="DW49" s="223"/>
      <c r="DX49" s="223"/>
      <c r="DY49" s="223"/>
      <c r="DZ49" s="223"/>
      <c r="EA49" s="223"/>
      <c r="EB49" s="223"/>
      <c r="EC49" s="223"/>
      <c r="ED49" s="223"/>
      <c r="EE49" s="223"/>
      <c r="EF49" s="223"/>
      <c r="EG49" s="223"/>
      <c r="EH49" s="223"/>
      <c r="EI49" s="223"/>
      <c r="EJ49" s="223"/>
      <c r="EK49" s="223"/>
      <c r="EL49" s="223"/>
      <c r="EM49" s="223"/>
      <c r="EN49" s="223"/>
      <c r="EO49" s="223"/>
      <c r="EP49" s="223"/>
      <c r="EQ49" s="223"/>
      <c r="ER49" s="223"/>
      <c r="ES49" s="223"/>
      <c r="ET49" s="223"/>
      <c r="EU49" s="223"/>
      <c r="EV49" s="223"/>
      <c r="EW49" s="223"/>
      <c r="EX49" s="223"/>
      <c r="EY49" s="223"/>
      <c r="EZ49" s="223"/>
      <c r="FA49" s="223"/>
      <c r="FB49" s="223"/>
      <c r="FC49" s="223"/>
      <c r="FD49" s="223"/>
      <c r="FE49" s="223"/>
      <c r="FF49" s="223"/>
      <c r="FG49" s="223"/>
      <c r="FH49" s="223"/>
      <c r="FI49" s="223"/>
      <c r="FJ49" s="223"/>
      <c r="FK49" s="223"/>
      <c r="FL49" s="223"/>
      <c r="FM49" s="223"/>
      <c r="FN49" s="223"/>
      <c r="FO49" s="223"/>
      <c r="FP49" s="223"/>
      <c r="FQ49" s="223"/>
      <c r="FR49" s="223"/>
      <c r="FS49" s="223"/>
      <c r="FT49" s="223"/>
      <c r="FU49" s="223"/>
      <c r="FV49" s="223"/>
      <c r="FW49" s="223"/>
      <c r="FX49" s="223"/>
      <c r="FY49" s="223"/>
      <c r="FZ49" s="223"/>
      <c r="GA49" s="223"/>
      <c r="GB49" s="223"/>
      <c r="GC49" s="223"/>
      <c r="GD49" s="223"/>
      <c r="GE49" s="223"/>
      <c r="GF49" s="223"/>
      <c r="GG49" s="223"/>
      <c r="GH49" s="223"/>
      <c r="GI49" s="223"/>
      <c r="GJ49" s="223"/>
      <c r="GK49" s="223"/>
      <c r="GL49" s="223"/>
      <c r="GM49" s="223"/>
      <c r="GN49" s="223"/>
      <c r="GO49" s="223"/>
      <c r="GP49" s="223"/>
      <c r="GQ49" s="223"/>
      <c r="GR49" s="223"/>
      <c r="GS49" s="223"/>
      <c r="GT49" s="223"/>
      <c r="GU49" s="223"/>
      <c r="GV49" s="223"/>
      <c r="GW49" s="223"/>
      <c r="GX49" s="223"/>
      <c r="GY49" s="223"/>
      <c r="GZ49" s="223"/>
      <c r="HA49" s="223"/>
      <c r="HB49" s="223"/>
      <c r="HC49" s="223"/>
      <c r="HD49" s="223"/>
      <c r="HE49" s="223"/>
      <c r="HF49" s="223"/>
      <c r="HG49" s="223"/>
      <c r="HH49" s="223"/>
      <c r="HI49" s="223"/>
      <c r="HJ49" s="223"/>
      <c r="HK49" s="223"/>
      <c r="HL49" s="223"/>
      <c r="HM49" s="223"/>
      <c r="HN49" s="223"/>
      <c r="HO49" s="223"/>
      <c r="HP49" s="223"/>
      <c r="HQ49" s="223"/>
      <c r="HR49" s="223"/>
      <c r="HS49" s="223"/>
      <c r="HT49" s="223"/>
      <c r="HU49" s="223"/>
      <c r="HV49" s="223"/>
      <c r="HW49" s="223"/>
      <c r="HX49" s="223"/>
    </row>
    <row r="50" s="211" customFormat="1" ht="24" customHeight="1" spans="1:232">
      <c r="A50" s="222"/>
      <c r="B50" s="223"/>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3"/>
      <c r="CG50" s="223"/>
      <c r="CH50" s="223"/>
      <c r="CI50" s="223"/>
      <c r="CJ50" s="223"/>
      <c r="CK50" s="223"/>
      <c r="CL50" s="223"/>
      <c r="CM50" s="223"/>
      <c r="CN50" s="223"/>
      <c r="CO50" s="223"/>
      <c r="CP50" s="223"/>
      <c r="CQ50" s="223"/>
      <c r="CR50" s="223"/>
      <c r="CS50" s="223"/>
      <c r="CT50" s="223"/>
      <c r="CU50" s="223"/>
      <c r="CV50" s="223"/>
      <c r="CW50" s="223"/>
      <c r="CX50" s="223"/>
      <c r="CY50" s="223"/>
      <c r="CZ50" s="223"/>
      <c r="DA50" s="223"/>
      <c r="DB50" s="223"/>
      <c r="DC50" s="223"/>
      <c r="DD50" s="223"/>
      <c r="DE50" s="223"/>
      <c r="DF50" s="223"/>
      <c r="DG50" s="223"/>
      <c r="DH50" s="223"/>
      <c r="DI50" s="223"/>
      <c r="DJ50" s="223"/>
      <c r="DK50" s="223"/>
      <c r="DL50" s="223"/>
      <c r="DM50" s="223"/>
      <c r="DN50" s="223"/>
      <c r="DO50" s="223"/>
      <c r="DP50" s="223"/>
      <c r="DQ50" s="223"/>
      <c r="DR50" s="223"/>
      <c r="DS50" s="223"/>
      <c r="DT50" s="223"/>
      <c r="DU50" s="223"/>
      <c r="DV50" s="223"/>
      <c r="DW50" s="223"/>
      <c r="DX50" s="223"/>
      <c r="DY50" s="223"/>
      <c r="DZ50" s="223"/>
      <c r="EA50" s="223"/>
      <c r="EB50" s="223"/>
      <c r="EC50" s="223"/>
      <c r="ED50" s="223"/>
      <c r="EE50" s="223"/>
      <c r="EF50" s="223"/>
      <c r="EG50" s="223"/>
      <c r="EH50" s="223"/>
      <c r="EI50" s="223"/>
      <c r="EJ50" s="223"/>
      <c r="EK50" s="223"/>
      <c r="EL50" s="223"/>
      <c r="EM50" s="223"/>
      <c r="EN50" s="223"/>
      <c r="EO50" s="223"/>
      <c r="EP50" s="223"/>
      <c r="EQ50" s="223"/>
      <c r="ER50" s="223"/>
      <c r="ES50" s="223"/>
      <c r="ET50" s="223"/>
      <c r="EU50" s="223"/>
      <c r="EV50" s="223"/>
      <c r="EW50" s="223"/>
      <c r="EX50" s="223"/>
      <c r="EY50" s="223"/>
      <c r="EZ50" s="223"/>
      <c r="FA50" s="223"/>
      <c r="FB50" s="223"/>
      <c r="FC50" s="223"/>
      <c r="FD50" s="223"/>
      <c r="FE50" s="223"/>
      <c r="FF50" s="223"/>
      <c r="FG50" s="223"/>
      <c r="FH50" s="223"/>
      <c r="FI50" s="223"/>
      <c r="FJ50" s="223"/>
      <c r="FK50" s="223"/>
      <c r="FL50" s="223"/>
      <c r="FM50" s="223"/>
      <c r="FN50" s="223"/>
      <c r="FO50" s="223"/>
      <c r="FP50" s="223"/>
      <c r="FQ50" s="223"/>
      <c r="FR50" s="223"/>
      <c r="FS50" s="223"/>
      <c r="FT50" s="223"/>
      <c r="FU50" s="223"/>
      <c r="FV50" s="223"/>
      <c r="FW50" s="223"/>
      <c r="FX50" s="223"/>
      <c r="FY50" s="223"/>
      <c r="FZ50" s="223"/>
      <c r="GA50" s="223"/>
      <c r="GB50" s="223"/>
      <c r="GC50" s="223"/>
      <c r="GD50" s="223"/>
      <c r="GE50" s="223"/>
      <c r="GF50" s="223"/>
      <c r="GG50" s="223"/>
      <c r="GH50" s="223"/>
      <c r="GI50" s="223"/>
      <c r="GJ50" s="223"/>
      <c r="GK50" s="223"/>
      <c r="GL50" s="223"/>
      <c r="GM50" s="223"/>
      <c r="GN50" s="223"/>
      <c r="GO50" s="223"/>
      <c r="GP50" s="223"/>
      <c r="GQ50" s="223"/>
      <c r="GR50" s="223"/>
      <c r="GS50" s="223"/>
      <c r="GT50" s="223"/>
      <c r="GU50" s="223"/>
      <c r="GV50" s="223"/>
      <c r="GW50" s="223"/>
      <c r="GX50" s="223"/>
      <c r="GY50" s="223"/>
      <c r="GZ50" s="223"/>
      <c r="HA50" s="223"/>
      <c r="HB50" s="223"/>
      <c r="HC50" s="223"/>
      <c r="HD50" s="223"/>
      <c r="HE50" s="223"/>
      <c r="HF50" s="223"/>
      <c r="HG50" s="223"/>
      <c r="HH50" s="223"/>
      <c r="HI50" s="223"/>
      <c r="HJ50" s="223"/>
      <c r="HK50" s="223"/>
      <c r="HL50" s="223"/>
      <c r="HM50" s="223"/>
      <c r="HN50" s="223"/>
      <c r="HO50" s="223"/>
      <c r="HP50" s="223"/>
      <c r="HQ50" s="223"/>
      <c r="HR50" s="223"/>
      <c r="HS50" s="223"/>
      <c r="HT50" s="223"/>
      <c r="HU50" s="223"/>
      <c r="HV50" s="223"/>
      <c r="HW50" s="223"/>
      <c r="HX50" s="223"/>
    </row>
    <row r="51" s="211" customFormat="1" ht="24" customHeight="1" spans="1:232">
      <c r="A51" s="222"/>
      <c r="B51" s="223"/>
      <c r="C51" s="223"/>
      <c r="D51" s="223"/>
      <c r="E51" s="223"/>
      <c r="F51" s="223"/>
      <c r="G51" s="223"/>
      <c r="H51" s="223"/>
      <c r="I51" s="223"/>
      <c r="J51" s="223"/>
      <c r="K51" s="223"/>
      <c r="L51" s="223"/>
      <c r="M51" s="223"/>
      <c r="N51" s="223"/>
      <c r="O51" s="223"/>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3"/>
      <c r="CG51" s="223"/>
      <c r="CH51" s="223"/>
      <c r="CI51" s="223"/>
      <c r="CJ51" s="223"/>
      <c r="CK51" s="223"/>
      <c r="CL51" s="223"/>
      <c r="CM51" s="223"/>
      <c r="CN51" s="223"/>
      <c r="CO51" s="223"/>
      <c r="CP51" s="223"/>
      <c r="CQ51" s="223"/>
      <c r="CR51" s="223"/>
      <c r="CS51" s="223"/>
      <c r="CT51" s="223"/>
      <c r="CU51" s="223"/>
      <c r="CV51" s="223"/>
      <c r="CW51" s="223"/>
      <c r="CX51" s="223"/>
      <c r="CY51" s="223"/>
      <c r="CZ51" s="223"/>
      <c r="DA51" s="223"/>
      <c r="DB51" s="223"/>
      <c r="DC51" s="223"/>
      <c r="DD51" s="223"/>
      <c r="DE51" s="223"/>
      <c r="DF51" s="223"/>
      <c r="DG51" s="223"/>
      <c r="DH51" s="223"/>
      <c r="DI51" s="223"/>
      <c r="DJ51" s="223"/>
      <c r="DK51" s="223"/>
      <c r="DL51" s="223"/>
      <c r="DM51" s="223"/>
      <c r="DN51" s="223"/>
      <c r="DO51" s="223"/>
      <c r="DP51" s="223"/>
      <c r="DQ51" s="223"/>
      <c r="DR51" s="223"/>
      <c r="DS51" s="223"/>
      <c r="DT51" s="223"/>
      <c r="DU51" s="223"/>
      <c r="DV51" s="223"/>
      <c r="DW51" s="223"/>
      <c r="DX51" s="223"/>
      <c r="DY51" s="223"/>
      <c r="DZ51" s="223"/>
      <c r="EA51" s="223"/>
      <c r="EB51" s="223"/>
      <c r="EC51" s="223"/>
      <c r="ED51" s="223"/>
      <c r="EE51" s="223"/>
      <c r="EF51" s="223"/>
      <c r="EG51" s="223"/>
      <c r="EH51" s="223"/>
      <c r="EI51" s="223"/>
      <c r="EJ51" s="223"/>
      <c r="EK51" s="223"/>
      <c r="EL51" s="223"/>
      <c r="EM51" s="223"/>
      <c r="EN51" s="223"/>
      <c r="EO51" s="223"/>
      <c r="EP51" s="223"/>
      <c r="EQ51" s="223"/>
      <c r="ER51" s="223"/>
      <c r="ES51" s="223"/>
      <c r="ET51" s="223"/>
      <c r="EU51" s="223"/>
      <c r="EV51" s="223"/>
      <c r="EW51" s="223"/>
      <c r="EX51" s="223"/>
      <c r="EY51" s="223"/>
      <c r="EZ51" s="223"/>
      <c r="FA51" s="223"/>
      <c r="FB51" s="223"/>
      <c r="FC51" s="223"/>
      <c r="FD51" s="223"/>
      <c r="FE51" s="223"/>
      <c r="FF51" s="223"/>
      <c r="FG51" s="223"/>
      <c r="FH51" s="223"/>
      <c r="FI51" s="223"/>
      <c r="FJ51" s="223"/>
      <c r="FK51" s="223"/>
      <c r="FL51" s="223"/>
      <c r="FM51" s="223"/>
      <c r="FN51" s="223"/>
      <c r="FO51" s="223"/>
      <c r="FP51" s="223"/>
      <c r="FQ51" s="223"/>
      <c r="FR51" s="223"/>
      <c r="FS51" s="223"/>
      <c r="FT51" s="223"/>
      <c r="FU51" s="223"/>
      <c r="FV51" s="223"/>
      <c r="FW51" s="223"/>
      <c r="FX51" s="223"/>
      <c r="FY51" s="223"/>
      <c r="FZ51" s="223"/>
      <c r="GA51" s="223"/>
      <c r="GB51" s="223"/>
      <c r="GC51" s="223"/>
      <c r="GD51" s="223"/>
      <c r="GE51" s="223"/>
      <c r="GF51" s="223"/>
      <c r="GG51" s="223"/>
      <c r="GH51" s="223"/>
      <c r="GI51" s="223"/>
      <c r="GJ51" s="223"/>
      <c r="GK51" s="223"/>
      <c r="GL51" s="223"/>
      <c r="GM51" s="223"/>
      <c r="GN51" s="223"/>
      <c r="GO51" s="223"/>
      <c r="GP51" s="223"/>
      <c r="GQ51" s="223"/>
      <c r="GR51" s="223"/>
      <c r="GS51" s="223"/>
      <c r="GT51" s="223"/>
      <c r="GU51" s="223"/>
      <c r="GV51" s="223"/>
      <c r="GW51" s="223"/>
      <c r="GX51" s="223"/>
      <c r="GY51" s="223"/>
      <c r="GZ51" s="223"/>
      <c r="HA51" s="223"/>
      <c r="HB51" s="223"/>
      <c r="HC51" s="223"/>
      <c r="HD51" s="223"/>
      <c r="HE51" s="223"/>
      <c r="HF51" s="223"/>
      <c r="HG51" s="223"/>
      <c r="HH51" s="223"/>
      <c r="HI51" s="223"/>
      <c r="HJ51" s="223"/>
      <c r="HK51" s="223"/>
      <c r="HL51" s="223"/>
      <c r="HM51" s="223"/>
      <c r="HN51" s="223"/>
      <c r="HO51" s="223"/>
      <c r="HP51" s="223"/>
      <c r="HQ51" s="223"/>
      <c r="HR51" s="223"/>
      <c r="HS51" s="223"/>
      <c r="HT51" s="223"/>
      <c r="HU51" s="223"/>
      <c r="HV51" s="223"/>
      <c r="HW51" s="223"/>
      <c r="HX51" s="223"/>
    </row>
    <row r="52" s="211" customFormat="1" ht="24" customHeight="1" spans="1:232">
      <c r="A52" s="222"/>
      <c r="B52" s="223"/>
      <c r="C52" s="223"/>
      <c r="D52" s="223"/>
      <c r="E52" s="223"/>
      <c r="F52" s="223"/>
      <c r="G52" s="223"/>
      <c r="H52" s="223"/>
      <c r="I52" s="223"/>
      <c r="J52" s="223"/>
      <c r="K52" s="223"/>
      <c r="L52" s="223"/>
      <c r="M52" s="223"/>
      <c r="N52" s="223"/>
      <c r="O52" s="223"/>
      <c r="P52" s="223"/>
      <c r="Q52" s="223"/>
      <c r="R52" s="223"/>
      <c r="S52" s="223"/>
      <c r="T52" s="223"/>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3"/>
      <c r="CG52" s="223"/>
      <c r="CH52" s="223"/>
      <c r="CI52" s="223"/>
      <c r="CJ52" s="223"/>
      <c r="CK52" s="223"/>
      <c r="CL52" s="223"/>
      <c r="CM52" s="223"/>
      <c r="CN52" s="223"/>
      <c r="CO52" s="223"/>
      <c r="CP52" s="223"/>
      <c r="CQ52" s="223"/>
      <c r="CR52" s="223"/>
      <c r="CS52" s="223"/>
      <c r="CT52" s="223"/>
      <c r="CU52" s="223"/>
      <c r="CV52" s="223"/>
      <c r="CW52" s="223"/>
      <c r="CX52" s="223"/>
      <c r="CY52" s="223"/>
      <c r="CZ52" s="223"/>
      <c r="DA52" s="223"/>
      <c r="DB52" s="223"/>
      <c r="DC52" s="223"/>
      <c r="DD52" s="223"/>
      <c r="DE52" s="223"/>
      <c r="DF52" s="223"/>
      <c r="DG52" s="223"/>
      <c r="DH52" s="223"/>
      <c r="DI52" s="223"/>
      <c r="DJ52" s="223"/>
      <c r="DK52" s="223"/>
      <c r="DL52" s="223"/>
      <c r="DM52" s="223"/>
      <c r="DN52" s="223"/>
      <c r="DO52" s="223"/>
      <c r="DP52" s="223"/>
      <c r="DQ52" s="223"/>
      <c r="DR52" s="223"/>
      <c r="DS52" s="223"/>
      <c r="DT52" s="223"/>
      <c r="DU52" s="223"/>
      <c r="DV52" s="223"/>
      <c r="DW52" s="223"/>
      <c r="DX52" s="223"/>
      <c r="DY52" s="223"/>
      <c r="DZ52" s="223"/>
      <c r="EA52" s="223"/>
      <c r="EB52" s="223"/>
      <c r="EC52" s="223"/>
      <c r="ED52" s="223"/>
      <c r="EE52" s="223"/>
      <c r="EF52" s="223"/>
      <c r="EG52" s="223"/>
      <c r="EH52" s="223"/>
      <c r="EI52" s="223"/>
      <c r="EJ52" s="223"/>
      <c r="EK52" s="223"/>
      <c r="EL52" s="223"/>
      <c r="EM52" s="223"/>
      <c r="EN52" s="223"/>
      <c r="EO52" s="223"/>
      <c r="EP52" s="223"/>
      <c r="EQ52" s="223"/>
      <c r="ER52" s="223"/>
      <c r="ES52" s="223"/>
      <c r="ET52" s="223"/>
      <c r="EU52" s="223"/>
      <c r="EV52" s="223"/>
      <c r="EW52" s="223"/>
      <c r="EX52" s="223"/>
      <c r="EY52" s="223"/>
      <c r="EZ52" s="223"/>
      <c r="FA52" s="223"/>
      <c r="FB52" s="223"/>
      <c r="FC52" s="223"/>
      <c r="FD52" s="223"/>
      <c r="FE52" s="223"/>
      <c r="FF52" s="223"/>
      <c r="FG52" s="223"/>
      <c r="FH52" s="223"/>
      <c r="FI52" s="223"/>
      <c r="FJ52" s="223"/>
      <c r="FK52" s="223"/>
      <c r="FL52" s="223"/>
      <c r="FM52" s="223"/>
      <c r="FN52" s="223"/>
      <c r="FO52" s="223"/>
      <c r="FP52" s="223"/>
      <c r="FQ52" s="223"/>
      <c r="FR52" s="223"/>
      <c r="FS52" s="223"/>
      <c r="FT52" s="223"/>
      <c r="FU52" s="223"/>
      <c r="FV52" s="223"/>
      <c r="FW52" s="223"/>
      <c r="FX52" s="223"/>
      <c r="FY52" s="223"/>
      <c r="FZ52" s="223"/>
      <c r="GA52" s="223"/>
      <c r="GB52" s="223"/>
      <c r="GC52" s="223"/>
      <c r="GD52" s="223"/>
      <c r="GE52" s="223"/>
      <c r="GF52" s="223"/>
      <c r="GG52" s="223"/>
      <c r="GH52" s="223"/>
      <c r="GI52" s="223"/>
      <c r="GJ52" s="223"/>
      <c r="GK52" s="223"/>
      <c r="GL52" s="223"/>
      <c r="GM52" s="223"/>
      <c r="GN52" s="223"/>
      <c r="GO52" s="223"/>
      <c r="GP52" s="223"/>
      <c r="GQ52" s="223"/>
      <c r="GR52" s="223"/>
      <c r="GS52" s="223"/>
      <c r="GT52" s="223"/>
      <c r="GU52" s="223"/>
      <c r="GV52" s="223"/>
      <c r="GW52" s="223"/>
      <c r="GX52" s="223"/>
      <c r="GY52" s="223"/>
      <c r="GZ52" s="223"/>
      <c r="HA52" s="223"/>
      <c r="HB52" s="223"/>
      <c r="HC52" s="223"/>
      <c r="HD52" s="223"/>
      <c r="HE52" s="223"/>
      <c r="HF52" s="223"/>
      <c r="HG52" s="223"/>
      <c r="HH52" s="223"/>
      <c r="HI52" s="223"/>
      <c r="HJ52" s="223"/>
      <c r="HK52" s="223"/>
      <c r="HL52" s="223"/>
      <c r="HM52" s="223"/>
      <c r="HN52" s="223"/>
      <c r="HO52" s="223"/>
      <c r="HP52" s="223"/>
      <c r="HQ52" s="223"/>
      <c r="HR52" s="223"/>
      <c r="HS52" s="223"/>
      <c r="HT52" s="223"/>
      <c r="HU52" s="223"/>
      <c r="HV52" s="223"/>
      <c r="HW52" s="223"/>
      <c r="HX52" s="223"/>
    </row>
    <row r="53" s="211" customFormat="1" ht="24" customHeight="1" spans="1:232">
      <c r="A53" s="222"/>
      <c r="B53" s="223"/>
      <c r="C53" s="223"/>
      <c r="D53" s="223"/>
      <c r="E53" s="223"/>
      <c r="F53" s="223"/>
      <c r="G53" s="223"/>
      <c r="H53" s="223"/>
      <c r="I53" s="223"/>
      <c r="J53" s="223"/>
      <c r="K53" s="223"/>
      <c r="L53" s="223"/>
      <c r="M53" s="223"/>
      <c r="N53" s="223"/>
      <c r="O53" s="223"/>
      <c r="P53" s="223"/>
      <c r="Q53" s="223"/>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3"/>
      <c r="CG53" s="223"/>
      <c r="CH53" s="223"/>
      <c r="CI53" s="223"/>
      <c r="CJ53" s="223"/>
      <c r="CK53" s="223"/>
      <c r="CL53" s="223"/>
      <c r="CM53" s="223"/>
      <c r="CN53" s="223"/>
      <c r="CO53" s="223"/>
      <c r="CP53" s="223"/>
      <c r="CQ53" s="223"/>
      <c r="CR53" s="223"/>
      <c r="CS53" s="223"/>
      <c r="CT53" s="223"/>
      <c r="CU53" s="223"/>
      <c r="CV53" s="223"/>
      <c r="CW53" s="223"/>
      <c r="CX53" s="223"/>
      <c r="CY53" s="223"/>
      <c r="CZ53" s="223"/>
      <c r="DA53" s="223"/>
      <c r="DB53" s="223"/>
      <c r="DC53" s="223"/>
      <c r="DD53" s="223"/>
      <c r="DE53" s="223"/>
      <c r="DF53" s="223"/>
      <c r="DG53" s="223"/>
      <c r="DH53" s="223"/>
      <c r="DI53" s="223"/>
      <c r="DJ53" s="223"/>
      <c r="DK53" s="223"/>
      <c r="DL53" s="223"/>
      <c r="DM53" s="223"/>
      <c r="DN53" s="223"/>
      <c r="DO53" s="223"/>
      <c r="DP53" s="223"/>
      <c r="DQ53" s="223"/>
      <c r="DR53" s="223"/>
      <c r="DS53" s="223"/>
      <c r="DT53" s="223"/>
      <c r="DU53" s="223"/>
      <c r="DV53" s="223"/>
      <c r="DW53" s="223"/>
      <c r="DX53" s="223"/>
      <c r="DY53" s="223"/>
      <c r="DZ53" s="223"/>
      <c r="EA53" s="223"/>
      <c r="EB53" s="223"/>
      <c r="EC53" s="223"/>
      <c r="ED53" s="223"/>
      <c r="EE53" s="223"/>
      <c r="EF53" s="223"/>
      <c r="EG53" s="223"/>
      <c r="EH53" s="223"/>
      <c r="EI53" s="223"/>
      <c r="EJ53" s="223"/>
      <c r="EK53" s="223"/>
      <c r="EL53" s="223"/>
      <c r="EM53" s="223"/>
      <c r="EN53" s="223"/>
      <c r="EO53" s="223"/>
      <c r="EP53" s="223"/>
      <c r="EQ53" s="223"/>
      <c r="ER53" s="223"/>
      <c r="ES53" s="223"/>
      <c r="ET53" s="223"/>
      <c r="EU53" s="223"/>
      <c r="EV53" s="223"/>
      <c r="EW53" s="223"/>
      <c r="EX53" s="223"/>
      <c r="EY53" s="223"/>
      <c r="EZ53" s="223"/>
      <c r="FA53" s="223"/>
      <c r="FB53" s="223"/>
      <c r="FC53" s="223"/>
      <c r="FD53" s="223"/>
      <c r="FE53" s="223"/>
      <c r="FF53" s="223"/>
      <c r="FG53" s="223"/>
      <c r="FH53" s="223"/>
      <c r="FI53" s="223"/>
      <c r="FJ53" s="223"/>
      <c r="FK53" s="223"/>
      <c r="FL53" s="223"/>
      <c r="FM53" s="223"/>
      <c r="FN53" s="223"/>
      <c r="FO53" s="223"/>
      <c r="FP53" s="223"/>
      <c r="FQ53" s="223"/>
      <c r="FR53" s="223"/>
      <c r="FS53" s="223"/>
      <c r="FT53" s="223"/>
      <c r="FU53" s="223"/>
      <c r="FV53" s="223"/>
      <c r="FW53" s="223"/>
      <c r="FX53" s="223"/>
      <c r="FY53" s="223"/>
      <c r="FZ53" s="223"/>
      <c r="GA53" s="223"/>
      <c r="GB53" s="223"/>
      <c r="GC53" s="223"/>
      <c r="GD53" s="223"/>
      <c r="GE53" s="223"/>
      <c r="GF53" s="223"/>
      <c r="GG53" s="223"/>
      <c r="GH53" s="223"/>
      <c r="GI53" s="223"/>
      <c r="GJ53" s="223"/>
      <c r="GK53" s="223"/>
      <c r="GL53" s="223"/>
      <c r="GM53" s="223"/>
      <c r="GN53" s="223"/>
      <c r="GO53" s="223"/>
      <c r="GP53" s="223"/>
      <c r="GQ53" s="223"/>
      <c r="GR53" s="223"/>
      <c r="GS53" s="223"/>
      <c r="GT53" s="223"/>
      <c r="GU53" s="223"/>
      <c r="GV53" s="223"/>
      <c r="GW53" s="223"/>
      <c r="GX53" s="223"/>
      <c r="GY53" s="223"/>
      <c r="GZ53" s="223"/>
      <c r="HA53" s="223"/>
      <c r="HB53" s="223"/>
      <c r="HC53" s="223"/>
      <c r="HD53" s="223"/>
      <c r="HE53" s="223"/>
      <c r="HF53" s="223"/>
      <c r="HG53" s="223"/>
      <c r="HH53" s="223"/>
      <c r="HI53" s="223"/>
      <c r="HJ53" s="223"/>
      <c r="HK53" s="223"/>
      <c r="HL53" s="223"/>
      <c r="HM53" s="223"/>
      <c r="HN53" s="223"/>
      <c r="HO53" s="223"/>
      <c r="HP53" s="223"/>
      <c r="HQ53" s="223"/>
      <c r="HR53" s="223"/>
      <c r="HS53" s="223"/>
      <c r="HT53" s="223"/>
      <c r="HU53" s="223"/>
      <c r="HV53" s="223"/>
      <c r="HW53" s="223"/>
      <c r="HX53" s="223"/>
    </row>
    <row r="54" s="211" customFormat="1" ht="24" customHeight="1" spans="1:232">
      <c r="A54" s="222"/>
      <c r="B54" s="223"/>
      <c r="C54" s="223"/>
      <c r="D54" s="223"/>
      <c r="E54" s="223"/>
      <c r="F54" s="223"/>
      <c r="G54" s="223"/>
      <c r="H54" s="223"/>
      <c r="I54" s="223"/>
      <c r="J54" s="223"/>
      <c r="K54" s="223"/>
      <c r="L54" s="223"/>
      <c r="M54" s="223"/>
      <c r="N54" s="223"/>
      <c r="O54" s="223"/>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3"/>
      <c r="CI54" s="223"/>
      <c r="CJ54" s="223"/>
      <c r="CK54" s="223"/>
      <c r="CL54" s="223"/>
      <c r="CM54" s="223"/>
      <c r="CN54" s="223"/>
      <c r="CO54" s="223"/>
      <c r="CP54" s="223"/>
      <c r="CQ54" s="223"/>
      <c r="CR54" s="223"/>
      <c r="CS54" s="223"/>
      <c r="CT54" s="223"/>
      <c r="CU54" s="223"/>
      <c r="CV54" s="223"/>
      <c r="CW54" s="223"/>
      <c r="CX54" s="223"/>
      <c r="CY54" s="223"/>
      <c r="CZ54" s="223"/>
      <c r="DA54" s="223"/>
      <c r="DB54" s="223"/>
      <c r="DC54" s="223"/>
      <c r="DD54" s="223"/>
      <c r="DE54" s="223"/>
      <c r="DF54" s="223"/>
      <c r="DG54" s="223"/>
      <c r="DH54" s="223"/>
      <c r="DI54" s="223"/>
      <c r="DJ54" s="223"/>
      <c r="DK54" s="223"/>
      <c r="DL54" s="223"/>
      <c r="DM54" s="223"/>
      <c r="DN54" s="223"/>
      <c r="DO54" s="223"/>
      <c r="DP54" s="223"/>
      <c r="DQ54" s="223"/>
      <c r="DR54" s="223"/>
      <c r="DS54" s="223"/>
      <c r="DT54" s="223"/>
      <c r="DU54" s="223"/>
      <c r="DV54" s="223"/>
      <c r="DW54" s="223"/>
      <c r="DX54" s="223"/>
      <c r="DY54" s="223"/>
      <c r="DZ54" s="223"/>
      <c r="EA54" s="223"/>
      <c r="EB54" s="223"/>
      <c r="EC54" s="223"/>
      <c r="ED54" s="223"/>
      <c r="EE54" s="223"/>
      <c r="EF54" s="223"/>
      <c r="EG54" s="223"/>
      <c r="EH54" s="223"/>
      <c r="EI54" s="223"/>
      <c r="EJ54" s="223"/>
      <c r="EK54" s="223"/>
      <c r="EL54" s="223"/>
      <c r="EM54" s="223"/>
      <c r="EN54" s="223"/>
      <c r="EO54" s="223"/>
      <c r="EP54" s="223"/>
      <c r="EQ54" s="223"/>
      <c r="ER54" s="223"/>
      <c r="ES54" s="223"/>
      <c r="ET54" s="223"/>
      <c r="EU54" s="223"/>
      <c r="EV54" s="223"/>
      <c r="EW54" s="223"/>
      <c r="EX54" s="223"/>
      <c r="EY54" s="223"/>
      <c r="EZ54" s="223"/>
      <c r="FA54" s="223"/>
      <c r="FB54" s="223"/>
      <c r="FC54" s="223"/>
      <c r="FD54" s="223"/>
      <c r="FE54" s="223"/>
      <c r="FF54" s="223"/>
      <c r="FG54" s="223"/>
      <c r="FH54" s="223"/>
      <c r="FI54" s="223"/>
      <c r="FJ54" s="223"/>
      <c r="FK54" s="223"/>
      <c r="FL54" s="223"/>
      <c r="FM54" s="223"/>
      <c r="FN54" s="223"/>
      <c r="FO54" s="223"/>
      <c r="FP54" s="223"/>
      <c r="FQ54" s="223"/>
      <c r="FR54" s="223"/>
      <c r="FS54" s="223"/>
      <c r="FT54" s="223"/>
      <c r="FU54" s="223"/>
      <c r="FV54" s="223"/>
      <c r="FW54" s="223"/>
      <c r="FX54" s="223"/>
      <c r="FY54" s="223"/>
      <c r="FZ54" s="223"/>
      <c r="GA54" s="223"/>
      <c r="GB54" s="223"/>
      <c r="GC54" s="223"/>
      <c r="GD54" s="223"/>
      <c r="GE54" s="223"/>
      <c r="GF54" s="223"/>
      <c r="GG54" s="223"/>
      <c r="GH54" s="223"/>
      <c r="GI54" s="223"/>
      <c r="GJ54" s="223"/>
      <c r="GK54" s="223"/>
      <c r="GL54" s="223"/>
      <c r="GM54" s="223"/>
      <c r="GN54" s="223"/>
      <c r="GO54" s="223"/>
      <c r="GP54" s="223"/>
      <c r="GQ54" s="223"/>
      <c r="GR54" s="223"/>
      <c r="GS54" s="223"/>
      <c r="GT54" s="223"/>
      <c r="GU54" s="223"/>
      <c r="GV54" s="223"/>
      <c r="GW54" s="223"/>
      <c r="GX54" s="223"/>
      <c r="GY54" s="223"/>
      <c r="GZ54" s="223"/>
      <c r="HA54" s="223"/>
      <c r="HB54" s="223"/>
      <c r="HC54" s="223"/>
      <c r="HD54" s="223"/>
      <c r="HE54" s="223"/>
      <c r="HF54" s="223"/>
      <c r="HG54" s="223"/>
      <c r="HH54" s="223"/>
      <c r="HI54" s="223"/>
      <c r="HJ54" s="223"/>
      <c r="HK54" s="223"/>
      <c r="HL54" s="223"/>
      <c r="HM54" s="223"/>
      <c r="HN54" s="223"/>
      <c r="HO54" s="223"/>
      <c r="HP54" s="223"/>
      <c r="HQ54" s="223"/>
      <c r="HR54" s="223"/>
      <c r="HS54" s="223"/>
      <c r="HT54" s="223"/>
      <c r="HU54" s="223"/>
      <c r="HV54" s="223"/>
      <c r="HW54" s="223"/>
      <c r="HX54" s="223"/>
    </row>
    <row r="55" s="211" customFormat="1" ht="24" customHeight="1" spans="1:232">
      <c r="A55" s="222"/>
      <c r="B55" s="223"/>
      <c r="C55" s="223"/>
      <c r="D55" s="223"/>
      <c r="E55" s="223"/>
      <c r="F55" s="223"/>
      <c r="G55" s="223"/>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3"/>
      <c r="CJ55" s="223"/>
      <c r="CK55" s="223"/>
      <c r="CL55" s="223"/>
      <c r="CM55" s="223"/>
      <c r="CN55" s="223"/>
      <c r="CO55" s="223"/>
      <c r="CP55" s="223"/>
      <c r="CQ55" s="223"/>
      <c r="CR55" s="223"/>
      <c r="CS55" s="223"/>
      <c r="CT55" s="223"/>
      <c r="CU55" s="223"/>
      <c r="CV55" s="223"/>
      <c r="CW55" s="223"/>
      <c r="CX55" s="223"/>
      <c r="CY55" s="223"/>
      <c r="CZ55" s="223"/>
      <c r="DA55" s="223"/>
      <c r="DB55" s="223"/>
      <c r="DC55" s="223"/>
      <c r="DD55" s="223"/>
      <c r="DE55" s="223"/>
      <c r="DF55" s="223"/>
      <c r="DG55" s="223"/>
      <c r="DH55" s="223"/>
      <c r="DI55" s="223"/>
      <c r="DJ55" s="223"/>
      <c r="DK55" s="223"/>
      <c r="DL55" s="223"/>
      <c r="DM55" s="223"/>
      <c r="DN55" s="223"/>
      <c r="DO55" s="223"/>
      <c r="DP55" s="223"/>
      <c r="DQ55" s="223"/>
      <c r="DR55" s="223"/>
      <c r="DS55" s="223"/>
      <c r="DT55" s="223"/>
      <c r="DU55" s="223"/>
      <c r="DV55" s="223"/>
      <c r="DW55" s="223"/>
      <c r="DX55" s="223"/>
      <c r="DY55" s="223"/>
      <c r="DZ55" s="223"/>
      <c r="EA55" s="223"/>
      <c r="EB55" s="223"/>
      <c r="EC55" s="223"/>
      <c r="ED55" s="223"/>
      <c r="EE55" s="223"/>
      <c r="EF55" s="223"/>
      <c r="EG55" s="223"/>
      <c r="EH55" s="223"/>
      <c r="EI55" s="223"/>
      <c r="EJ55" s="223"/>
      <c r="EK55" s="223"/>
      <c r="EL55" s="223"/>
      <c r="EM55" s="223"/>
      <c r="EN55" s="223"/>
      <c r="EO55" s="223"/>
      <c r="EP55" s="223"/>
      <c r="EQ55" s="223"/>
      <c r="ER55" s="223"/>
      <c r="ES55" s="223"/>
      <c r="ET55" s="223"/>
      <c r="EU55" s="223"/>
      <c r="EV55" s="223"/>
      <c r="EW55" s="223"/>
      <c r="EX55" s="223"/>
      <c r="EY55" s="223"/>
      <c r="EZ55" s="223"/>
      <c r="FA55" s="223"/>
      <c r="FB55" s="223"/>
      <c r="FC55" s="223"/>
      <c r="FD55" s="223"/>
      <c r="FE55" s="223"/>
      <c r="FF55" s="223"/>
      <c r="FG55" s="223"/>
      <c r="FH55" s="223"/>
      <c r="FI55" s="223"/>
      <c r="FJ55" s="223"/>
      <c r="FK55" s="223"/>
      <c r="FL55" s="223"/>
      <c r="FM55" s="223"/>
      <c r="FN55" s="223"/>
      <c r="FO55" s="223"/>
      <c r="FP55" s="223"/>
      <c r="FQ55" s="223"/>
      <c r="FR55" s="223"/>
      <c r="FS55" s="223"/>
      <c r="FT55" s="223"/>
      <c r="FU55" s="223"/>
      <c r="FV55" s="223"/>
      <c r="FW55" s="223"/>
      <c r="FX55" s="223"/>
      <c r="FY55" s="223"/>
      <c r="FZ55" s="223"/>
      <c r="GA55" s="223"/>
      <c r="GB55" s="223"/>
      <c r="GC55" s="223"/>
      <c r="GD55" s="223"/>
      <c r="GE55" s="223"/>
      <c r="GF55" s="223"/>
      <c r="GG55" s="223"/>
      <c r="GH55" s="223"/>
      <c r="GI55" s="223"/>
      <c r="GJ55" s="223"/>
      <c r="GK55" s="223"/>
      <c r="GL55" s="223"/>
      <c r="GM55" s="223"/>
      <c r="GN55" s="223"/>
      <c r="GO55" s="223"/>
      <c r="GP55" s="223"/>
      <c r="GQ55" s="223"/>
      <c r="GR55" s="223"/>
      <c r="GS55" s="223"/>
      <c r="GT55" s="223"/>
      <c r="GU55" s="223"/>
      <c r="GV55" s="223"/>
      <c r="GW55" s="223"/>
      <c r="GX55" s="223"/>
      <c r="GY55" s="223"/>
      <c r="GZ55" s="223"/>
      <c r="HA55" s="223"/>
      <c r="HB55" s="223"/>
      <c r="HC55" s="223"/>
      <c r="HD55" s="223"/>
      <c r="HE55" s="223"/>
      <c r="HF55" s="223"/>
      <c r="HG55" s="223"/>
      <c r="HH55" s="223"/>
      <c r="HI55" s="223"/>
      <c r="HJ55" s="223"/>
      <c r="HK55" s="223"/>
      <c r="HL55" s="223"/>
      <c r="HM55" s="223"/>
      <c r="HN55" s="223"/>
      <c r="HO55" s="223"/>
      <c r="HP55" s="223"/>
      <c r="HQ55" s="223"/>
      <c r="HR55" s="223"/>
      <c r="HS55" s="223"/>
      <c r="HT55" s="223"/>
      <c r="HU55" s="223"/>
      <c r="HV55" s="223"/>
      <c r="HW55" s="223"/>
      <c r="HX55" s="223"/>
    </row>
    <row r="56" s="211" customFormat="1" ht="24" customHeight="1" spans="1:232">
      <c r="A56" s="222"/>
      <c r="B56" s="223"/>
      <c r="C56" s="223"/>
      <c r="D56" s="223"/>
      <c r="E56" s="223"/>
      <c r="F56" s="223"/>
      <c r="G56" s="223"/>
      <c r="H56" s="223"/>
      <c r="I56" s="223"/>
      <c r="J56" s="223"/>
      <c r="K56" s="223"/>
      <c r="L56" s="223"/>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3"/>
      <c r="CP56" s="223"/>
      <c r="CQ56" s="223"/>
      <c r="CR56" s="223"/>
      <c r="CS56" s="223"/>
      <c r="CT56" s="223"/>
      <c r="CU56" s="223"/>
      <c r="CV56" s="223"/>
      <c r="CW56" s="223"/>
      <c r="CX56" s="223"/>
      <c r="CY56" s="223"/>
      <c r="CZ56" s="223"/>
      <c r="DA56" s="223"/>
      <c r="DB56" s="223"/>
      <c r="DC56" s="223"/>
      <c r="DD56" s="223"/>
      <c r="DE56" s="223"/>
      <c r="DF56" s="223"/>
      <c r="DG56" s="223"/>
      <c r="DH56" s="223"/>
      <c r="DI56" s="223"/>
      <c r="DJ56" s="223"/>
      <c r="DK56" s="223"/>
      <c r="DL56" s="223"/>
      <c r="DM56" s="223"/>
      <c r="DN56" s="223"/>
      <c r="DO56" s="223"/>
      <c r="DP56" s="223"/>
      <c r="DQ56" s="223"/>
      <c r="DR56" s="223"/>
      <c r="DS56" s="223"/>
      <c r="DT56" s="223"/>
      <c r="DU56" s="223"/>
      <c r="DV56" s="223"/>
      <c r="DW56" s="223"/>
      <c r="DX56" s="223"/>
      <c r="DY56" s="223"/>
      <c r="DZ56" s="223"/>
      <c r="EA56" s="223"/>
      <c r="EB56" s="223"/>
      <c r="EC56" s="223"/>
      <c r="ED56" s="223"/>
      <c r="EE56" s="223"/>
      <c r="EF56" s="223"/>
      <c r="EG56" s="223"/>
      <c r="EH56" s="223"/>
      <c r="EI56" s="223"/>
      <c r="EJ56" s="223"/>
      <c r="EK56" s="223"/>
      <c r="EL56" s="223"/>
      <c r="EM56" s="223"/>
      <c r="EN56" s="223"/>
      <c r="EO56" s="223"/>
      <c r="EP56" s="223"/>
      <c r="EQ56" s="223"/>
      <c r="ER56" s="223"/>
      <c r="ES56" s="223"/>
      <c r="ET56" s="223"/>
      <c r="EU56" s="223"/>
      <c r="EV56" s="223"/>
      <c r="EW56" s="223"/>
      <c r="EX56" s="223"/>
      <c r="EY56" s="223"/>
      <c r="EZ56" s="223"/>
      <c r="FA56" s="223"/>
      <c r="FB56" s="223"/>
      <c r="FC56" s="223"/>
      <c r="FD56" s="223"/>
      <c r="FE56" s="223"/>
      <c r="FF56" s="223"/>
      <c r="FG56" s="223"/>
      <c r="FH56" s="223"/>
      <c r="FI56" s="223"/>
      <c r="FJ56" s="223"/>
      <c r="FK56" s="223"/>
      <c r="FL56" s="223"/>
      <c r="FM56" s="223"/>
      <c r="FN56" s="223"/>
      <c r="FO56" s="223"/>
      <c r="FP56" s="223"/>
      <c r="FQ56" s="223"/>
      <c r="FR56" s="223"/>
      <c r="FS56" s="223"/>
      <c r="FT56" s="223"/>
      <c r="FU56" s="223"/>
      <c r="FV56" s="223"/>
      <c r="FW56" s="223"/>
      <c r="FX56" s="223"/>
      <c r="FY56" s="223"/>
      <c r="FZ56" s="223"/>
      <c r="GA56" s="223"/>
      <c r="GB56" s="223"/>
      <c r="GC56" s="223"/>
      <c r="GD56" s="223"/>
      <c r="GE56" s="223"/>
      <c r="GF56" s="223"/>
      <c r="GG56" s="223"/>
      <c r="GH56" s="223"/>
      <c r="GI56" s="223"/>
      <c r="GJ56" s="223"/>
      <c r="GK56" s="223"/>
      <c r="GL56" s="223"/>
      <c r="GM56" s="223"/>
      <c r="GN56" s="223"/>
      <c r="GO56" s="223"/>
      <c r="GP56" s="223"/>
      <c r="GQ56" s="223"/>
      <c r="GR56" s="223"/>
      <c r="GS56" s="223"/>
      <c r="GT56" s="223"/>
      <c r="GU56" s="223"/>
      <c r="GV56" s="223"/>
      <c r="GW56" s="223"/>
      <c r="GX56" s="223"/>
      <c r="GY56" s="223"/>
      <c r="GZ56" s="223"/>
      <c r="HA56" s="223"/>
      <c r="HB56" s="223"/>
      <c r="HC56" s="223"/>
      <c r="HD56" s="223"/>
      <c r="HE56" s="223"/>
      <c r="HF56" s="223"/>
      <c r="HG56" s="223"/>
      <c r="HH56" s="223"/>
      <c r="HI56" s="223"/>
      <c r="HJ56" s="223"/>
      <c r="HK56" s="223"/>
      <c r="HL56" s="223"/>
      <c r="HM56" s="223"/>
      <c r="HN56" s="223"/>
      <c r="HO56" s="223"/>
      <c r="HP56" s="223"/>
      <c r="HQ56" s="223"/>
      <c r="HR56" s="223"/>
      <c r="HS56" s="223"/>
      <c r="HT56" s="223"/>
      <c r="HU56" s="223"/>
      <c r="HV56" s="223"/>
      <c r="HW56" s="223"/>
      <c r="HX56" s="223"/>
    </row>
    <row r="57" s="211" customFormat="1" ht="24" customHeight="1" spans="1:232">
      <c r="A57" s="222"/>
      <c r="B57" s="223"/>
      <c r="C57" s="223"/>
      <c r="D57" s="223"/>
      <c r="E57" s="223"/>
      <c r="F57" s="223"/>
      <c r="G57" s="223"/>
      <c r="H57" s="223"/>
      <c r="I57" s="223"/>
      <c r="J57" s="223"/>
      <c r="K57" s="223"/>
      <c r="L57" s="223"/>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3"/>
      <c r="CJ57" s="223"/>
      <c r="CK57" s="223"/>
      <c r="CL57" s="223"/>
      <c r="CM57" s="223"/>
      <c r="CN57" s="223"/>
      <c r="CO57" s="223"/>
      <c r="CP57" s="223"/>
      <c r="CQ57" s="223"/>
      <c r="CR57" s="223"/>
      <c r="CS57" s="223"/>
      <c r="CT57" s="223"/>
      <c r="CU57" s="223"/>
      <c r="CV57" s="223"/>
      <c r="CW57" s="223"/>
      <c r="CX57" s="223"/>
      <c r="CY57" s="223"/>
      <c r="CZ57" s="223"/>
      <c r="DA57" s="223"/>
      <c r="DB57" s="223"/>
      <c r="DC57" s="223"/>
      <c r="DD57" s="223"/>
      <c r="DE57" s="223"/>
      <c r="DF57" s="223"/>
      <c r="DG57" s="223"/>
      <c r="DH57" s="223"/>
      <c r="DI57" s="223"/>
      <c r="DJ57" s="223"/>
      <c r="DK57" s="223"/>
      <c r="DL57" s="223"/>
      <c r="DM57" s="223"/>
      <c r="DN57" s="223"/>
      <c r="DO57" s="223"/>
      <c r="DP57" s="223"/>
      <c r="DQ57" s="223"/>
      <c r="DR57" s="223"/>
      <c r="DS57" s="223"/>
      <c r="DT57" s="223"/>
      <c r="DU57" s="223"/>
      <c r="DV57" s="223"/>
      <c r="DW57" s="223"/>
      <c r="DX57" s="223"/>
      <c r="DY57" s="223"/>
      <c r="DZ57" s="223"/>
      <c r="EA57" s="223"/>
      <c r="EB57" s="223"/>
      <c r="EC57" s="223"/>
      <c r="ED57" s="223"/>
      <c r="EE57" s="223"/>
      <c r="EF57" s="223"/>
      <c r="EG57" s="223"/>
      <c r="EH57" s="223"/>
      <c r="EI57" s="223"/>
      <c r="EJ57" s="223"/>
      <c r="EK57" s="223"/>
      <c r="EL57" s="223"/>
      <c r="EM57" s="223"/>
      <c r="EN57" s="223"/>
      <c r="EO57" s="223"/>
      <c r="EP57" s="223"/>
      <c r="EQ57" s="223"/>
      <c r="ER57" s="223"/>
      <c r="ES57" s="223"/>
      <c r="ET57" s="223"/>
      <c r="EU57" s="223"/>
      <c r="EV57" s="223"/>
      <c r="EW57" s="223"/>
      <c r="EX57" s="223"/>
      <c r="EY57" s="223"/>
      <c r="EZ57" s="223"/>
      <c r="FA57" s="223"/>
      <c r="FB57" s="223"/>
      <c r="FC57" s="223"/>
      <c r="FD57" s="223"/>
      <c r="FE57" s="223"/>
      <c r="FF57" s="223"/>
      <c r="FG57" s="223"/>
      <c r="FH57" s="223"/>
      <c r="FI57" s="223"/>
      <c r="FJ57" s="223"/>
      <c r="FK57" s="223"/>
      <c r="FL57" s="223"/>
      <c r="FM57" s="223"/>
      <c r="FN57" s="223"/>
      <c r="FO57" s="223"/>
      <c r="FP57" s="223"/>
      <c r="FQ57" s="223"/>
      <c r="FR57" s="223"/>
      <c r="FS57" s="223"/>
      <c r="FT57" s="223"/>
      <c r="FU57" s="223"/>
      <c r="FV57" s="223"/>
      <c r="FW57" s="223"/>
      <c r="FX57" s="223"/>
      <c r="FY57" s="223"/>
      <c r="FZ57" s="223"/>
      <c r="GA57" s="223"/>
      <c r="GB57" s="223"/>
      <c r="GC57" s="223"/>
      <c r="GD57" s="223"/>
      <c r="GE57" s="223"/>
      <c r="GF57" s="223"/>
      <c r="GG57" s="223"/>
      <c r="GH57" s="223"/>
      <c r="GI57" s="223"/>
      <c r="GJ57" s="223"/>
      <c r="GK57" s="223"/>
      <c r="GL57" s="223"/>
      <c r="GM57" s="223"/>
      <c r="GN57" s="223"/>
      <c r="GO57" s="223"/>
      <c r="GP57" s="223"/>
      <c r="GQ57" s="223"/>
      <c r="GR57" s="223"/>
      <c r="GS57" s="223"/>
      <c r="GT57" s="223"/>
      <c r="GU57" s="223"/>
      <c r="GV57" s="223"/>
      <c r="GW57" s="223"/>
      <c r="GX57" s="223"/>
      <c r="GY57" s="223"/>
      <c r="GZ57" s="223"/>
      <c r="HA57" s="223"/>
      <c r="HB57" s="223"/>
      <c r="HC57" s="223"/>
      <c r="HD57" s="223"/>
      <c r="HE57" s="223"/>
      <c r="HF57" s="223"/>
      <c r="HG57" s="223"/>
      <c r="HH57" s="223"/>
      <c r="HI57" s="223"/>
      <c r="HJ57" s="223"/>
      <c r="HK57" s="223"/>
      <c r="HL57" s="223"/>
      <c r="HM57" s="223"/>
      <c r="HN57" s="223"/>
      <c r="HO57" s="223"/>
      <c r="HP57" s="223"/>
      <c r="HQ57" s="223"/>
      <c r="HR57" s="223"/>
      <c r="HS57" s="223"/>
      <c r="HT57" s="223"/>
      <c r="HU57" s="223"/>
      <c r="HV57" s="223"/>
      <c r="HW57" s="223"/>
      <c r="HX57" s="223"/>
    </row>
    <row r="58" s="211" customFormat="1" ht="24" customHeight="1" spans="1:232">
      <c r="A58" s="222"/>
      <c r="B58" s="223"/>
      <c r="C58" s="223"/>
      <c r="D58" s="223"/>
      <c r="E58" s="223"/>
      <c r="F58" s="223"/>
      <c r="G58" s="223"/>
      <c r="H58" s="223"/>
      <c r="I58" s="223"/>
      <c r="J58" s="223"/>
      <c r="K58" s="223"/>
      <c r="L58" s="223"/>
      <c r="M58" s="223"/>
      <c r="N58" s="223"/>
      <c r="O58" s="223"/>
      <c r="P58" s="223"/>
      <c r="Q58" s="223"/>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3"/>
      <c r="CJ58" s="223"/>
      <c r="CK58" s="223"/>
      <c r="CL58" s="223"/>
      <c r="CM58" s="223"/>
      <c r="CN58" s="223"/>
      <c r="CO58" s="223"/>
      <c r="CP58" s="223"/>
      <c r="CQ58" s="223"/>
      <c r="CR58" s="223"/>
      <c r="CS58" s="223"/>
      <c r="CT58" s="223"/>
      <c r="CU58" s="223"/>
      <c r="CV58" s="223"/>
      <c r="CW58" s="223"/>
      <c r="CX58" s="223"/>
      <c r="CY58" s="223"/>
      <c r="CZ58" s="223"/>
      <c r="DA58" s="223"/>
      <c r="DB58" s="223"/>
      <c r="DC58" s="223"/>
      <c r="DD58" s="223"/>
      <c r="DE58" s="223"/>
      <c r="DF58" s="223"/>
      <c r="DG58" s="223"/>
      <c r="DH58" s="223"/>
      <c r="DI58" s="223"/>
      <c r="DJ58" s="223"/>
      <c r="DK58" s="223"/>
      <c r="DL58" s="223"/>
      <c r="DM58" s="223"/>
      <c r="DN58" s="223"/>
      <c r="DO58" s="223"/>
      <c r="DP58" s="223"/>
      <c r="DQ58" s="223"/>
      <c r="DR58" s="223"/>
      <c r="DS58" s="223"/>
      <c r="DT58" s="223"/>
      <c r="DU58" s="223"/>
      <c r="DV58" s="223"/>
      <c r="DW58" s="223"/>
      <c r="DX58" s="223"/>
      <c r="DY58" s="223"/>
      <c r="DZ58" s="223"/>
      <c r="EA58" s="223"/>
      <c r="EB58" s="223"/>
      <c r="EC58" s="223"/>
      <c r="ED58" s="223"/>
      <c r="EE58" s="223"/>
      <c r="EF58" s="223"/>
      <c r="EG58" s="223"/>
      <c r="EH58" s="223"/>
      <c r="EI58" s="223"/>
      <c r="EJ58" s="223"/>
      <c r="EK58" s="223"/>
      <c r="EL58" s="223"/>
      <c r="EM58" s="223"/>
      <c r="EN58" s="223"/>
      <c r="EO58" s="223"/>
      <c r="EP58" s="223"/>
      <c r="EQ58" s="223"/>
      <c r="ER58" s="223"/>
      <c r="ES58" s="223"/>
      <c r="ET58" s="223"/>
      <c r="EU58" s="223"/>
      <c r="EV58" s="223"/>
      <c r="EW58" s="223"/>
      <c r="EX58" s="223"/>
      <c r="EY58" s="223"/>
      <c r="EZ58" s="223"/>
      <c r="FA58" s="223"/>
      <c r="FB58" s="223"/>
      <c r="FC58" s="223"/>
      <c r="FD58" s="223"/>
      <c r="FE58" s="223"/>
      <c r="FF58" s="223"/>
      <c r="FG58" s="223"/>
      <c r="FH58" s="223"/>
      <c r="FI58" s="223"/>
      <c r="FJ58" s="223"/>
      <c r="FK58" s="223"/>
      <c r="FL58" s="223"/>
      <c r="FM58" s="223"/>
      <c r="FN58" s="223"/>
      <c r="FO58" s="223"/>
      <c r="FP58" s="223"/>
      <c r="FQ58" s="223"/>
      <c r="FR58" s="223"/>
      <c r="FS58" s="223"/>
      <c r="FT58" s="223"/>
      <c r="FU58" s="223"/>
      <c r="FV58" s="223"/>
      <c r="FW58" s="223"/>
      <c r="FX58" s="223"/>
      <c r="FY58" s="223"/>
      <c r="FZ58" s="223"/>
      <c r="GA58" s="223"/>
      <c r="GB58" s="223"/>
      <c r="GC58" s="223"/>
      <c r="GD58" s="223"/>
      <c r="GE58" s="223"/>
      <c r="GF58" s="223"/>
      <c r="GG58" s="223"/>
      <c r="GH58" s="223"/>
      <c r="GI58" s="223"/>
      <c r="GJ58" s="223"/>
      <c r="GK58" s="223"/>
      <c r="GL58" s="223"/>
      <c r="GM58" s="223"/>
      <c r="GN58" s="223"/>
      <c r="GO58" s="223"/>
      <c r="GP58" s="223"/>
      <c r="GQ58" s="223"/>
      <c r="GR58" s="223"/>
      <c r="GS58" s="223"/>
      <c r="GT58" s="223"/>
      <c r="GU58" s="223"/>
      <c r="GV58" s="223"/>
      <c r="GW58" s="223"/>
      <c r="GX58" s="223"/>
      <c r="GY58" s="223"/>
      <c r="GZ58" s="223"/>
      <c r="HA58" s="223"/>
      <c r="HB58" s="223"/>
      <c r="HC58" s="223"/>
      <c r="HD58" s="223"/>
      <c r="HE58" s="223"/>
      <c r="HF58" s="223"/>
      <c r="HG58" s="223"/>
      <c r="HH58" s="223"/>
      <c r="HI58" s="223"/>
      <c r="HJ58" s="223"/>
      <c r="HK58" s="223"/>
      <c r="HL58" s="223"/>
      <c r="HM58" s="223"/>
      <c r="HN58" s="223"/>
      <c r="HO58" s="223"/>
      <c r="HP58" s="223"/>
      <c r="HQ58" s="223"/>
      <c r="HR58" s="223"/>
      <c r="HS58" s="223"/>
      <c r="HT58" s="223"/>
      <c r="HU58" s="223"/>
      <c r="HV58" s="223"/>
      <c r="HW58" s="223"/>
      <c r="HX58" s="223"/>
    </row>
    <row r="59" s="211" customFormat="1" ht="24" customHeight="1" spans="1:232">
      <c r="A59" s="222"/>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3"/>
      <c r="CP59" s="223"/>
      <c r="CQ59" s="223"/>
      <c r="CR59" s="223"/>
      <c r="CS59" s="223"/>
      <c r="CT59" s="223"/>
      <c r="CU59" s="223"/>
      <c r="CV59" s="223"/>
      <c r="CW59" s="223"/>
      <c r="CX59" s="223"/>
      <c r="CY59" s="223"/>
      <c r="CZ59" s="223"/>
      <c r="DA59" s="223"/>
      <c r="DB59" s="223"/>
      <c r="DC59" s="223"/>
      <c r="DD59" s="223"/>
      <c r="DE59" s="223"/>
      <c r="DF59" s="223"/>
      <c r="DG59" s="223"/>
      <c r="DH59" s="223"/>
      <c r="DI59" s="223"/>
      <c r="DJ59" s="223"/>
      <c r="DK59" s="223"/>
      <c r="DL59" s="223"/>
      <c r="DM59" s="223"/>
      <c r="DN59" s="223"/>
      <c r="DO59" s="223"/>
      <c r="DP59" s="223"/>
      <c r="DQ59" s="223"/>
      <c r="DR59" s="223"/>
      <c r="DS59" s="223"/>
      <c r="DT59" s="223"/>
      <c r="DU59" s="223"/>
      <c r="DV59" s="223"/>
      <c r="DW59" s="223"/>
      <c r="DX59" s="223"/>
      <c r="DY59" s="223"/>
      <c r="DZ59" s="223"/>
      <c r="EA59" s="223"/>
      <c r="EB59" s="223"/>
      <c r="EC59" s="223"/>
      <c r="ED59" s="223"/>
      <c r="EE59" s="223"/>
      <c r="EF59" s="223"/>
      <c r="EG59" s="223"/>
      <c r="EH59" s="223"/>
      <c r="EI59" s="223"/>
      <c r="EJ59" s="223"/>
      <c r="EK59" s="223"/>
      <c r="EL59" s="223"/>
      <c r="EM59" s="223"/>
      <c r="EN59" s="223"/>
      <c r="EO59" s="223"/>
      <c r="EP59" s="223"/>
      <c r="EQ59" s="223"/>
      <c r="ER59" s="223"/>
      <c r="ES59" s="223"/>
      <c r="ET59" s="223"/>
      <c r="EU59" s="223"/>
      <c r="EV59" s="223"/>
      <c r="EW59" s="223"/>
      <c r="EX59" s="223"/>
      <c r="EY59" s="223"/>
      <c r="EZ59" s="223"/>
      <c r="FA59" s="223"/>
      <c r="FB59" s="223"/>
      <c r="FC59" s="223"/>
      <c r="FD59" s="223"/>
      <c r="FE59" s="223"/>
      <c r="FF59" s="223"/>
      <c r="FG59" s="223"/>
      <c r="FH59" s="223"/>
      <c r="FI59" s="223"/>
      <c r="FJ59" s="223"/>
      <c r="FK59" s="223"/>
      <c r="FL59" s="223"/>
      <c r="FM59" s="223"/>
      <c r="FN59" s="223"/>
      <c r="FO59" s="223"/>
      <c r="FP59" s="223"/>
      <c r="FQ59" s="223"/>
      <c r="FR59" s="223"/>
      <c r="FS59" s="223"/>
      <c r="FT59" s="223"/>
      <c r="FU59" s="223"/>
      <c r="FV59" s="223"/>
      <c r="FW59" s="223"/>
      <c r="FX59" s="223"/>
      <c r="FY59" s="223"/>
      <c r="FZ59" s="223"/>
      <c r="GA59" s="223"/>
      <c r="GB59" s="223"/>
      <c r="GC59" s="223"/>
      <c r="GD59" s="223"/>
      <c r="GE59" s="223"/>
      <c r="GF59" s="223"/>
      <c r="GG59" s="223"/>
      <c r="GH59" s="223"/>
      <c r="GI59" s="223"/>
      <c r="GJ59" s="223"/>
      <c r="GK59" s="223"/>
      <c r="GL59" s="223"/>
      <c r="GM59" s="223"/>
      <c r="GN59" s="223"/>
      <c r="GO59" s="223"/>
      <c r="GP59" s="223"/>
      <c r="GQ59" s="223"/>
      <c r="GR59" s="223"/>
      <c r="GS59" s="223"/>
      <c r="GT59" s="223"/>
      <c r="GU59" s="223"/>
      <c r="GV59" s="223"/>
      <c r="GW59" s="223"/>
      <c r="GX59" s="223"/>
      <c r="GY59" s="223"/>
      <c r="GZ59" s="223"/>
      <c r="HA59" s="223"/>
      <c r="HB59" s="223"/>
      <c r="HC59" s="223"/>
      <c r="HD59" s="223"/>
      <c r="HE59" s="223"/>
      <c r="HF59" s="223"/>
      <c r="HG59" s="223"/>
      <c r="HH59" s="223"/>
      <c r="HI59" s="223"/>
      <c r="HJ59" s="223"/>
      <c r="HK59" s="223"/>
      <c r="HL59" s="223"/>
      <c r="HM59" s="223"/>
      <c r="HN59" s="223"/>
      <c r="HO59" s="223"/>
      <c r="HP59" s="223"/>
      <c r="HQ59" s="223"/>
      <c r="HR59" s="223"/>
      <c r="HS59" s="223"/>
      <c r="HT59" s="223"/>
      <c r="HU59" s="223"/>
      <c r="HV59" s="223"/>
      <c r="HW59" s="223"/>
      <c r="HX59" s="223"/>
    </row>
    <row r="60" s="211" customFormat="1" ht="24" customHeight="1" spans="1:232">
      <c r="A60" s="222"/>
      <c r="B60" s="223"/>
      <c r="C60" s="223"/>
      <c r="D60" s="223"/>
      <c r="E60" s="223"/>
      <c r="F60" s="223"/>
      <c r="G60" s="223"/>
      <c r="H60" s="223"/>
      <c r="I60" s="223"/>
      <c r="J60" s="223"/>
      <c r="K60" s="223"/>
      <c r="L60" s="223"/>
      <c r="M60" s="223"/>
      <c r="N60" s="223"/>
      <c r="O60" s="223"/>
      <c r="P60" s="223"/>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3"/>
      <c r="CJ60" s="223"/>
      <c r="CK60" s="223"/>
      <c r="CL60" s="223"/>
      <c r="CM60" s="223"/>
      <c r="CN60" s="223"/>
      <c r="CO60" s="223"/>
      <c r="CP60" s="223"/>
      <c r="CQ60" s="223"/>
      <c r="CR60" s="223"/>
      <c r="CS60" s="223"/>
      <c r="CT60" s="223"/>
      <c r="CU60" s="223"/>
      <c r="CV60" s="223"/>
      <c r="CW60" s="223"/>
      <c r="CX60" s="223"/>
      <c r="CY60" s="223"/>
      <c r="CZ60" s="223"/>
      <c r="DA60" s="223"/>
      <c r="DB60" s="223"/>
      <c r="DC60" s="223"/>
      <c r="DD60" s="223"/>
      <c r="DE60" s="223"/>
      <c r="DF60" s="223"/>
      <c r="DG60" s="223"/>
      <c r="DH60" s="223"/>
      <c r="DI60" s="223"/>
      <c r="DJ60" s="223"/>
      <c r="DK60" s="223"/>
      <c r="DL60" s="223"/>
      <c r="DM60" s="223"/>
      <c r="DN60" s="223"/>
      <c r="DO60" s="223"/>
      <c r="DP60" s="223"/>
      <c r="DQ60" s="223"/>
      <c r="DR60" s="223"/>
      <c r="DS60" s="223"/>
      <c r="DT60" s="223"/>
      <c r="DU60" s="223"/>
      <c r="DV60" s="223"/>
      <c r="DW60" s="223"/>
      <c r="DX60" s="223"/>
      <c r="DY60" s="223"/>
      <c r="DZ60" s="223"/>
      <c r="EA60" s="223"/>
      <c r="EB60" s="223"/>
      <c r="EC60" s="223"/>
      <c r="ED60" s="223"/>
      <c r="EE60" s="223"/>
      <c r="EF60" s="223"/>
      <c r="EG60" s="223"/>
      <c r="EH60" s="223"/>
      <c r="EI60" s="223"/>
      <c r="EJ60" s="223"/>
      <c r="EK60" s="223"/>
      <c r="EL60" s="223"/>
      <c r="EM60" s="223"/>
      <c r="EN60" s="223"/>
      <c r="EO60" s="223"/>
      <c r="EP60" s="223"/>
      <c r="EQ60" s="223"/>
      <c r="ER60" s="223"/>
      <c r="ES60" s="223"/>
      <c r="ET60" s="223"/>
      <c r="EU60" s="223"/>
      <c r="EV60" s="223"/>
      <c r="EW60" s="223"/>
      <c r="EX60" s="223"/>
      <c r="EY60" s="223"/>
      <c r="EZ60" s="223"/>
      <c r="FA60" s="223"/>
      <c r="FB60" s="223"/>
      <c r="FC60" s="223"/>
      <c r="FD60" s="223"/>
      <c r="FE60" s="223"/>
      <c r="FF60" s="223"/>
      <c r="FG60" s="223"/>
      <c r="FH60" s="223"/>
      <c r="FI60" s="223"/>
      <c r="FJ60" s="223"/>
      <c r="FK60" s="223"/>
      <c r="FL60" s="223"/>
      <c r="FM60" s="223"/>
      <c r="FN60" s="223"/>
      <c r="FO60" s="223"/>
      <c r="FP60" s="223"/>
      <c r="FQ60" s="223"/>
      <c r="FR60" s="223"/>
      <c r="FS60" s="223"/>
      <c r="FT60" s="223"/>
      <c r="FU60" s="223"/>
      <c r="FV60" s="223"/>
      <c r="FW60" s="223"/>
      <c r="FX60" s="223"/>
      <c r="FY60" s="223"/>
      <c r="FZ60" s="223"/>
      <c r="GA60" s="223"/>
      <c r="GB60" s="223"/>
      <c r="GC60" s="223"/>
      <c r="GD60" s="223"/>
      <c r="GE60" s="223"/>
      <c r="GF60" s="223"/>
      <c r="GG60" s="223"/>
      <c r="GH60" s="223"/>
      <c r="GI60" s="223"/>
      <c r="GJ60" s="223"/>
      <c r="GK60" s="223"/>
      <c r="GL60" s="223"/>
      <c r="GM60" s="223"/>
      <c r="GN60" s="223"/>
      <c r="GO60" s="223"/>
      <c r="GP60" s="223"/>
      <c r="GQ60" s="223"/>
      <c r="GR60" s="223"/>
      <c r="GS60" s="223"/>
      <c r="GT60" s="223"/>
      <c r="GU60" s="223"/>
      <c r="GV60" s="223"/>
      <c r="GW60" s="223"/>
      <c r="GX60" s="223"/>
      <c r="GY60" s="223"/>
      <c r="GZ60" s="223"/>
      <c r="HA60" s="223"/>
      <c r="HB60" s="223"/>
      <c r="HC60" s="223"/>
      <c r="HD60" s="223"/>
      <c r="HE60" s="223"/>
      <c r="HF60" s="223"/>
      <c r="HG60" s="223"/>
      <c r="HH60" s="223"/>
      <c r="HI60" s="223"/>
      <c r="HJ60" s="223"/>
      <c r="HK60" s="223"/>
      <c r="HL60" s="223"/>
      <c r="HM60" s="223"/>
      <c r="HN60" s="223"/>
      <c r="HO60" s="223"/>
      <c r="HP60" s="223"/>
      <c r="HQ60" s="223"/>
      <c r="HR60" s="223"/>
      <c r="HS60" s="223"/>
      <c r="HT60" s="223"/>
      <c r="HU60" s="223"/>
      <c r="HV60" s="223"/>
      <c r="HW60" s="223"/>
      <c r="HX60" s="223"/>
    </row>
    <row r="61" s="211" customFormat="1" ht="24" customHeight="1" spans="1:232">
      <c r="A61" s="222"/>
      <c r="B61" s="223"/>
      <c r="C61" s="223"/>
      <c r="D61" s="223"/>
      <c r="E61" s="223"/>
      <c r="F61" s="223"/>
      <c r="G61" s="223"/>
      <c r="H61" s="223"/>
      <c r="I61" s="223"/>
      <c r="J61" s="223"/>
      <c r="K61" s="223"/>
      <c r="L61" s="223"/>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23"/>
      <c r="CH61" s="223"/>
      <c r="CI61" s="223"/>
      <c r="CJ61" s="223"/>
      <c r="CK61" s="223"/>
      <c r="CL61" s="223"/>
      <c r="CM61" s="223"/>
      <c r="CN61" s="223"/>
      <c r="CO61" s="223"/>
      <c r="CP61" s="223"/>
      <c r="CQ61" s="223"/>
      <c r="CR61" s="223"/>
      <c r="CS61" s="223"/>
      <c r="CT61" s="223"/>
      <c r="CU61" s="223"/>
      <c r="CV61" s="223"/>
      <c r="CW61" s="223"/>
      <c r="CX61" s="223"/>
      <c r="CY61" s="223"/>
      <c r="CZ61" s="223"/>
      <c r="DA61" s="223"/>
      <c r="DB61" s="223"/>
      <c r="DC61" s="223"/>
      <c r="DD61" s="223"/>
      <c r="DE61" s="223"/>
      <c r="DF61" s="223"/>
      <c r="DG61" s="223"/>
      <c r="DH61" s="223"/>
      <c r="DI61" s="223"/>
      <c r="DJ61" s="223"/>
      <c r="DK61" s="223"/>
      <c r="DL61" s="223"/>
      <c r="DM61" s="223"/>
      <c r="DN61" s="223"/>
      <c r="DO61" s="223"/>
      <c r="DP61" s="223"/>
      <c r="DQ61" s="223"/>
      <c r="DR61" s="223"/>
      <c r="DS61" s="223"/>
      <c r="DT61" s="223"/>
      <c r="DU61" s="223"/>
      <c r="DV61" s="223"/>
      <c r="DW61" s="223"/>
      <c r="DX61" s="223"/>
      <c r="DY61" s="223"/>
      <c r="DZ61" s="223"/>
      <c r="EA61" s="223"/>
      <c r="EB61" s="223"/>
      <c r="EC61" s="223"/>
      <c r="ED61" s="223"/>
      <c r="EE61" s="223"/>
      <c r="EF61" s="223"/>
      <c r="EG61" s="223"/>
      <c r="EH61" s="223"/>
      <c r="EI61" s="223"/>
      <c r="EJ61" s="223"/>
      <c r="EK61" s="223"/>
      <c r="EL61" s="223"/>
      <c r="EM61" s="223"/>
      <c r="EN61" s="223"/>
      <c r="EO61" s="223"/>
      <c r="EP61" s="223"/>
      <c r="EQ61" s="223"/>
      <c r="ER61" s="223"/>
      <c r="ES61" s="223"/>
      <c r="ET61" s="223"/>
      <c r="EU61" s="223"/>
      <c r="EV61" s="223"/>
      <c r="EW61" s="223"/>
      <c r="EX61" s="223"/>
      <c r="EY61" s="223"/>
      <c r="EZ61" s="223"/>
      <c r="FA61" s="223"/>
      <c r="FB61" s="223"/>
      <c r="FC61" s="223"/>
      <c r="FD61" s="223"/>
      <c r="FE61" s="223"/>
      <c r="FF61" s="223"/>
      <c r="FG61" s="223"/>
      <c r="FH61" s="223"/>
      <c r="FI61" s="223"/>
      <c r="FJ61" s="223"/>
      <c r="FK61" s="223"/>
      <c r="FL61" s="223"/>
      <c r="FM61" s="223"/>
      <c r="FN61" s="223"/>
      <c r="FO61" s="223"/>
      <c r="FP61" s="223"/>
      <c r="FQ61" s="223"/>
      <c r="FR61" s="223"/>
      <c r="FS61" s="223"/>
      <c r="FT61" s="223"/>
      <c r="FU61" s="223"/>
      <c r="FV61" s="223"/>
      <c r="FW61" s="223"/>
      <c r="FX61" s="223"/>
      <c r="FY61" s="223"/>
      <c r="FZ61" s="223"/>
      <c r="GA61" s="223"/>
      <c r="GB61" s="223"/>
      <c r="GC61" s="223"/>
      <c r="GD61" s="223"/>
      <c r="GE61" s="223"/>
      <c r="GF61" s="223"/>
      <c r="GG61" s="223"/>
      <c r="GH61" s="223"/>
      <c r="GI61" s="223"/>
      <c r="GJ61" s="223"/>
      <c r="GK61" s="223"/>
      <c r="GL61" s="223"/>
      <c r="GM61" s="223"/>
      <c r="GN61" s="223"/>
      <c r="GO61" s="223"/>
      <c r="GP61" s="223"/>
      <c r="GQ61" s="223"/>
      <c r="GR61" s="223"/>
      <c r="GS61" s="223"/>
      <c r="GT61" s="223"/>
      <c r="GU61" s="223"/>
      <c r="GV61" s="223"/>
      <c r="GW61" s="223"/>
      <c r="GX61" s="223"/>
      <c r="GY61" s="223"/>
      <c r="GZ61" s="223"/>
      <c r="HA61" s="223"/>
      <c r="HB61" s="223"/>
      <c r="HC61" s="223"/>
      <c r="HD61" s="223"/>
      <c r="HE61" s="223"/>
      <c r="HF61" s="223"/>
      <c r="HG61" s="223"/>
      <c r="HH61" s="223"/>
      <c r="HI61" s="223"/>
      <c r="HJ61" s="223"/>
      <c r="HK61" s="223"/>
      <c r="HL61" s="223"/>
      <c r="HM61" s="223"/>
      <c r="HN61" s="223"/>
      <c r="HO61" s="223"/>
      <c r="HP61" s="223"/>
      <c r="HQ61" s="223"/>
      <c r="HR61" s="223"/>
      <c r="HS61" s="223"/>
      <c r="HT61" s="223"/>
      <c r="HU61" s="223"/>
      <c r="HV61" s="223"/>
      <c r="HW61" s="223"/>
      <c r="HX61" s="223"/>
    </row>
    <row r="62" s="211" customFormat="1" ht="24" customHeight="1" spans="1:232">
      <c r="A62" s="222"/>
      <c r="B62" s="223"/>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3"/>
      <c r="CP62" s="223"/>
      <c r="CQ62" s="223"/>
      <c r="CR62" s="223"/>
      <c r="CS62" s="223"/>
      <c r="CT62" s="223"/>
      <c r="CU62" s="223"/>
      <c r="CV62" s="223"/>
      <c r="CW62" s="223"/>
      <c r="CX62" s="223"/>
      <c r="CY62" s="223"/>
      <c r="CZ62" s="223"/>
      <c r="DA62" s="223"/>
      <c r="DB62" s="223"/>
      <c r="DC62" s="223"/>
      <c r="DD62" s="223"/>
      <c r="DE62" s="223"/>
      <c r="DF62" s="223"/>
      <c r="DG62" s="223"/>
      <c r="DH62" s="223"/>
      <c r="DI62" s="223"/>
      <c r="DJ62" s="223"/>
      <c r="DK62" s="223"/>
      <c r="DL62" s="223"/>
      <c r="DM62" s="223"/>
      <c r="DN62" s="223"/>
      <c r="DO62" s="223"/>
      <c r="DP62" s="223"/>
      <c r="DQ62" s="223"/>
      <c r="DR62" s="223"/>
      <c r="DS62" s="223"/>
      <c r="DT62" s="223"/>
      <c r="DU62" s="223"/>
      <c r="DV62" s="223"/>
      <c r="DW62" s="223"/>
      <c r="DX62" s="223"/>
      <c r="DY62" s="223"/>
      <c r="DZ62" s="223"/>
      <c r="EA62" s="223"/>
      <c r="EB62" s="223"/>
      <c r="EC62" s="223"/>
      <c r="ED62" s="223"/>
      <c r="EE62" s="223"/>
      <c r="EF62" s="223"/>
      <c r="EG62" s="223"/>
      <c r="EH62" s="223"/>
      <c r="EI62" s="223"/>
      <c r="EJ62" s="223"/>
      <c r="EK62" s="223"/>
      <c r="EL62" s="223"/>
      <c r="EM62" s="223"/>
      <c r="EN62" s="223"/>
      <c r="EO62" s="223"/>
      <c r="EP62" s="223"/>
      <c r="EQ62" s="223"/>
      <c r="ER62" s="223"/>
      <c r="ES62" s="223"/>
      <c r="ET62" s="223"/>
      <c r="EU62" s="223"/>
      <c r="EV62" s="223"/>
      <c r="EW62" s="223"/>
      <c r="EX62" s="223"/>
      <c r="EY62" s="223"/>
      <c r="EZ62" s="223"/>
      <c r="FA62" s="223"/>
      <c r="FB62" s="223"/>
      <c r="FC62" s="223"/>
      <c r="FD62" s="223"/>
      <c r="FE62" s="223"/>
      <c r="FF62" s="223"/>
      <c r="FG62" s="223"/>
      <c r="FH62" s="223"/>
      <c r="FI62" s="223"/>
      <c r="FJ62" s="223"/>
      <c r="FK62" s="223"/>
      <c r="FL62" s="223"/>
      <c r="FM62" s="223"/>
      <c r="FN62" s="223"/>
      <c r="FO62" s="223"/>
      <c r="FP62" s="223"/>
      <c r="FQ62" s="223"/>
      <c r="FR62" s="223"/>
      <c r="FS62" s="223"/>
      <c r="FT62" s="223"/>
      <c r="FU62" s="223"/>
      <c r="FV62" s="223"/>
      <c r="FW62" s="223"/>
      <c r="FX62" s="223"/>
      <c r="FY62" s="223"/>
      <c r="FZ62" s="223"/>
      <c r="GA62" s="223"/>
      <c r="GB62" s="223"/>
      <c r="GC62" s="223"/>
      <c r="GD62" s="223"/>
      <c r="GE62" s="223"/>
      <c r="GF62" s="223"/>
      <c r="GG62" s="223"/>
      <c r="GH62" s="223"/>
      <c r="GI62" s="223"/>
      <c r="GJ62" s="223"/>
      <c r="GK62" s="223"/>
      <c r="GL62" s="223"/>
      <c r="GM62" s="223"/>
      <c r="GN62" s="223"/>
      <c r="GO62" s="223"/>
      <c r="GP62" s="223"/>
      <c r="GQ62" s="223"/>
      <c r="GR62" s="223"/>
      <c r="GS62" s="223"/>
      <c r="GT62" s="223"/>
      <c r="GU62" s="223"/>
      <c r="GV62" s="223"/>
      <c r="GW62" s="223"/>
      <c r="GX62" s="223"/>
      <c r="GY62" s="223"/>
      <c r="GZ62" s="223"/>
      <c r="HA62" s="223"/>
      <c r="HB62" s="223"/>
      <c r="HC62" s="223"/>
      <c r="HD62" s="223"/>
      <c r="HE62" s="223"/>
      <c r="HF62" s="223"/>
      <c r="HG62" s="223"/>
      <c r="HH62" s="223"/>
      <c r="HI62" s="223"/>
      <c r="HJ62" s="223"/>
      <c r="HK62" s="223"/>
      <c r="HL62" s="223"/>
      <c r="HM62" s="223"/>
      <c r="HN62" s="223"/>
      <c r="HO62" s="223"/>
      <c r="HP62" s="223"/>
      <c r="HQ62" s="223"/>
      <c r="HR62" s="223"/>
      <c r="HS62" s="223"/>
      <c r="HT62" s="223"/>
      <c r="HU62" s="223"/>
      <c r="HV62" s="223"/>
      <c r="HW62" s="223"/>
      <c r="HX62" s="223"/>
    </row>
    <row r="63" s="211" customFormat="1" ht="24" customHeight="1" spans="1:232">
      <c r="A63" s="222"/>
      <c r="B63" s="223"/>
      <c r="C63" s="223"/>
      <c r="D63" s="223"/>
      <c r="E63" s="223"/>
      <c r="F63" s="223"/>
      <c r="G63" s="223"/>
      <c r="H63" s="223"/>
      <c r="I63" s="223"/>
      <c r="J63" s="223"/>
      <c r="K63" s="223"/>
      <c r="L63" s="223"/>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3"/>
      <c r="CJ63" s="223"/>
      <c r="CK63" s="223"/>
      <c r="CL63" s="223"/>
      <c r="CM63" s="223"/>
      <c r="CN63" s="223"/>
      <c r="CO63" s="223"/>
      <c r="CP63" s="223"/>
      <c r="CQ63" s="223"/>
      <c r="CR63" s="223"/>
      <c r="CS63" s="223"/>
      <c r="CT63" s="223"/>
      <c r="CU63" s="223"/>
      <c r="CV63" s="223"/>
      <c r="CW63" s="223"/>
      <c r="CX63" s="223"/>
      <c r="CY63" s="223"/>
      <c r="CZ63" s="223"/>
      <c r="DA63" s="223"/>
      <c r="DB63" s="223"/>
      <c r="DC63" s="223"/>
      <c r="DD63" s="223"/>
      <c r="DE63" s="223"/>
      <c r="DF63" s="223"/>
      <c r="DG63" s="223"/>
      <c r="DH63" s="223"/>
      <c r="DI63" s="223"/>
      <c r="DJ63" s="223"/>
      <c r="DK63" s="223"/>
      <c r="DL63" s="223"/>
      <c r="DM63" s="223"/>
      <c r="DN63" s="223"/>
      <c r="DO63" s="223"/>
      <c r="DP63" s="223"/>
      <c r="DQ63" s="223"/>
      <c r="DR63" s="223"/>
      <c r="DS63" s="223"/>
      <c r="DT63" s="223"/>
      <c r="DU63" s="223"/>
      <c r="DV63" s="223"/>
      <c r="DW63" s="223"/>
      <c r="DX63" s="223"/>
      <c r="DY63" s="223"/>
      <c r="DZ63" s="223"/>
      <c r="EA63" s="223"/>
      <c r="EB63" s="223"/>
      <c r="EC63" s="223"/>
      <c r="ED63" s="223"/>
      <c r="EE63" s="223"/>
      <c r="EF63" s="223"/>
      <c r="EG63" s="223"/>
      <c r="EH63" s="223"/>
      <c r="EI63" s="223"/>
      <c r="EJ63" s="223"/>
      <c r="EK63" s="223"/>
      <c r="EL63" s="223"/>
      <c r="EM63" s="223"/>
      <c r="EN63" s="223"/>
      <c r="EO63" s="223"/>
      <c r="EP63" s="223"/>
      <c r="EQ63" s="223"/>
      <c r="ER63" s="223"/>
      <c r="ES63" s="223"/>
      <c r="ET63" s="223"/>
      <c r="EU63" s="223"/>
      <c r="EV63" s="223"/>
      <c r="EW63" s="223"/>
      <c r="EX63" s="223"/>
      <c r="EY63" s="223"/>
      <c r="EZ63" s="223"/>
      <c r="FA63" s="223"/>
      <c r="FB63" s="223"/>
      <c r="FC63" s="223"/>
      <c r="FD63" s="223"/>
      <c r="FE63" s="223"/>
      <c r="FF63" s="223"/>
      <c r="FG63" s="223"/>
      <c r="FH63" s="223"/>
      <c r="FI63" s="223"/>
      <c r="FJ63" s="223"/>
      <c r="FK63" s="223"/>
      <c r="FL63" s="223"/>
      <c r="FM63" s="223"/>
      <c r="FN63" s="223"/>
      <c r="FO63" s="223"/>
      <c r="FP63" s="223"/>
      <c r="FQ63" s="223"/>
      <c r="FR63" s="223"/>
      <c r="FS63" s="223"/>
      <c r="FT63" s="223"/>
      <c r="FU63" s="223"/>
      <c r="FV63" s="223"/>
      <c r="FW63" s="223"/>
      <c r="FX63" s="223"/>
      <c r="FY63" s="223"/>
      <c r="FZ63" s="223"/>
      <c r="GA63" s="223"/>
      <c r="GB63" s="223"/>
      <c r="GC63" s="223"/>
      <c r="GD63" s="223"/>
      <c r="GE63" s="223"/>
      <c r="GF63" s="223"/>
      <c r="GG63" s="223"/>
      <c r="GH63" s="223"/>
      <c r="GI63" s="223"/>
      <c r="GJ63" s="223"/>
      <c r="GK63" s="223"/>
      <c r="GL63" s="223"/>
      <c r="GM63" s="223"/>
      <c r="GN63" s="223"/>
      <c r="GO63" s="223"/>
      <c r="GP63" s="223"/>
      <c r="GQ63" s="223"/>
      <c r="GR63" s="223"/>
      <c r="GS63" s="223"/>
      <c r="GT63" s="223"/>
      <c r="GU63" s="223"/>
      <c r="GV63" s="223"/>
      <c r="GW63" s="223"/>
      <c r="GX63" s="223"/>
      <c r="GY63" s="223"/>
      <c r="GZ63" s="223"/>
      <c r="HA63" s="223"/>
      <c r="HB63" s="223"/>
      <c r="HC63" s="223"/>
      <c r="HD63" s="223"/>
      <c r="HE63" s="223"/>
      <c r="HF63" s="223"/>
      <c r="HG63" s="223"/>
      <c r="HH63" s="223"/>
      <c r="HI63" s="223"/>
      <c r="HJ63" s="223"/>
      <c r="HK63" s="223"/>
      <c r="HL63" s="223"/>
      <c r="HM63" s="223"/>
      <c r="HN63" s="223"/>
      <c r="HO63" s="223"/>
      <c r="HP63" s="223"/>
      <c r="HQ63" s="223"/>
      <c r="HR63" s="223"/>
      <c r="HS63" s="223"/>
      <c r="HT63" s="223"/>
      <c r="HU63" s="223"/>
      <c r="HV63" s="223"/>
      <c r="HW63" s="223"/>
      <c r="HX63" s="223"/>
    </row>
    <row r="64" s="211" customFormat="1" ht="24" customHeight="1" spans="1:232">
      <c r="A64" s="222"/>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3"/>
      <c r="CJ64" s="223"/>
      <c r="CK64" s="223"/>
      <c r="CL64" s="223"/>
      <c r="CM64" s="223"/>
      <c r="CN64" s="223"/>
      <c r="CO64" s="223"/>
      <c r="CP64" s="223"/>
      <c r="CQ64" s="223"/>
      <c r="CR64" s="223"/>
      <c r="CS64" s="223"/>
      <c r="CT64" s="223"/>
      <c r="CU64" s="223"/>
      <c r="CV64" s="223"/>
      <c r="CW64" s="223"/>
      <c r="CX64" s="223"/>
      <c r="CY64" s="223"/>
      <c r="CZ64" s="223"/>
      <c r="DA64" s="223"/>
      <c r="DB64" s="223"/>
      <c r="DC64" s="223"/>
      <c r="DD64" s="223"/>
      <c r="DE64" s="223"/>
      <c r="DF64" s="223"/>
      <c r="DG64" s="223"/>
      <c r="DH64" s="223"/>
      <c r="DI64" s="223"/>
      <c r="DJ64" s="223"/>
      <c r="DK64" s="223"/>
      <c r="DL64" s="223"/>
      <c r="DM64" s="223"/>
      <c r="DN64" s="223"/>
      <c r="DO64" s="223"/>
      <c r="DP64" s="223"/>
      <c r="DQ64" s="223"/>
      <c r="DR64" s="223"/>
      <c r="DS64" s="223"/>
      <c r="DT64" s="223"/>
      <c r="DU64" s="223"/>
      <c r="DV64" s="223"/>
      <c r="DW64" s="223"/>
      <c r="DX64" s="223"/>
      <c r="DY64" s="223"/>
      <c r="DZ64" s="223"/>
      <c r="EA64" s="223"/>
      <c r="EB64" s="223"/>
      <c r="EC64" s="223"/>
      <c r="ED64" s="223"/>
      <c r="EE64" s="223"/>
      <c r="EF64" s="223"/>
      <c r="EG64" s="223"/>
      <c r="EH64" s="223"/>
      <c r="EI64" s="223"/>
      <c r="EJ64" s="223"/>
      <c r="EK64" s="223"/>
      <c r="EL64" s="223"/>
      <c r="EM64" s="223"/>
      <c r="EN64" s="223"/>
      <c r="EO64" s="223"/>
      <c r="EP64" s="223"/>
      <c r="EQ64" s="223"/>
      <c r="ER64" s="223"/>
      <c r="ES64" s="223"/>
      <c r="ET64" s="223"/>
      <c r="EU64" s="223"/>
      <c r="EV64" s="223"/>
      <c r="EW64" s="223"/>
      <c r="EX64" s="223"/>
      <c r="EY64" s="223"/>
      <c r="EZ64" s="223"/>
      <c r="FA64" s="223"/>
      <c r="FB64" s="223"/>
      <c r="FC64" s="223"/>
      <c r="FD64" s="223"/>
      <c r="FE64" s="223"/>
      <c r="FF64" s="223"/>
      <c r="FG64" s="223"/>
      <c r="FH64" s="223"/>
      <c r="FI64" s="223"/>
      <c r="FJ64" s="223"/>
      <c r="FK64" s="223"/>
      <c r="FL64" s="223"/>
      <c r="FM64" s="223"/>
      <c r="FN64" s="223"/>
      <c r="FO64" s="223"/>
      <c r="FP64" s="223"/>
      <c r="FQ64" s="223"/>
      <c r="FR64" s="223"/>
      <c r="FS64" s="223"/>
      <c r="FT64" s="223"/>
      <c r="FU64" s="223"/>
      <c r="FV64" s="223"/>
      <c r="FW64" s="223"/>
      <c r="FX64" s="223"/>
      <c r="FY64" s="223"/>
      <c r="FZ64" s="223"/>
      <c r="GA64" s="223"/>
      <c r="GB64" s="223"/>
      <c r="GC64" s="223"/>
      <c r="GD64" s="223"/>
      <c r="GE64" s="223"/>
      <c r="GF64" s="223"/>
      <c r="GG64" s="223"/>
      <c r="GH64" s="223"/>
      <c r="GI64" s="223"/>
      <c r="GJ64" s="223"/>
      <c r="GK64" s="223"/>
      <c r="GL64" s="223"/>
      <c r="GM64" s="223"/>
      <c r="GN64" s="223"/>
      <c r="GO64" s="223"/>
      <c r="GP64" s="223"/>
      <c r="GQ64" s="223"/>
      <c r="GR64" s="223"/>
      <c r="GS64" s="223"/>
      <c r="GT64" s="223"/>
      <c r="GU64" s="223"/>
      <c r="GV64" s="223"/>
      <c r="GW64" s="223"/>
      <c r="GX64" s="223"/>
      <c r="GY64" s="223"/>
      <c r="GZ64" s="223"/>
      <c r="HA64" s="223"/>
      <c r="HB64" s="223"/>
      <c r="HC64" s="223"/>
      <c r="HD64" s="223"/>
      <c r="HE64" s="223"/>
      <c r="HF64" s="223"/>
      <c r="HG64" s="223"/>
      <c r="HH64" s="223"/>
      <c r="HI64" s="223"/>
      <c r="HJ64" s="223"/>
      <c r="HK64" s="223"/>
      <c r="HL64" s="223"/>
      <c r="HM64" s="223"/>
      <c r="HN64" s="223"/>
      <c r="HO64" s="223"/>
      <c r="HP64" s="223"/>
      <c r="HQ64" s="223"/>
      <c r="HR64" s="223"/>
      <c r="HS64" s="223"/>
      <c r="HT64" s="223"/>
      <c r="HU64" s="223"/>
      <c r="HV64" s="223"/>
      <c r="HW64" s="223"/>
      <c r="HX64" s="223"/>
    </row>
    <row r="65" s="211" customFormat="1" ht="24" customHeight="1" spans="1:232">
      <c r="A65" s="222"/>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23"/>
      <c r="CH65" s="223"/>
      <c r="CI65" s="223"/>
      <c r="CJ65" s="223"/>
      <c r="CK65" s="223"/>
      <c r="CL65" s="223"/>
      <c r="CM65" s="223"/>
      <c r="CN65" s="223"/>
      <c r="CO65" s="223"/>
      <c r="CP65" s="223"/>
      <c r="CQ65" s="223"/>
      <c r="CR65" s="223"/>
      <c r="CS65" s="223"/>
      <c r="CT65" s="223"/>
      <c r="CU65" s="223"/>
      <c r="CV65" s="223"/>
      <c r="CW65" s="223"/>
      <c r="CX65" s="223"/>
      <c r="CY65" s="223"/>
      <c r="CZ65" s="223"/>
      <c r="DA65" s="223"/>
      <c r="DB65" s="223"/>
      <c r="DC65" s="223"/>
      <c r="DD65" s="223"/>
      <c r="DE65" s="223"/>
      <c r="DF65" s="223"/>
      <c r="DG65" s="223"/>
      <c r="DH65" s="223"/>
      <c r="DI65" s="223"/>
      <c r="DJ65" s="223"/>
      <c r="DK65" s="223"/>
      <c r="DL65" s="223"/>
      <c r="DM65" s="223"/>
      <c r="DN65" s="223"/>
      <c r="DO65" s="223"/>
      <c r="DP65" s="223"/>
      <c r="DQ65" s="223"/>
      <c r="DR65" s="223"/>
      <c r="DS65" s="223"/>
      <c r="DT65" s="223"/>
      <c r="DU65" s="223"/>
      <c r="DV65" s="223"/>
      <c r="DW65" s="223"/>
      <c r="DX65" s="223"/>
      <c r="DY65" s="223"/>
      <c r="DZ65" s="223"/>
      <c r="EA65" s="223"/>
      <c r="EB65" s="223"/>
      <c r="EC65" s="223"/>
      <c r="ED65" s="223"/>
      <c r="EE65" s="223"/>
      <c r="EF65" s="223"/>
      <c r="EG65" s="223"/>
      <c r="EH65" s="223"/>
      <c r="EI65" s="223"/>
      <c r="EJ65" s="223"/>
      <c r="EK65" s="223"/>
      <c r="EL65" s="223"/>
      <c r="EM65" s="223"/>
      <c r="EN65" s="223"/>
      <c r="EO65" s="223"/>
      <c r="EP65" s="223"/>
      <c r="EQ65" s="223"/>
      <c r="ER65" s="223"/>
      <c r="ES65" s="223"/>
      <c r="ET65" s="223"/>
      <c r="EU65" s="223"/>
      <c r="EV65" s="223"/>
      <c r="EW65" s="223"/>
      <c r="EX65" s="223"/>
      <c r="EY65" s="223"/>
      <c r="EZ65" s="223"/>
      <c r="FA65" s="223"/>
      <c r="FB65" s="223"/>
      <c r="FC65" s="223"/>
      <c r="FD65" s="223"/>
      <c r="FE65" s="223"/>
      <c r="FF65" s="223"/>
      <c r="FG65" s="223"/>
      <c r="FH65" s="223"/>
      <c r="FI65" s="223"/>
      <c r="FJ65" s="223"/>
      <c r="FK65" s="223"/>
      <c r="FL65" s="223"/>
      <c r="FM65" s="223"/>
      <c r="FN65" s="223"/>
      <c r="FO65" s="223"/>
      <c r="FP65" s="223"/>
      <c r="FQ65" s="223"/>
      <c r="FR65" s="223"/>
      <c r="FS65" s="223"/>
      <c r="FT65" s="223"/>
      <c r="FU65" s="223"/>
      <c r="FV65" s="223"/>
      <c r="FW65" s="223"/>
      <c r="FX65" s="223"/>
      <c r="FY65" s="223"/>
      <c r="FZ65" s="223"/>
      <c r="GA65" s="223"/>
      <c r="GB65" s="223"/>
      <c r="GC65" s="223"/>
      <c r="GD65" s="223"/>
      <c r="GE65" s="223"/>
      <c r="GF65" s="223"/>
      <c r="GG65" s="223"/>
      <c r="GH65" s="223"/>
      <c r="GI65" s="223"/>
      <c r="GJ65" s="223"/>
      <c r="GK65" s="223"/>
      <c r="GL65" s="223"/>
      <c r="GM65" s="223"/>
      <c r="GN65" s="223"/>
      <c r="GO65" s="223"/>
      <c r="GP65" s="223"/>
      <c r="GQ65" s="223"/>
      <c r="GR65" s="223"/>
      <c r="GS65" s="223"/>
      <c r="GT65" s="223"/>
      <c r="GU65" s="223"/>
      <c r="GV65" s="223"/>
      <c r="GW65" s="223"/>
      <c r="GX65" s="223"/>
      <c r="GY65" s="223"/>
      <c r="GZ65" s="223"/>
      <c r="HA65" s="223"/>
      <c r="HB65" s="223"/>
      <c r="HC65" s="223"/>
      <c r="HD65" s="223"/>
      <c r="HE65" s="223"/>
      <c r="HF65" s="223"/>
      <c r="HG65" s="223"/>
      <c r="HH65" s="223"/>
      <c r="HI65" s="223"/>
      <c r="HJ65" s="223"/>
      <c r="HK65" s="223"/>
      <c r="HL65" s="223"/>
      <c r="HM65" s="223"/>
      <c r="HN65" s="223"/>
      <c r="HO65" s="223"/>
      <c r="HP65" s="223"/>
      <c r="HQ65" s="223"/>
      <c r="HR65" s="223"/>
      <c r="HS65" s="223"/>
      <c r="HT65" s="223"/>
      <c r="HU65" s="223"/>
      <c r="HV65" s="223"/>
      <c r="HW65" s="223"/>
      <c r="HX65" s="223"/>
    </row>
    <row r="66" s="211" customFormat="1" ht="24" customHeight="1" spans="1:232">
      <c r="A66" s="222"/>
      <c r="B66" s="223"/>
      <c r="C66" s="223"/>
      <c r="D66" s="223"/>
      <c r="E66" s="223"/>
      <c r="F66" s="223"/>
      <c r="G66" s="223"/>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23"/>
      <c r="CH66" s="223"/>
      <c r="CI66" s="223"/>
      <c r="CJ66" s="223"/>
      <c r="CK66" s="223"/>
      <c r="CL66" s="223"/>
      <c r="CM66" s="223"/>
      <c r="CN66" s="223"/>
      <c r="CO66" s="223"/>
      <c r="CP66" s="223"/>
      <c r="CQ66" s="223"/>
      <c r="CR66" s="223"/>
      <c r="CS66" s="223"/>
      <c r="CT66" s="223"/>
      <c r="CU66" s="223"/>
      <c r="CV66" s="223"/>
      <c r="CW66" s="223"/>
      <c r="CX66" s="223"/>
      <c r="CY66" s="223"/>
      <c r="CZ66" s="223"/>
      <c r="DA66" s="223"/>
      <c r="DB66" s="223"/>
      <c r="DC66" s="223"/>
      <c r="DD66" s="223"/>
      <c r="DE66" s="223"/>
      <c r="DF66" s="223"/>
      <c r="DG66" s="223"/>
      <c r="DH66" s="223"/>
      <c r="DI66" s="223"/>
      <c r="DJ66" s="223"/>
      <c r="DK66" s="223"/>
      <c r="DL66" s="223"/>
      <c r="DM66" s="223"/>
      <c r="DN66" s="223"/>
      <c r="DO66" s="223"/>
      <c r="DP66" s="223"/>
      <c r="DQ66" s="223"/>
      <c r="DR66" s="223"/>
      <c r="DS66" s="223"/>
      <c r="DT66" s="223"/>
      <c r="DU66" s="223"/>
      <c r="DV66" s="223"/>
      <c r="DW66" s="223"/>
      <c r="DX66" s="223"/>
      <c r="DY66" s="223"/>
      <c r="DZ66" s="223"/>
      <c r="EA66" s="223"/>
      <c r="EB66" s="223"/>
      <c r="EC66" s="223"/>
      <c r="ED66" s="223"/>
      <c r="EE66" s="223"/>
      <c r="EF66" s="223"/>
      <c r="EG66" s="223"/>
      <c r="EH66" s="223"/>
      <c r="EI66" s="223"/>
      <c r="EJ66" s="223"/>
      <c r="EK66" s="223"/>
      <c r="EL66" s="223"/>
      <c r="EM66" s="223"/>
      <c r="EN66" s="223"/>
      <c r="EO66" s="223"/>
      <c r="EP66" s="223"/>
      <c r="EQ66" s="223"/>
      <c r="ER66" s="223"/>
      <c r="ES66" s="223"/>
      <c r="ET66" s="223"/>
      <c r="EU66" s="223"/>
      <c r="EV66" s="223"/>
      <c r="EW66" s="223"/>
      <c r="EX66" s="223"/>
      <c r="EY66" s="223"/>
      <c r="EZ66" s="223"/>
      <c r="FA66" s="223"/>
      <c r="FB66" s="223"/>
      <c r="FC66" s="223"/>
      <c r="FD66" s="223"/>
      <c r="FE66" s="223"/>
      <c r="FF66" s="223"/>
      <c r="FG66" s="223"/>
      <c r="FH66" s="223"/>
      <c r="FI66" s="223"/>
      <c r="FJ66" s="223"/>
      <c r="FK66" s="223"/>
      <c r="FL66" s="223"/>
      <c r="FM66" s="223"/>
      <c r="FN66" s="223"/>
      <c r="FO66" s="223"/>
      <c r="FP66" s="223"/>
      <c r="FQ66" s="223"/>
      <c r="FR66" s="223"/>
      <c r="FS66" s="223"/>
      <c r="FT66" s="223"/>
      <c r="FU66" s="223"/>
      <c r="FV66" s="223"/>
      <c r="FW66" s="223"/>
      <c r="FX66" s="223"/>
      <c r="FY66" s="223"/>
      <c r="FZ66" s="223"/>
      <c r="GA66" s="223"/>
      <c r="GB66" s="223"/>
      <c r="GC66" s="223"/>
      <c r="GD66" s="223"/>
      <c r="GE66" s="223"/>
      <c r="GF66" s="223"/>
      <c r="GG66" s="223"/>
      <c r="GH66" s="223"/>
      <c r="GI66" s="223"/>
      <c r="GJ66" s="223"/>
      <c r="GK66" s="223"/>
      <c r="GL66" s="223"/>
      <c r="GM66" s="223"/>
      <c r="GN66" s="223"/>
      <c r="GO66" s="223"/>
      <c r="GP66" s="223"/>
      <c r="GQ66" s="223"/>
      <c r="GR66" s="223"/>
      <c r="GS66" s="223"/>
      <c r="GT66" s="223"/>
      <c r="GU66" s="223"/>
      <c r="GV66" s="223"/>
      <c r="GW66" s="223"/>
      <c r="GX66" s="223"/>
      <c r="GY66" s="223"/>
      <c r="GZ66" s="223"/>
      <c r="HA66" s="223"/>
      <c r="HB66" s="223"/>
      <c r="HC66" s="223"/>
      <c r="HD66" s="223"/>
      <c r="HE66" s="223"/>
      <c r="HF66" s="223"/>
      <c r="HG66" s="223"/>
      <c r="HH66" s="223"/>
      <c r="HI66" s="223"/>
      <c r="HJ66" s="223"/>
      <c r="HK66" s="223"/>
      <c r="HL66" s="223"/>
      <c r="HM66" s="223"/>
      <c r="HN66" s="223"/>
      <c r="HO66" s="223"/>
      <c r="HP66" s="223"/>
      <c r="HQ66" s="223"/>
      <c r="HR66" s="223"/>
      <c r="HS66" s="223"/>
      <c r="HT66" s="223"/>
      <c r="HU66" s="223"/>
      <c r="HV66" s="223"/>
      <c r="HW66" s="223"/>
      <c r="HX66" s="223"/>
    </row>
    <row r="67" s="211" customFormat="1" ht="24" customHeight="1" spans="1:232">
      <c r="A67" s="222"/>
      <c r="B67" s="223"/>
      <c r="C67" s="223"/>
      <c r="D67" s="223"/>
      <c r="E67" s="223"/>
      <c r="F67" s="223"/>
      <c r="G67" s="223"/>
      <c r="H67" s="223"/>
      <c r="I67" s="223"/>
      <c r="J67" s="223"/>
      <c r="K67" s="223"/>
      <c r="L67" s="223"/>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3"/>
      <c r="CJ67" s="223"/>
      <c r="CK67" s="223"/>
      <c r="CL67" s="223"/>
      <c r="CM67" s="223"/>
      <c r="CN67" s="223"/>
      <c r="CO67" s="223"/>
      <c r="CP67" s="223"/>
      <c r="CQ67" s="223"/>
      <c r="CR67" s="223"/>
      <c r="CS67" s="223"/>
      <c r="CT67" s="223"/>
      <c r="CU67" s="223"/>
      <c r="CV67" s="223"/>
      <c r="CW67" s="223"/>
      <c r="CX67" s="223"/>
      <c r="CY67" s="223"/>
      <c r="CZ67" s="223"/>
      <c r="DA67" s="223"/>
      <c r="DB67" s="223"/>
      <c r="DC67" s="223"/>
      <c r="DD67" s="223"/>
      <c r="DE67" s="223"/>
      <c r="DF67" s="223"/>
      <c r="DG67" s="223"/>
      <c r="DH67" s="223"/>
      <c r="DI67" s="223"/>
      <c r="DJ67" s="223"/>
      <c r="DK67" s="223"/>
      <c r="DL67" s="223"/>
      <c r="DM67" s="223"/>
      <c r="DN67" s="223"/>
      <c r="DO67" s="223"/>
      <c r="DP67" s="223"/>
      <c r="DQ67" s="223"/>
      <c r="DR67" s="223"/>
      <c r="DS67" s="223"/>
      <c r="DT67" s="223"/>
      <c r="DU67" s="223"/>
      <c r="DV67" s="223"/>
      <c r="DW67" s="223"/>
      <c r="DX67" s="223"/>
      <c r="DY67" s="223"/>
      <c r="DZ67" s="223"/>
      <c r="EA67" s="223"/>
      <c r="EB67" s="223"/>
      <c r="EC67" s="223"/>
      <c r="ED67" s="223"/>
      <c r="EE67" s="223"/>
      <c r="EF67" s="223"/>
      <c r="EG67" s="223"/>
      <c r="EH67" s="223"/>
      <c r="EI67" s="223"/>
      <c r="EJ67" s="223"/>
      <c r="EK67" s="223"/>
      <c r="EL67" s="223"/>
      <c r="EM67" s="223"/>
      <c r="EN67" s="223"/>
      <c r="EO67" s="223"/>
      <c r="EP67" s="223"/>
      <c r="EQ67" s="223"/>
      <c r="ER67" s="223"/>
      <c r="ES67" s="223"/>
      <c r="ET67" s="223"/>
      <c r="EU67" s="223"/>
      <c r="EV67" s="223"/>
      <c r="EW67" s="223"/>
      <c r="EX67" s="223"/>
      <c r="EY67" s="223"/>
      <c r="EZ67" s="223"/>
      <c r="FA67" s="223"/>
      <c r="FB67" s="223"/>
      <c r="FC67" s="223"/>
      <c r="FD67" s="223"/>
      <c r="FE67" s="223"/>
      <c r="FF67" s="223"/>
      <c r="FG67" s="223"/>
      <c r="FH67" s="223"/>
      <c r="FI67" s="223"/>
      <c r="FJ67" s="223"/>
      <c r="FK67" s="223"/>
      <c r="FL67" s="223"/>
      <c r="FM67" s="223"/>
      <c r="FN67" s="223"/>
      <c r="FO67" s="223"/>
      <c r="FP67" s="223"/>
      <c r="FQ67" s="223"/>
      <c r="FR67" s="223"/>
      <c r="FS67" s="223"/>
      <c r="FT67" s="223"/>
      <c r="FU67" s="223"/>
      <c r="FV67" s="223"/>
      <c r="FW67" s="223"/>
      <c r="FX67" s="223"/>
      <c r="FY67" s="223"/>
      <c r="FZ67" s="223"/>
      <c r="GA67" s="223"/>
      <c r="GB67" s="223"/>
      <c r="GC67" s="223"/>
      <c r="GD67" s="223"/>
      <c r="GE67" s="223"/>
      <c r="GF67" s="223"/>
      <c r="GG67" s="223"/>
      <c r="GH67" s="223"/>
      <c r="GI67" s="223"/>
      <c r="GJ67" s="223"/>
      <c r="GK67" s="223"/>
      <c r="GL67" s="223"/>
      <c r="GM67" s="223"/>
      <c r="GN67" s="223"/>
      <c r="GO67" s="223"/>
      <c r="GP67" s="223"/>
      <c r="GQ67" s="223"/>
      <c r="GR67" s="223"/>
      <c r="GS67" s="223"/>
      <c r="GT67" s="223"/>
      <c r="GU67" s="223"/>
      <c r="GV67" s="223"/>
      <c r="GW67" s="223"/>
      <c r="GX67" s="223"/>
      <c r="GY67" s="223"/>
      <c r="GZ67" s="223"/>
      <c r="HA67" s="223"/>
      <c r="HB67" s="223"/>
      <c r="HC67" s="223"/>
      <c r="HD67" s="223"/>
      <c r="HE67" s="223"/>
      <c r="HF67" s="223"/>
      <c r="HG67" s="223"/>
      <c r="HH67" s="223"/>
      <c r="HI67" s="223"/>
      <c r="HJ67" s="223"/>
      <c r="HK67" s="223"/>
      <c r="HL67" s="223"/>
      <c r="HM67" s="223"/>
      <c r="HN67" s="223"/>
      <c r="HO67" s="223"/>
      <c r="HP67" s="223"/>
      <c r="HQ67" s="223"/>
      <c r="HR67" s="223"/>
      <c r="HS67" s="223"/>
      <c r="HT67" s="223"/>
      <c r="HU67" s="223"/>
      <c r="HV67" s="223"/>
      <c r="HW67" s="223"/>
      <c r="HX67" s="223"/>
    </row>
    <row r="68" s="211" customFormat="1" ht="24" customHeight="1" spans="1:232">
      <c r="A68" s="222"/>
      <c r="B68" s="223"/>
      <c r="C68" s="223"/>
      <c r="D68" s="223"/>
      <c r="E68" s="223"/>
      <c r="F68" s="223"/>
      <c r="G68" s="223"/>
      <c r="H68" s="223"/>
      <c r="I68" s="223"/>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3"/>
      <c r="CJ68" s="223"/>
      <c r="CK68" s="223"/>
      <c r="CL68" s="223"/>
      <c r="CM68" s="223"/>
      <c r="CN68" s="223"/>
      <c r="CO68" s="223"/>
      <c r="CP68" s="223"/>
      <c r="CQ68" s="223"/>
      <c r="CR68" s="223"/>
      <c r="CS68" s="223"/>
      <c r="CT68" s="223"/>
      <c r="CU68" s="223"/>
      <c r="CV68" s="223"/>
      <c r="CW68" s="223"/>
      <c r="CX68" s="223"/>
      <c r="CY68" s="223"/>
      <c r="CZ68" s="223"/>
      <c r="DA68" s="223"/>
      <c r="DB68" s="223"/>
      <c r="DC68" s="223"/>
      <c r="DD68" s="223"/>
      <c r="DE68" s="223"/>
      <c r="DF68" s="223"/>
      <c r="DG68" s="223"/>
      <c r="DH68" s="223"/>
      <c r="DI68" s="223"/>
      <c r="DJ68" s="223"/>
      <c r="DK68" s="223"/>
      <c r="DL68" s="223"/>
      <c r="DM68" s="223"/>
      <c r="DN68" s="223"/>
      <c r="DO68" s="223"/>
      <c r="DP68" s="223"/>
      <c r="DQ68" s="223"/>
      <c r="DR68" s="223"/>
      <c r="DS68" s="223"/>
      <c r="DT68" s="223"/>
      <c r="DU68" s="223"/>
      <c r="DV68" s="223"/>
      <c r="DW68" s="223"/>
      <c r="DX68" s="223"/>
      <c r="DY68" s="223"/>
      <c r="DZ68" s="223"/>
      <c r="EA68" s="223"/>
      <c r="EB68" s="223"/>
      <c r="EC68" s="223"/>
      <c r="ED68" s="223"/>
      <c r="EE68" s="223"/>
      <c r="EF68" s="223"/>
      <c r="EG68" s="223"/>
      <c r="EH68" s="223"/>
      <c r="EI68" s="223"/>
      <c r="EJ68" s="223"/>
      <c r="EK68" s="223"/>
      <c r="EL68" s="223"/>
      <c r="EM68" s="223"/>
      <c r="EN68" s="223"/>
      <c r="EO68" s="223"/>
      <c r="EP68" s="223"/>
      <c r="EQ68" s="223"/>
      <c r="ER68" s="223"/>
      <c r="ES68" s="223"/>
      <c r="ET68" s="223"/>
      <c r="EU68" s="223"/>
      <c r="EV68" s="223"/>
      <c r="EW68" s="223"/>
      <c r="EX68" s="223"/>
      <c r="EY68" s="223"/>
      <c r="EZ68" s="223"/>
      <c r="FA68" s="223"/>
      <c r="FB68" s="223"/>
      <c r="FC68" s="223"/>
      <c r="FD68" s="223"/>
      <c r="FE68" s="223"/>
      <c r="FF68" s="223"/>
      <c r="FG68" s="223"/>
      <c r="FH68" s="223"/>
      <c r="FI68" s="223"/>
      <c r="FJ68" s="223"/>
      <c r="FK68" s="223"/>
      <c r="FL68" s="223"/>
      <c r="FM68" s="223"/>
      <c r="FN68" s="223"/>
      <c r="FO68" s="223"/>
      <c r="FP68" s="223"/>
      <c r="FQ68" s="223"/>
      <c r="FR68" s="223"/>
      <c r="FS68" s="223"/>
      <c r="FT68" s="223"/>
      <c r="FU68" s="223"/>
      <c r="FV68" s="223"/>
      <c r="FW68" s="223"/>
      <c r="FX68" s="223"/>
      <c r="FY68" s="223"/>
      <c r="FZ68" s="223"/>
      <c r="GA68" s="223"/>
      <c r="GB68" s="223"/>
      <c r="GC68" s="223"/>
      <c r="GD68" s="223"/>
      <c r="GE68" s="223"/>
      <c r="GF68" s="223"/>
      <c r="GG68" s="223"/>
      <c r="GH68" s="223"/>
      <c r="GI68" s="223"/>
      <c r="GJ68" s="223"/>
      <c r="GK68" s="223"/>
      <c r="GL68" s="223"/>
      <c r="GM68" s="223"/>
      <c r="GN68" s="223"/>
      <c r="GO68" s="223"/>
      <c r="GP68" s="223"/>
      <c r="GQ68" s="223"/>
      <c r="GR68" s="223"/>
      <c r="GS68" s="223"/>
      <c r="GT68" s="223"/>
      <c r="GU68" s="223"/>
      <c r="GV68" s="223"/>
      <c r="GW68" s="223"/>
      <c r="GX68" s="223"/>
      <c r="GY68" s="223"/>
      <c r="GZ68" s="223"/>
      <c r="HA68" s="223"/>
      <c r="HB68" s="223"/>
      <c r="HC68" s="223"/>
      <c r="HD68" s="223"/>
      <c r="HE68" s="223"/>
      <c r="HF68" s="223"/>
      <c r="HG68" s="223"/>
      <c r="HH68" s="223"/>
      <c r="HI68" s="223"/>
      <c r="HJ68" s="223"/>
      <c r="HK68" s="223"/>
      <c r="HL68" s="223"/>
      <c r="HM68" s="223"/>
      <c r="HN68" s="223"/>
      <c r="HO68" s="223"/>
      <c r="HP68" s="223"/>
      <c r="HQ68" s="223"/>
      <c r="HR68" s="223"/>
      <c r="HS68" s="223"/>
      <c r="HT68" s="223"/>
      <c r="HU68" s="223"/>
      <c r="HV68" s="223"/>
      <c r="HW68" s="223"/>
      <c r="HX68" s="223"/>
    </row>
    <row r="69" s="211" customFormat="1" ht="24" customHeight="1" spans="1:232">
      <c r="A69" s="222"/>
      <c r="B69" s="223"/>
      <c r="C69" s="223"/>
      <c r="D69" s="223"/>
      <c r="E69" s="223"/>
      <c r="F69" s="223"/>
      <c r="G69" s="223"/>
      <c r="H69" s="223"/>
      <c r="I69" s="223"/>
      <c r="J69" s="223"/>
      <c r="K69" s="223"/>
      <c r="L69" s="223"/>
      <c r="M69" s="223"/>
      <c r="N69" s="223"/>
      <c r="O69" s="223"/>
      <c r="P69" s="223"/>
      <c r="Q69" s="223"/>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3"/>
      <c r="CG69" s="223"/>
      <c r="CH69" s="223"/>
      <c r="CI69" s="223"/>
      <c r="CJ69" s="223"/>
      <c r="CK69" s="223"/>
      <c r="CL69" s="223"/>
      <c r="CM69" s="223"/>
      <c r="CN69" s="223"/>
      <c r="CO69" s="223"/>
      <c r="CP69" s="223"/>
      <c r="CQ69" s="223"/>
      <c r="CR69" s="223"/>
      <c r="CS69" s="223"/>
      <c r="CT69" s="223"/>
      <c r="CU69" s="223"/>
      <c r="CV69" s="223"/>
      <c r="CW69" s="223"/>
      <c r="CX69" s="223"/>
      <c r="CY69" s="223"/>
      <c r="CZ69" s="223"/>
      <c r="DA69" s="223"/>
      <c r="DB69" s="223"/>
      <c r="DC69" s="223"/>
      <c r="DD69" s="223"/>
      <c r="DE69" s="223"/>
      <c r="DF69" s="223"/>
      <c r="DG69" s="223"/>
      <c r="DH69" s="223"/>
      <c r="DI69" s="223"/>
      <c r="DJ69" s="223"/>
      <c r="DK69" s="223"/>
      <c r="DL69" s="223"/>
      <c r="DM69" s="223"/>
      <c r="DN69" s="223"/>
      <c r="DO69" s="223"/>
      <c r="DP69" s="223"/>
      <c r="DQ69" s="223"/>
      <c r="DR69" s="223"/>
      <c r="DS69" s="223"/>
      <c r="DT69" s="223"/>
      <c r="DU69" s="223"/>
      <c r="DV69" s="223"/>
      <c r="DW69" s="223"/>
      <c r="DX69" s="223"/>
      <c r="DY69" s="223"/>
      <c r="DZ69" s="223"/>
      <c r="EA69" s="223"/>
      <c r="EB69" s="223"/>
      <c r="EC69" s="223"/>
      <c r="ED69" s="223"/>
      <c r="EE69" s="223"/>
      <c r="EF69" s="223"/>
      <c r="EG69" s="223"/>
      <c r="EH69" s="223"/>
      <c r="EI69" s="223"/>
      <c r="EJ69" s="223"/>
      <c r="EK69" s="223"/>
      <c r="EL69" s="223"/>
      <c r="EM69" s="223"/>
      <c r="EN69" s="223"/>
      <c r="EO69" s="223"/>
      <c r="EP69" s="223"/>
      <c r="EQ69" s="223"/>
      <c r="ER69" s="223"/>
      <c r="ES69" s="223"/>
      <c r="ET69" s="223"/>
      <c r="EU69" s="223"/>
      <c r="EV69" s="223"/>
      <c r="EW69" s="223"/>
      <c r="EX69" s="223"/>
      <c r="EY69" s="223"/>
      <c r="EZ69" s="223"/>
      <c r="FA69" s="223"/>
      <c r="FB69" s="223"/>
      <c r="FC69" s="223"/>
      <c r="FD69" s="223"/>
      <c r="FE69" s="223"/>
      <c r="FF69" s="223"/>
      <c r="FG69" s="223"/>
      <c r="FH69" s="223"/>
      <c r="FI69" s="223"/>
      <c r="FJ69" s="223"/>
      <c r="FK69" s="223"/>
      <c r="FL69" s="223"/>
      <c r="FM69" s="223"/>
      <c r="FN69" s="223"/>
      <c r="FO69" s="223"/>
      <c r="FP69" s="223"/>
      <c r="FQ69" s="223"/>
      <c r="FR69" s="223"/>
      <c r="FS69" s="223"/>
      <c r="FT69" s="223"/>
      <c r="FU69" s="223"/>
      <c r="FV69" s="223"/>
      <c r="FW69" s="223"/>
      <c r="FX69" s="223"/>
      <c r="FY69" s="223"/>
      <c r="FZ69" s="223"/>
      <c r="GA69" s="223"/>
      <c r="GB69" s="223"/>
      <c r="GC69" s="223"/>
      <c r="GD69" s="223"/>
      <c r="GE69" s="223"/>
      <c r="GF69" s="223"/>
      <c r="GG69" s="223"/>
      <c r="GH69" s="223"/>
      <c r="GI69" s="223"/>
      <c r="GJ69" s="223"/>
      <c r="GK69" s="223"/>
      <c r="GL69" s="223"/>
      <c r="GM69" s="223"/>
      <c r="GN69" s="223"/>
      <c r="GO69" s="223"/>
      <c r="GP69" s="223"/>
      <c r="GQ69" s="223"/>
      <c r="GR69" s="223"/>
      <c r="GS69" s="223"/>
      <c r="GT69" s="223"/>
      <c r="GU69" s="223"/>
      <c r="GV69" s="223"/>
      <c r="GW69" s="223"/>
      <c r="GX69" s="223"/>
      <c r="GY69" s="223"/>
      <c r="GZ69" s="223"/>
      <c r="HA69" s="223"/>
      <c r="HB69" s="223"/>
      <c r="HC69" s="223"/>
      <c r="HD69" s="223"/>
      <c r="HE69" s="223"/>
      <c r="HF69" s="223"/>
      <c r="HG69" s="223"/>
      <c r="HH69" s="223"/>
      <c r="HI69" s="223"/>
      <c r="HJ69" s="223"/>
      <c r="HK69" s="223"/>
      <c r="HL69" s="223"/>
      <c r="HM69" s="223"/>
      <c r="HN69" s="223"/>
      <c r="HO69" s="223"/>
      <c r="HP69" s="223"/>
      <c r="HQ69" s="223"/>
      <c r="HR69" s="223"/>
      <c r="HS69" s="223"/>
      <c r="HT69" s="223"/>
      <c r="HU69" s="223"/>
      <c r="HV69" s="223"/>
      <c r="HW69" s="223"/>
      <c r="HX69" s="223"/>
    </row>
    <row r="70" s="211" customFormat="1" ht="24" customHeight="1" spans="1:232">
      <c r="A70" s="222"/>
      <c r="B70" s="223"/>
      <c r="C70" s="223"/>
      <c r="D70" s="223"/>
      <c r="E70" s="223"/>
      <c r="F70" s="223"/>
      <c r="G70" s="223"/>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3"/>
      <c r="CG70" s="223"/>
      <c r="CH70" s="223"/>
      <c r="CI70" s="223"/>
      <c r="CJ70" s="223"/>
      <c r="CK70" s="223"/>
      <c r="CL70" s="223"/>
      <c r="CM70" s="223"/>
      <c r="CN70" s="223"/>
      <c r="CO70" s="223"/>
      <c r="CP70" s="223"/>
      <c r="CQ70" s="223"/>
      <c r="CR70" s="223"/>
      <c r="CS70" s="223"/>
      <c r="CT70" s="223"/>
      <c r="CU70" s="223"/>
      <c r="CV70" s="223"/>
      <c r="CW70" s="223"/>
      <c r="CX70" s="223"/>
      <c r="CY70" s="223"/>
      <c r="CZ70" s="223"/>
      <c r="DA70" s="223"/>
      <c r="DB70" s="223"/>
      <c r="DC70" s="223"/>
      <c r="DD70" s="223"/>
      <c r="DE70" s="223"/>
      <c r="DF70" s="223"/>
      <c r="DG70" s="223"/>
      <c r="DH70" s="223"/>
      <c r="DI70" s="223"/>
      <c r="DJ70" s="223"/>
      <c r="DK70" s="223"/>
      <c r="DL70" s="223"/>
      <c r="DM70" s="223"/>
      <c r="DN70" s="223"/>
      <c r="DO70" s="223"/>
      <c r="DP70" s="223"/>
      <c r="DQ70" s="223"/>
      <c r="DR70" s="223"/>
      <c r="DS70" s="223"/>
      <c r="DT70" s="223"/>
      <c r="DU70" s="223"/>
      <c r="DV70" s="223"/>
      <c r="DW70" s="223"/>
      <c r="DX70" s="223"/>
      <c r="DY70" s="223"/>
      <c r="DZ70" s="223"/>
      <c r="EA70" s="223"/>
      <c r="EB70" s="223"/>
      <c r="EC70" s="223"/>
      <c r="ED70" s="223"/>
      <c r="EE70" s="223"/>
      <c r="EF70" s="223"/>
      <c r="EG70" s="223"/>
      <c r="EH70" s="223"/>
      <c r="EI70" s="223"/>
      <c r="EJ70" s="223"/>
      <c r="EK70" s="223"/>
      <c r="EL70" s="223"/>
      <c r="EM70" s="223"/>
      <c r="EN70" s="223"/>
      <c r="EO70" s="223"/>
      <c r="EP70" s="223"/>
      <c r="EQ70" s="223"/>
      <c r="ER70" s="223"/>
      <c r="ES70" s="223"/>
      <c r="ET70" s="223"/>
      <c r="EU70" s="223"/>
      <c r="EV70" s="223"/>
      <c r="EW70" s="223"/>
      <c r="EX70" s="223"/>
      <c r="EY70" s="223"/>
      <c r="EZ70" s="223"/>
      <c r="FA70" s="223"/>
      <c r="FB70" s="223"/>
      <c r="FC70" s="223"/>
      <c r="FD70" s="223"/>
      <c r="FE70" s="223"/>
      <c r="FF70" s="223"/>
      <c r="FG70" s="223"/>
      <c r="FH70" s="223"/>
      <c r="FI70" s="223"/>
      <c r="FJ70" s="223"/>
      <c r="FK70" s="223"/>
      <c r="FL70" s="223"/>
      <c r="FM70" s="223"/>
      <c r="FN70" s="223"/>
      <c r="FO70" s="223"/>
      <c r="FP70" s="223"/>
      <c r="FQ70" s="223"/>
      <c r="FR70" s="223"/>
      <c r="FS70" s="223"/>
      <c r="FT70" s="223"/>
      <c r="FU70" s="223"/>
      <c r="FV70" s="223"/>
      <c r="FW70" s="223"/>
      <c r="FX70" s="223"/>
      <c r="FY70" s="223"/>
      <c r="FZ70" s="223"/>
      <c r="GA70" s="223"/>
      <c r="GB70" s="223"/>
      <c r="GC70" s="223"/>
      <c r="GD70" s="223"/>
      <c r="GE70" s="223"/>
      <c r="GF70" s="223"/>
      <c r="GG70" s="223"/>
      <c r="GH70" s="223"/>
      <c r="GI70" s="223"/>
      <c r="GJ70" s="223"/>
      <c r="GK70" s="223"/>
      <c r="GL70" s="223"/>
      <c r="GM70" s="223"/>
      <c r="GN70" s="223"/>
      <c r="GO70" s="223"/>
      <c r="GP70" s="223"/>
      <c r="GQ70" s="223"/>
      <c r="GR70" s="223"/>
      <c r="GS70" s="223"/>
      <c r="GT70" s="223"/>
      <c r="GU70" s="223"/>
      <c r="GV70" s="223"/>
      <c r="GW70" s="223"/>
      <c r="GX70" s="223"/>
      <c r="GY70" s="223"/>
      <c r="GZ70" s="223"/>
      <c r="HA70" s="223"/>
      <c r="HB70" s="223"/>
      <c r="HC70" s="223"/>
      <c r="HD70" s="223"/>
      <c r="HE70" s="223"/>
      <c r="HF70" s="223"/>
      <c r="HG70" s="223"/>
      <c r="HH70" s="223"/>
      <c r="HI70" s="223"/>
      <c r="HJ70" s="223"/>
      <c r="HK70" s="223"/>
      <c r="HL70" s="223"/>
      <c r="HM70" s="223"/>
      <c r="HN70" s="223"/>
      <c r="HO70" s="223"/>
      <c r="HP70" s="223"/>
      <c r="HQ70" s="223"/>
      <c r="HR70" s="223"/>
      <c r="HS70" s="223"/>
      <c r="HT70" s="223"/>
      <c r="HU70" s="223"/>
      <c r="HV70" s="223"/>
      <c r="HW70" s="223"/>
      <c r="HX70" s="223"/>
    </row>
    <row r="71" s="211" customFormat="1" ht="24" customHeight="1" spans="1:232">
      <c r="A71" s="222"/>
      <c r="B71" s="223"/>
      <c r="C71" s="223"/>
      <c r="D71" s="223"/>
      <c r="E71" s="223"/>
      <c r="F71" s="223"/>
      <c r="G71" s="223"/>
      <c r="H71" s="223"/>
      <c r="I71" s="223"/>
      <c r="J71" s="223"/>
      <c r="K71" s="223"/>
      <c r="L71" s="223"/>
      <c r="M71" s="223"/>
      <c r="N71" s="223"/>
      <c r="O71" s="223"/>
      <c r="P71" s="223"/>
      <c r="Q71" s="223"/>
      <c r="R71" s="223"/>
      <c r="S71" s="223"/>
      <c r="T71" s="223"/>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3"/>
      <c r="BW71" s="223"/>
      <c r="BX71" s="223"/>
      <c r="BY71" s="223"/>
      <c r="BZ71" s="223"/>
      <c r="CA71" s="223"/>
      <c r="CB71" s="223"/>
      <c r="CC71" s="223"/>
      <c r="CD71" s="223"/>
      <c r="CE71" s="223"/>
      <c r="CF71" s="223"/>
      <c r="CG71" s="223"/>
      <c r="CH71" s="223"/>
      <c r="CI71" s="223"/>
      <c r="CJ71" s="223"/>
      <c r="CK71" s="223"/>
      <c r="CL71" s="223"/>
      <c r="CM71" s="223"/>
      <c r="CN71" s="223"/>
      <c r="CO71" s="223"/>
      <c r="CP71" s="223"/>
      <c r="CQ71" s="223"/>
      <c r="CR71" s="223"/>
      <c r="CS71" s="223"/>
      <c r="CT71" s="223"/>
      <c r="CU71" s="223"/>
      <c r="CV71" s="223"/>
      <c r="CW71" s="223"/>
      <c r="CX71" s="223"/>
      <c r="CY71" s="223"/>
      <c r="CZ71" s="223"/>
      <c r="DA71" s="223"/>
      <c r="DB71" s="223"/>
      <c r="DC71" s="223"/>
      <c r="DD71" s="223"/>
      <c r="DE71" s="223"/>
      <c r="DF71" s="223"/>
      <c r="DG71" s="223"/>
      <c r="DH71" s="223"/>
      <c r="DI71" s="223"/>
      <c r="DJ71" s="223"/>
      <c r="DK71" s="223"/>
      <c r="DL71" s="223"/>
      <c r="DM71" s="223"/>
      <c r="DN71" s="223"/>
      <c r="DO71" s="223"/>
      <c r="DP71" s="223"/>
      <c r="DQ71" s="223"/>
      <c r="DR71" s="223"/>
      <c r="DS71" s="223"/>
      <c r="DT71" s="223"/>
      <c r="DU71" s="223"/>
      <c r="DV71" s="223"/>
      <c r="DW71" s="223"/>
      <c r="DX71" s="223"/>
      <c r="DY71" s="223"/>
      <c r="DZ71" s="223"/>
      <c r="EA71" s="223"/>
      <c r="EB71" s="223"/>
      <c r="EC71" s="223"/>
      <c r="ED71" s="223"/>
      <c r="EE71" s="223"/>
      <c r="EF71" s="223"/>
      <c r="EG71" s="223"/>
      <c r="EH71" s="223"/>
      <c r="EI71" s="223"/>
      <c r="EJ71" s="223"/>
      <c r="EK71" s="223"/>
      <c r="EL71" s="223"/>
      <c r="EM71" s="223"/>
      <c r="EN71" s="223"/>
      <c r="EO71" s="223"/>
      <c r="EP71" s="223"/>
      <c r="EQ71" s="223"/>
      <c r="ER71" s="223"/>
      <c r="ES71" s="223"/>
      <c r="ET71" s="223"/>
      <c r="EU71" s="223"/>
      <c r="EV71" s="223"/>
      <c r="EW71" s="223"/>
      <c r="EX71" s="223"/>
      <c r="EY71" s="223"/>
      <c r="EZ71" s="223"/>
      <c r="FA71" s="223"/>
      <c r="FB71" s="223"/>
      <c r="FC71" s="223"/>
      <c r="FD71" s="223"/>
      <c r="FE71" s="223"/>
      <c r="FF71" s="223"/>
      <c r="FG71" s="223"/>
      <c r="FH71" s="223"/>
      <c r="FI71" s="223"/>
      <c r="FJ71" s="223"/>
      <c r="FK71" s="223"/>
      <c r="FL71" s="223"/>
      <c r="FM71" s="223"/>
      <c r="FN71" s="223"/>
      <c r="FO71" s="223"/>
      <c r="FP71" s="223"/>
      <c r="FQ71" s="223"/>
      <c r="FR71" s="223"/>
      <c r="FS71" s="223"/>
      <c r="FT71" s="223"/>
      <c r="FU71" s="223"/>
      <c r="FV71" s="223"/>
      <c r="FW71" s="223"/>
      <c r="FX71" s="223"/>
      <c r="FY71" s="223"/>
      <c r="FZ71" s="223"/>
      <c r="GA71" s="223"/>
      <c r="GB71" s="223"/>
      <c r="GC71" s="223"/>
      <c r="GD71" s="223"/>
      <c r="GE71" s="223"/>
      <c r="GF71" s="223"/>
      <c r="GG71" s="223"/>
      <c r="GH71" s="223"/>
      <c r="GI71" s="223"/>
      <c r="GJ71" s="223"/>
      <c r="GK71" s="223"/>
      <c r="GL71" s="223"/>
      <c r="GM71" s="223"/>
      <c r="GN71" s="223"/>
      <c r="GO71" s="223"/>
      <c r="GP71" s="223"/>
      <c r="GQ71" s="223"/>
      <c r="GR71" s="223"/>
      <c r="GS71" s="223"/>
      <c r="GT71" s="223"/>
      <c r="GU71" s="223"/>
      <c r="GV71" s="223"/>
      <c r="GW71" s="223"/>
      <c r="GX71" s="223"/>
      <c r="GY71" s="223"/>
      <c r="GZ71" s="223"/>
      <c r="HA71" s="223"/>
      <c r="HB71" s="223"/>
      <c r="HC71" s="223"/>
      <c r="HD71" s="223"/>
      <c r="HE71" s="223"/>
      <c r="HF71" s="223"/>
      <c r="HG71" s="223"/>
      <c r="HH71" s="223"/>
      <c r="HI71" s="223"/>
      <c r="HJ71" s="223"/>
      <c r="HK71" s="223"/>
      <c r="HL71" s="223"/>
      <c r="HM71" s="223"/>
      <c r="HN71" s="223"/>
      <c r="HO71" s="223"/>
      <c r="HP71" s="223"/>
      <c r="HQ71" s="223"/>
      <c r="HR71" s="223"/>
      <c r="HS71" s="223"/>
      <c r="HT71" s="223"/>
      <c r="HU71" s="223"/>
      <c r="HV71" s="223"/>
      <c r="HW71" s="223"/>
      <c r="HX71" s="223"/>
    </row>
    <row r="72" s="211" customFormat="1" ht="24" customHeight="1" spans="1:232">
      <c r="A72" s="222"/>
      <c r="B72" s="223"/>
      <c r="C72" s="223"/>
      <c r="D72" s="223"/>
      <c r="E72" s="223"/>
      <c r="F72" s="223"/>
      <c r="G72" s="223"/>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3"/>
      <c r="CG72" s="223"/>
      <c r="CH72" s="223"/>
      <c r="CI72" s="223"/>
      <c r="CJ72" s="223"/>
      <c r="CK72" s="223"/>
      <c r="CL72" s="223"/>
      <c r="CM72" s="223"/>
      <c r="CN72" s="223"/>
      <c r="CO72" s="223"/>
      <c r="CP72" s="223"/>
      <c r="CQ72" s="223"/>
      <c r="CR72" s="223"/>
      <c r="CS72" s="223"/>
      <c r="CT72" s="223"/>
      <c r="CU72" s="223"/>
      <c r="CV72" s="223"/>
      <c r="CW72" s="223"/>
      <c r="CX72" s="223"/>
      <c r="CY72" s="223"/>
      <c r="CZ72" s="223"/>
      <c r="DA72" s="223"/>
      <c r="DB72" s="223"/>
      <c r="DC72" s="223"/>
      <c r="DD72" s="223"/>
      <c r="DE72" s="223"/>
      <c r="DF72" s="223"/>
      <c r="DG72" s="223"/>
      <c r="DH72" s="223"/>
      <c r="DI72" s="223"/>
      <c r="DJ72" s="223"/>
      <c r="DK72" s="223"/>
      <c r="DL72" s="223"/>
      <c r="DM72" s="223"/>
      <c r="DN72" s="223"/>
      <c r="DO72" s="223"/>
      <c r="DP72" s="223"/>
      <c r="DQ72" s="223"/>
      <c r="DR72" s="223"/>
      <c r="DS72" s="223"/>
      <c r="DT72" s="223"/>
      <c r="DU72" s="223"/>
      <c r="DV72" s="223"/>
      <c r="DW72" s="223"/>
      <c r="DX72" s="223"/>
      <c r="DY72" s="223"/>
      <c r="DZ72" s="223"/>
      <c r="EA72" s="223"/>
      <c r="EB72" s="223"/>
      <c r="EC72" s="223"/>
      <c r="ED72" s="223"/>
      <c r="EE72" s="223"/>
      <c r="EF72" s="223"/>
      <c r="EG72" s="223"/>
      <c r="EH72" s="223"/>
      <c r="EI72" s="223"/>
      <c r="EJ72" s="223"/>
      <c r="EK72" s="223"/>
      <c r="EL72" s="223"/>
      <c r="EM72" s="223"/>
      <c r="EN72" s="223"/>
      <c r="EO72" s="223"/>
      <c r="EP72" s="223"/>
      <c r="EQ72" s="223"/>
      <c r="ER72" s="223"/>
      <c r="ES72" s="223"/>
      <c r="ET72" s="223"/>
      <c r="EU72" s="223"/>
      <c r="EV72" s="223"/>
      <c r="EW72" s="223"/>
      <c r="EX72" s="223"/>
      <c r="EY72" s="223"/>
      <c r="EZ72" s="223"/>
      <c r="FA72" s="223"/>
      <c r="FB72" s="223"/>
      <c r="FC72" s="223"/>
      <c r="FD72" s="223"/>
      <c r="FE72" s="223"/>
      <c r="FF72" s="223"/>
      <c r="FG72" s="223"/>
      <c r="FH72" s="223"/>
      <c r="FI72" s="223"/>
      <c r="FJ72" s="223"/>
      <c r="FK72" s="223"/>
      <c r="FL72" s="223"/>
      <c r="FM72" s="223"/>
      <c r="FN72" s="223"/>
      <c r="FO72" s="223"/>
      <c r="FP72" s="223"/>
      <c r="FQ72" s="223"/>
      <c r="FR72" s="223"/>
      <c r="FS72" s="223"/>
      <c r="FT72" s="223"/>
      <c r="FU72" s="223"/>
      <c r="FV72" s="223"/>
      <c r="FW72" s="223"/>
      <c r="FX72" s="223"/>
      <c r="FY72" s="223"/>
      <c r="FZ72" s="223"/>
      <c r="GA72" s="223"/>
      <c r="GB72" s="223"/>
      <c r="GC72" s="223"/>
      <c r="GD72" s="223"/>
      <c r="GE72" s="223"/>
      <c r="GF72" s="223"/>
      <c r="GG72" s="223"/>
      <c r="GH72" s="223"/>
      <c r="GI72" s="223"/>
      <c r="GJ72" s="223"/>
      <c r="GK72" s="223"/>
      <c r="GL72" s="223"/>
      <c r="GM72" s="223"/>
      <c r="GN72" s="223"/>
      <c r="GO72" s="223"/>
      <c r="GP72" s="223"/>
      <c r="GQ72" s="223"/>
      <c r="GR72" s="223"/>
      <c r="GS72" s="223"/>
      <c r="GT72" s="223"/>
      <c r="GU72" s="223"/>
      <c r="GV72" s="223"/>
      <c r="GW72" s="223"/>
      <c r="GX72" s="223"/>
      <c r="GY72" s="223"/>
      <c r="GZ72" s="223"/>
      <c r="HA72" s="223"/>
      <c r="HB72" s="223"/>
      <c r="HC72" s="223"/>
      <c r="HD72" s="223"/>
      <c r="HE72" s="223"/>
      <c r="HF72" s="223"/>
      <c r="HG72" s="223"/>
      <c r="HH72" s="223"/>
      <c r="HI72" s="223"/>
      <c r="HJ72" s="223"/>
      <c r="HK72" s="223"/>
      <c r="HL72" s="223"/>
      <c r="HM72" s="223"/>
      <c r="HN72" s="223"/>
      <c r="HO72" s="223"/>
      <c r="HP72" s="223"/>
      <c r="HQ72" s="223"/>
      <c r="HR72" s="223"/>
      <c r="HS72" s="223"/>
      <c r="HT72" s="223"/>
      <c r="HU72" s="223"/>
      <c r="HV72" s="223"/>
      <c r="HW72" s="223"/>
      <c r="HX72" s="223"/>
    </row>
    <row r="73" s="211" customFormat="1" ht="24" customHeight="1" spans="1:232">
      <c r="A73" s="222"/>
      <c r="B73" s="223"/>
      <c r="C73" s="223"/>
      <c r="D73" s="223"/>
      <c r="E73" s="223"/>
      <c r="F73" s="223"/>
      <c r="G73" s="223"/>
      <c r="H73" s="223"/>
      <c r="I73" s="223"/>
      <c r="J73" s="223"/>
      <c r="K73" s="223"/>
      <c r="L73" s="223"/>
      <c r="M73" s="223"/>
      <c r="N73" s="223"/>
      <c r="O73" s="223"/>
      <c r="P73" s="223"/>
      <c r="Q73" s="223"/>
      <c r="R73" s="223"/>
      <c r="S73" s="223"/>
      <c r="T73" s="223"/>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3"/>
      <c r="CG73" s="223"/>
      <c r="CH73" s="223"/>
      <c r="CI73" s="223"/>
      <c r="CJ73" s="223"/>
      <c r="CK73" s="223"/>
      <c r="CL73" s="223"/>
      <c r="CM73" s="223"/>
      <c r="CN73" s="223"/>
      <c r="CO73" s="223"/>
      <c r="CP73" s="223"/>
      <c r="CQ73" s="223"/>
      <c r="CR73" s="223"/>
      <c r="CS73" s="223"/>
      <c r="CT73" s="223"/>
      <c r="CU73" s="223"/>
      <c r="CV73" s="223"/>
      <c r="CW73" s="223"/>
      <c r="CX73" s="223"/>
      <c r="CY73" s="223"/>
      <c r="CZ73" s="223"/>
      <c r="DA73" s="223"/>
      <c r="DB73" s="223"/>
      <c r="DC73" s="223"/>
      <c r="DD73" s="223"/>
      <c r="DE73" s="223"/>
      <c r="DF73" s="223"/>
      <c r="DG73" s="223"/>
      <c r="DH73" s="223"/>
      <c r="DI73" s="223"/>
      <c r="DJ73" s="223"/>
      <c r="DK73" s="223"/>
      <c r="DL73" s="223"/>
      <c r="DM73" s="223"/>
      <c r="DN73" s="223"/>
      <c r="DO73" s="223"/>
      <c r="DP73" s="223"/>
      <c r="DQ73" s="223"/>
      <c r="DR73" s="223"/>
      <c r="DS73" s="223"/>
      <c r="DT73" s="223"/>
      <c r="DU73" s="223"/>
      <c r="DV73" s="223"/>
      <c r="DW73" s="223"/>
      <c r="DX73" s="223"/>
      <c r="DY73" s="223"/>
      <c r="DZ73" s="223"/>
      <c r="EA73" s="223"/>
      <c r="EB73" s="223"/>
      <c r="EC73" s="223"/>
      <c r="ED73" s="223"/>
      <c r="EE73" s="223"/>
      <c r="EF73" s="223"/>
      <c r="EG73" s="223"/>
      <c r="EH73" s="223"/>
      <c r="EI73" s="223"/>
      <c r="EJ73" s="223"/>
      <c r="EK73" s="223"/>
      <c r="EL73" s="223"/>
      <c r="EM73" s="223"/>
      <c r="EN73" s="223"/>
      <c r="EO73" s="223"/>
      <c r="EP73" s="223"/>
      <c r="EQ73" s="223"/>
      <c r="ER73" s="223"/>
      <c r="ES73" s="223"/>
      <c r="ET73" s="223"/>
      <c r="EU73" s="223"/>
      <c r="EV73" s="223"/>
      <c r="EW73" s="223"/>
      <c r="EX73" s="223"/>
      <c r="EY73" s="223"/>
      <c r="EZ73" s="223"/>
      <c r="FA73" s="223"/>
      <c r="FB73" s="223"/>
      <c r="FC73" s="223"/>
      <c r="FD73" s="223"/>
      <c r="FE73" s="223"/>
      <c r="FF73" s="223"/>
      <c r="FG73" s="223"/>
      <c r="FH73" s="223"/>
      <c r="FI73" s="223"/>
      <c r="FJ73" s="223"/>
      <c r="FK73" s="223"/>
      <c r="FL73" s="223"/>
      <c r="FM73" s="223"/>
      <c r="FN73" s="223"/>
      <c r="FO73" s="223"/>
      <c r="FP73" s="223"/>
      <c r="FQ73" s="223"/>
      <c r="FR73" s="223"/>
      <c r="FS73" s="223"/>
      <c r="FT73" s="223"/>
      <c r="FU73" s="223"/>
      <c r="FV73" s="223"/>
      <c r="FW73" s="223"/>
      <c r="FX73" s="223"/>
      <c r="FY73" s="223"/>
      <c r="FZ73" s="223"/>
      <c r="GA73" s="223"/>
      <c r="GB73" s="223"/>
      <c r="GC73" s="223"/>
      <c r="GD73" s="223"/>
      <c r="GE73" s="223"/>
      <c r="GF73" s="223"/>
      <c r="GG73" s="223"/>
      <c r="GH73" s="223"/>
      <c r="GI73" s="223"/>
      <c r="GJ73" s="223"/>
      <c r="GK73" s="223"/>
      <c r="GL73" s="223"/>
      <c r="GM73" s="223"/>
      <c r="GN73" s="223"/>
      <c r="GO73" s="223"/>
      <c r="GP73" s="223"/>
      <c r="GQ73" s="223"/>
      <c r="GR73" s="223"/>
      <c r="GS73" s="223"/>
      <c r="GT73" s="223"/>
      <c r="GU73" s="223"/>
      <c r="GV73" s="223"/>
      <c r="GW73" s="223"/>
      <c r="GX73" s="223"/>
      <c r="GY73" s="223"/>
      <c r="GZ73" s="223"/>
      <c r="HA73" s="223"/>
      <c r="HB73" s="223"/>
      <c r="HC73" s="223"/>
      <c r="HD73" s="223"/>
      <c r="HE73" s="223"/>
      <c r="HF73" s="223"/>
      <c r="HG73" s="223"/>
      <c r="HH73" s="223"/>
      <c r="HI73" s="223"/>
      <c r="HJ73" s="223"/>
      <c r="HK73" s="223"/>
      <c r="HL73" s="223"/>
      <c r="HM73" s="223"/>
      <c r="HN73" s="223"/>
      <c r="HO73" s="223"/>
      <c r="HP73" s="223"/>
      <c r="HQ73" s="223"/>
      <c r="HR73" s="223"/>
      <c r="HS73" s="223"/>
      <c r="HT73" s="223"/>
      <c r="HU73" s="223"/>
      <c r="HV73" s="223"/>
      <c r="HW73" s="223"/>
      <c r="HX73" s="223"/>
    </row>
    <row r="74" s="211" customFormat="1" ht="24" customHeight="1" spans="1:232">
      <c r="A74" s="222"/>
      <c r="B74" s="223"/>
      <c r="C74" s="223"/>
      <c r="D74" s="223"/>
      <c r="E74" s="223"/>
      <c r="F74" s="223"/>
      <c r="G74" s="223"/>
      <c r="H74" s="223"/>
      <c r="I74" s="223"/>
      <c r="J74" s="223"/>
      <c r="K74" s="223"/>
      <c r="L74" s="223"/>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3"/>
      <c r="CG74" s="223"/>
      <c r="CH74" s="223"/>
      <c r="CI74" s="223"/>
      <c r="CJ74" s="223"/>
      <c r="CK74" s="223"/>
      <c r="CL74" s="223"/>
      <c r="CM74" s="223"/>
      <c r="CN74" s="223"/>
      <c r="CO74" s="223"/>
      <c r="CP74" s="223"/>
      <c r="CQ74" s="223"/>
      <c r="CR74" s="223"/>
      <c r="CS74" s="223"/>
      <c r="CT74" s="223"/>
      <c r="CU74" s="223"/>
      <c r="CV74" s="223"/>
      <c r="CW74" s="223"/>
      <c r="CX74" s="223"/>
      <c r="CY74" s="223"/>
      <c r="CZ74" s="223"/>
      <c r="DA74" s="223"/>
      <c r="DB74" s="223"/>
      <c r="DC74" s="223"/>
      <c r="DD74" s="223"/>
      <c r="DE74" s="223"/>
      <c r="DF74" s="223"/>
      <c r="DG74" s="223"/>
      <c r="DH74" s="223"/>
      <c r="DI74" s="223"/>
      <c r="DJ74" s="223"/>
      <c r="DK74" s="223"/>
      <c r="DL74" s="223"/>
      <c r="DM74" s="223"/>
      <c r="DN74" s="223"/>
      <c r="DO74" s="223"/>
      <c r="DP74" s="223"/>
      <c r="DQ74" s="223"/>
      <c r="DR74" s="223"/>
      <c r="DS74" s="223"/>
      <c r="DT74" s="223"/>
      <c r="DU74" s="223"/>
      <c r="DV74" s="223"/>
      <c r="DW74" s="223"/>
      <c r="DX74" s="223"/>
      <c r="DY74" s="223"/>
      <c r="DZ74" s="223"/>
      <c r="EA74" s="223"/>
      <c r="EB74" s="223"/>
      <c r="EC74" s="223"/>
      <c r="ED74" s="223"/>
      <c r="EE74" s="223"/>
      <c r="EF74" s="223"/>
      <c r="EG74" s="223"/>
      <c r="EH74" s="223"/>
      <c r="EI74" s="223"/>
      <c r="EJ74" s="223"/>
      <c r="EK74" s="223"/>
      <c r="EL74" s="223"/>
      <c r="EM74" s="223"/>
      <c r="EN74" s="223"/>
      <c r="EO74" s="223"/>
      <c r="EP74" s="223"/>
      <c r="EQ74" s="223"/>
      <c r="ER74" s="223"/>
      <c r="ES74" s="223"/>
      <c r="ET74" s="223"/>
      <c r="EU74" s="223"/>
      <c r="EV74" s="223"/>
      <c r="EW74" s="223"/>
      <c r="EX74" s="223"/>
      <c r="EY74" s="223"/>
      <c r="EZ74" s="223"/>
      <c r="FA74" s="223"/>
      <c r="FB74" s="223"/>
      <c r="FC74" s="223"/>
      <c r="FD74" s="223"/>
      <c r="FE74" s="223"/>
      <c r="FF74" s="223"/>
      <c r="FG74" s="223"/>
      <c r="FH74" s="223"/>
      <c r="FI74" s="223"/>
      <c r="FJ74" s="223"/>
      <c r="FK74" s="223"/>
      <c r="FL74" s="223"/>
      <c r="FM74" s="223"/>
      <c r="FN74" s="223"/>
      <c r="FO74" s="223"/>
      <c r="FP74" s="223"/>
      <c r="FQ74" s="223"/>
      <c r="FR74" s="223"/>
      <c r="FS74" s="223"/>
      <c r="FT74" s="223"/>
      <c r="FU74" s="223"/>
      <c r="FV74" s="223"/>
      <c r="FW74" s="223"/>
      <c r="FX74" s="223"/>
      <c r="FY74" s="223"/>
      <c r="FZ74" s="223"/>
      <c r="GA74" s="223"/>
      <c r="GB74" s="223"/>
      <c r="GC74" s="223"/>
      <c r="GD74" s="223"/>
      <c r="GE74" s="223"/>
      <c r="GF74" s="223"/>
      <c r="GG74" s="223"/>
      <c r="GH74" s="223"/>
      <c r="GI74" s="223"/>
      <c r="GJ74" s="223"/>
      <c r="GK74" s="223"/>
      <c r="GL74" s="223"/>
      <c r="GM74" s="223"/>
      <c r="GN74" s="223"/>
      <c r="GO74" s="223"/>
      <c r="GP74" s="223"/>
      <c r="GQ74" s="223"/>
      <c r="GR74" s="223"/>
      <c r="GS74" s="223"/>
      <c r="GT74" s="223"/>
      <c r="GU74" s="223"/>
      <c r="GV74" s="223"/>
      <c r="GW74" s="223"/>
      <c r="GX74" s="223"/>
      <c r="GY74" s="223"/>
      <c r="GZ74" s="223"/>
      <c r="HA74" s="223"/>
      <c r="HB74" s="223"/>
      <c r="HC74" s="223"/>
      <c r="HD74" s="223"/>
      <c r="HE74" s="223"/>
      <c r="HF74" s="223"/>
      <c r="HG74" s="223"/>
      <c r="HH74" s="223"/>
      <c r="HI74" s="223"/>
      <c r="HJ74" s="223"/>
      <c r="HK74" s="223"/>
      <c r="HL74" s="223"/>
      <c r="HM74" s="223"/>
      <c r="HN74" s="223"/>
      <c r="HO74" s="223"/>
      <c r="HP74" s="223"/>
      <c r="HQ74" s="223"/>
      <c r="HR74" s="223"/>
      <c r="HS74" s="223"/>
      <c r="HT74" s="223"/>
      <c r="HU74" s="223"/>
      <c r="HV74" s="223"/>
      <c r="HW74" s="223"/>
      <c r="HX74" s="223"/>
    </row>
    <row r="75" s="211" customFormat="1" ht="24" customHeight="1" spans="1:232">
      <c r="A75" s="222"/>
      <c r="B75" s="223"/>
      <c r="C75" s="223"/>
      <c r="D75" s="223"/>
      <c r="E75" s="223"/>
      <c r="F75" s="223"/>
      <c r="G75" s="223"/>
      <c r="H75" s="223"/>
      <c r="I75" s="223"/>
      <c r="J75" s="223"/>
      <c r="K75" s="223"/>
      <c r="L75" s="223"/>
      <c r="M75" s="223"/>
      <c r="N75" s="223"/>
      <c r="O75" s="223"/>
      <c r="P75" s="223"/>
      <c r="Q75" s="223"/>
      <c r="R75" s="223"/>
      <c r="S75" s="223"/>
      <c r="T75" s="223"/>
      <c r="U75" s="223"/>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3"/>
      <c r="CA75" s="223"/>
      <c r="CB75" s="223"/>
      <c r="CC75" s="223"/>
      <c r="CD75" s="223"/>
      <c r="CE75" s="223"/>
      <c r="CF75" s="223"/>
      <c r="CG75" s="223"/>
      <c r="CH75" s="223"/>
      <c r="CI75" s="223"/>
      <c r="CJ75" s="223"/>
      <c r="CK75" s="223"/>
      <c r="CL75" s="223"/>
      <c r="CM75" s="223"/>
      <c r="CN75" s="223"/>
      <c r="CO75" s="223"/>
      <c r="CP75" s="223"/>
      <c r="CQ75" s="223"/>
      <c r="CR75" s="223"/>
      <c r="CS75" s="223"/>
      <c r="CT75" s="223"/>
      <c r="CU75" s="223"/>
      <c r="CV75" s="223"/>
      <c r="CW75" s="223"/>
      <c r="CX75" s="223"/>
      <c r="CY75" s="223"/>
      <c r="CZ75" s="223"/>
      <c r="DA75" s="223"/>
      <c r="DB75" s="223"/>
      <c r="DC75" s="223"/>
      <c r="DD75" s="223"/>
      <c r="DE75" s="223"/>
      <c r="DF75" s="223"/>
      <c r="DG75" s="223"/>
      <c r="DH75" s="223"/>
      <c r="DI75" s="223"/>
      <c r="DJ75" s="223"/>
      <c r="DK75" s="223"/>
      <c r="DL75" s="223"/>
      <c r="DM75" s="223"/>
      <c r="DN75" s="223"/>
      <c r="DO75" s="223"/>
      <c r="DP75" s="223"/>
      <c r="DQ75" s="223"/>
      <c r="DR75" s="223"/>
      <c r="DS75" s="223"/>
      <c r="DT75" s="223"/>
      <c r="DU75" s="223"/>
      <c r="DV75" s="223"/>
      <c r="DW75" s="223"/>
      <c r="DX75" s="223"/>
      <c r="DY75" s="223"/>
      <c r="DZ75" s="223"/>
      <c r="EA75" s="223"/>
      <c r="EB75" s="223"/>
      <c r="EC75" s="223"/>
      <c r="ED75" s="223"/>
      <c r="EE75" s="223"/>
      <c r="EF75" s="223"/>
      <c r="EG75" s="223"/>
      <c r="EH75" s="223"/>
      <c r="EI75" s="223"/>
      <c r="EJ75" s="223"/>
      <c r="EK75" s="223"/>
      <c r="EL75" s="223"/>
      <c r="EM75" s="223"/>
      <c r="EN75" s="223"/>
      <c r="EO75" s="223"/>
      <c r="EP75" s="223"/>
      <c r="EQ75" s="223"/>
      <c r="ER75" s="223"/>
      <c r="ES75" s="223"/>
      <c r="ET75" s="223"/>
      <c r="EU75" s="223"/>
      <c r="EV75" s="223"/>
      <c r="EW75" s="223"/>
      <c r="EX75" s="223"/>
      <c r="EY75" s="223"/>
      <c r="EZ75" s="223"/>
      <c r="FA75" s="223"/>
      <c r="FB75" s="223"/>
      <c r="FC75" s="223"/>
      <c r="FD75" s="223"/>
      <c r="FE75" s="223"/>
      <c r="FF75" s="223"/>
      <c r="FG75" s="223"/>
      <c r="FH75" s="223"/>
      <c r="FI75" s="223"/>
      <c r="FJ75" s="223"/>
      <c r="FK75" s="223"/>
      <c r="FL75" s="223"/>
      <c r="FM75" s="223"/>
      <c r="FN75" s="223"/>
      <c r="FO75" s="223"/>
      <c r="FP75" s="223"/>
      <c r="FQ75" s="223"/>
      <c r="FR75" s="223"/>
      <c r="FS75" s="223"/>
      <c r="FT75" s="223"/>
      <c r="FU75" s="223"/>
      <c r="FV75" s="223"/>
      <c r="FW75" s="223"/>
      <c r="FX75" s="223"/>
      <c r="FY75" s="223"/>
      <c r="FZ75" s="223"/>
      <c r="GA75" s="223"/>
      <c r="GB75" s="223"/>
      <c r="GC75" s="223"/>
      <c r="GD75" s="223"/>
      <c r="GE75" s="223"/>
      <c r="GF75" s="223"/>
      <c r="GG75" s="223"/>
      <c r="GH75" s="223"/>
      <c r="GI75" s="223"/>
      <c r="GJ75" s="223"/>
      <c r="GK75" s="223"/>
      <c r="GL75" s="223"/>
      <c r="GM75" s="223"/>
      <c r="GN75" s="223"/>
      <c r="GO75" s="223"/>
      <c r="GP75" s="223"/>
      <c r="GQ75" s="223"/>
      <c r="GR75" s="223"/>
      <c r="GS75" s="223"/>
      <c r="GT75" s="223"/>
      <c r="GU75" s="223"/>
      <c r="GV75" s="223"/>
      <c r="GW75" s="223"/>
      <c r="GX75" s="223"/>
      <c r="GY75" s="223"/>
      <c r="GZ75" s="223"/>
      <c r="HA75" s="223"/>
      <c r="HB75" s="223"/>
      <c r="HC75" s="223"/>
      <c r="HD75" s="223"/>
      <c r="HE75" s="223"/>
      <c r="HF75" s="223"/>
      <c r="HG75" s="223"/>
      <c r="HH75" s="223"/>
      <c r="HI75" s="223"/>
      <c r="HJ75" s="223"/>
      <c r="HK75" s="223"/>
      <c r="HL75" s="223"/>
      <c r="HM75" s="223"/>
      <c r="HN75" s="223"/>
      <c r="HO75" s="223"/>
      <c r="HP75" s="223"/>
      <c r="HQ75" s="223"/>
      <c r="HR75" s="223"/>
      <c r="HS75" s="223"/>
      <c r="HT75" s="223"/>
      <c r="HU75" s="223"/>
      <c r="HV75" s="223"/>
      <c r="HW75" s="223"/>
      <c r="HX75" s="223"/>
    </row>
    <row r="76" s="211" customFormat="1" ht="24" customHeight="1" spans="1:232">
      <c r="A76" s="222"/>
      <c r="B76" s="223"/>
      <c r="C76" s="223"/>
      <c r="D76" s="223"/>
      <c r="E76" s="223"/>
      <c r="F76" s="223"/>
      <c r="G76" s="223"/>
      <c r="H76" s="223"/>
      <c r="I76" s="223"/>
      <c r="J76" s="223"/>
      <c r="K76" s="223"/>
      <c r="L76" s="223"/>
      <c r="M76" s="223"/>
      <c r="N76" s="223"/>
      <c r="O76" s="223"/>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3"/>
      <c r="CA76" s="223"/>
      <c r="CB76" s="223"/>
      <c r="CC76" s="223"/>
      <c r="CD76" s="223"/>
      <c r="CE76" s="223"/>
      <c r="CF76" s="223"/>
      <c r="CG76" s="223"/>
      <c r="CH76" s="223"/>
      <c r="CI76" s="223"/>
      <c r="CJ76" s="223"/>
      <c r="CK76" s="223"/>
      <c r="CL76" s="223"/>
      <c r="CM76" s="223"/>
      <c r="CN76" s="223"/>
      <c r="CO76" s="223"/>
      <c r="CP76" s="223"/>
      <c r="CQ76" s="223"/>
      <c r="CR76" s="223"/>
      <c r="CS76" s="223"/>
      <c r="CT76" s="223"/>
      <c r="CU76" s="223"/>
      <c r="CV76" s="223"/>
      <c r="CW76" s="223"/>
      <c r="CX76" s="223"/>
      <c r="CY76" s="223"/>
      <c r="CZ76" s="223"/>
      <c r="DA76" s="223"/>
      <c r="DB76" s="223"/>
      <c r="DC76" s="223"/>
      <c r="DD76" s="223"/>
      <c r="DE76" s="223"/>
      <c r="DF76" s="223"/>
      <c r="DG76" s="223"/>
      <c r="DH76" s="223"/>
      <c r="DI76" s="223"/>
      <c r="DJ76" s="223"/>
      <c r="DK76" s="223"/>
      <c r="DL76" s="223"/>
      <c r="DM76" s="223"/>
      <c r="DN76" s="223"/>
      <c r="DO76" s="223"/>
      <c r="DP76" s="223"/>
      <c r="DQ76" s="223"/>
      <c r="DR76" s="223"/>
      <c r="DS76" s="223"/>
      <c r="DT76" s="223"/>
      <c r="DU76" s="223"/>
      <c r="DV76" s="223"/>
      <c r="DW76" s="223"/>
      <c r="DX76" s="223"/>
      <c r="DY76" s="223"/>
      <c r="DZ76" s="223"/>
      <c r="EA76" s="223"/>
      <c r="EB76" s="223"/>
      <c r="EC76" s="223"/>
      <c r="ED76" s="223"/>
      <c r="EE76" s="223"/>
      <c r="EF76" s="223"/>
      <c r="EG76" s="223"/>
      <c r="EH76" s="223"/>
      <c r="EI76" s="223"/>
      <c r="EJ76" s="223"/>
      <c r="EK76" s="223"/>
      <c r="EL76" s="223"/>
      <c r="EM76" s="223"/>
      <c r="EN76" s="223"/>
      <c r="EO76" s="223"/>
      <c r="EP76" s="223"/>
      <c r="EQ76" s="223"/>
      <c r="ER76" s="223"/>
      <c r="ES76" s="223"/>
      <c r="ET76" s="223"/>
      <c r="EU76" s="223"/>
      <c r="EV76" s="223"/>
      <c r="EW76" s="223"/>
      <c r="EX76" s="223"/>
      <c r="EY76" s="223"/>
      <c r="EZ76" s="223"/>
      <c r="FA76" s="223"/>
      <c r="FB76" s="223"/>
      <c r="FC76" s="223"/>
      <c r="FD76" s="223"/>
      <c r="FE76" s="223"/>
      <c r="FF76" s="223"/>
      <c r="FG76" s="223"/>
      <c r="FH76" s="223"/>
      <c r="FI76" s="223"/>
      <c r="FJ76" s="223"/>
      <c r="FK76" s="223"/>
      <c r="FL76" s="223"/>
      <c r="FM76" s="223"/>
      <c r="FN76" s="223"/>
      <c r="FO76" s="223"/>
      <c r="FP76" s="223"/>
      <c r="FQ76" s="223"/>
      <c r="FR76" s="223"/>
      <c r="FS76" s="223"/>
      <c r="FT76" s="223"/>
      <c r="FU76" s="223"/>
      <c r="FV76" s="223"/>
      <c r="FW76" s="223"/>
      <c r="FX76" s="223"/>
      <c r="FY76" s="223"/>
      <c r="FZ76" s="223"/>
      <c r="GA76" s="223"/>
      <c r="GB76" s="223"/>
      <c r="GC76" s="223"/>
      <c r="GD76" s="223"/>
      <c r="GE76" s="223"/>
      <c r="GF76" s="223"/>
      <c r="GG76" s="223"/>
      <c r="GH76" s="223"/>
      <c r="GI76" s="223"/>
      <c r="GJ76" s="223"/>
      <c r="GK76" s="223"/>
      <c r="GL76" s="223"/>
      <c r="GM76" s="223"/>
      <c r="GN76" s="223"/>
      <c r="GO76" s="223"/>
      <c r="GP76" s="223"/>
      <c r="GQ76" s="223"/>
      <c r="GR76" s="223"/>
      <c r="GS76" s="223"/>
      <c r="GT76" s="223"/>
      <c r="GU76" s="223"/>
      <c r="GV76" s="223"/>
      <c r="GW76" s="223"/>
      <c r="GX76" s="223"/>
      <c r="GY76" s="223"/>
      <c r="GZ76" s="223"/>
      <c r="HA76" s="223"/>
      <c r="HB76" s="223"/>
      <c r="HC76" s="223"/>
      <c r="HD76" s="223"/>
      <c r="HE76" s="223"/>
      <c r="HF76" s="223"/>
      <c r="HG76" s="223"/>
      <c r="HH76" s="223"/>
      <c r="HI76" s="223"/>
      <c r="HJ76" s="223"/>
      <c r="HK76" s="223"/>
      <c r="HL76" s="223"/>
      <c r="HM76" s="223"/>
      <c r="HN76" s="223"/>
      <c r="HO76" s="223"/>
      <c r="HP76" s="223"/>
      <c r="HQ76" s="223"/>
      <c r="HR76" s="223"/>
      <c r="HS76" s="223"/>
      <c r="HT76" s="223"/>
      <c r="HU76" s="223"/>
      <c r="HV76" s="223"/>
      <c r="HW76" s="223"/>
      <c r="HX76" s="223"/>
    </row>
    <row r="77" s="211" customFormat="1" ht="24" customHeight="1" spans="1:232">
      <c r="A77" s="222"/>
      <c r="B77" s="223"/>
      <c r="C77" s="223"/>
      <c r="D77" s="223"/>
      <c r="E77" s="223"/>
      <c r="F77" s="223"/>
      <c r="G77" s="223"/>
      <c r="H77" s="223"/>
      <c r="I77" s="223"/>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c r="CK77" s="223"/>
      <c r="CL77" s="223"/>
      <c r="CM77" s="223"/>
      <c r="CN77" s="223"/>
      <c r="CO77" s="223"/>
      <c r="CP77" s="223"/>
      <c r="CQ77" s="223"/>
      <c r="CR77" s="223"/>
      <c r="CS77" s="223"/>
      <c r="CT77" s="223"/>
      <c r="CU77" s="223"/>
      <c r="CV77" s="223"/>
      <c r="CW77" s="223"/>
      <c r="CX77" s="223"/>
      <c r="CY77" s="223"/>
      <c r="CZ77" s="223"/>
      <c r="DA77" s="223"/>
      <c r="DB77" s="223"/>
      <c r="DC77" s="223"/>
      <c r="DD77" s="223"/>
      <c r="DE77" s="223"/>
      <c r="DF77" s="223"/>
      <c r="DG77" s="223"/>
      <c r="DH77" s="223"/>
      <c r="DI77" s="223"/>
      <c r="DJ77" s="223"/>
      <c r="DK77" s="223"/>
      <c r="DL77" s="223"/>
      <c r="DM77" s="223"/>
      <c r="DN77" s="223"/>
      <c r="DO77" s="223"/>
      <c r="DP77" s="223"/>
      <c r="DQ77" s="223"/>
      <c r="DR77" s="223"/>
      <c r="DS77" s="223"/>
      <c r="DT77" s="223"/>
      <c r="DU77" s="223"/>
      <c r="DV77" s="223"/>
      <c r="DW77" s="223"/>
      <c r="DX77" s="223"/>
      <c r="DY77" s="223"/>
      <c r="DZ77" s="223"/>
      <c r="EA77" s="223"/>
      <c r="EB77" s="223"/>
      <c r="EC77" s="223"/>
      <c r="ED77" s="223"/>
      <c r="EE77" s="223"/>
      <c r="EF77" s="223"/>
      <c r="EG77" s="223"/>
      <c r="EH77" s="223"/>
      <c r="EI77" s="223"/>
      <c r="EJ77" s="223"/>
      <c r="EK77" s="223"/>
      <c r="EL77" s="223"/>
      <c r="EM77" s="223"/>
      <c r="EN77" s="223"/>
      <c r="EO77" s="223"/>
      <c r="EP77" s="223"/>
      <c r="EQ77" s="223"/>
      <c r="ER77" s="223"/>
      <c r="ES77" s="223"/>
      <c r="ET77" s="223"/>
      <c r="EU77" s="223"/>
      <c r="EV77" s="223"/>
      <c r="EW77" s="223"/>
      <c r="EX77" s="223"/>
      <c r="EY77" s="223"/>
      <c r="EZ77" s="223"/>
      <c r="FA77" s="223"/>
      <c r="FB77" s="223"/>
      <c r="FC77" s="223"/>
      <c r="FD77" s="223"/>
      <c r="FE77" s="223"/>
      <c r="FF77" s="223"/>
      <c r="FG77" s="223"/>
      <c r="FH77" s="223"/>
      <c r="FI77" s="223"/>
      <c r="FJ77" s="223"/>
      <c r="FK77" s="223"/>
      <c r="FL77" s="223"/>
      <c r="FM77" s="223"/>
      <c r="FN77" s="223"/>
      <c r="FO77" s="223"/>
      <c r="FP77" s="223"/>
      <c r="FQ77" s="223"/>
      <c r="FR77" s="223"/>
      <c r="FS77" s="223"/>
      <c r="FT77" s="223"/>
      <c r="FU77" s="223"/>
      <c r="FV77" s="223"/>
      <c r="FW77" s="223"/>
      <c r="FX77" s="223"/>
      <c r="FY77" s="223"/>
      <c r="FZ77" s="223"/>
      <c r="GA77" s="223"/>
      <c r="GB77" s="223"/>
      <c r="GC77" s="223"/>
      <c r="GD77" s="223"/>
      <c r="GE77" s="223"/>
      <c r="GF77" s="223"/>
      <c r="GG77" s="223"/>
      <c r="GH77" s="223"/>
      <c r="GI77" s="223"/>
      <c r="GJ77" s="223"/>
      <c r="GK77" s="223"/>
      <c r="GL77" s="223"/>
      <c r="GM77" s="223"/>
      <c r="GN77" s="223"/>
      <c r="GO77" s="223"/>
      <c r="GP77" s="223"/>
      <c r="GQ77" s="223"/>
      <c r="GR77" s="223"/>
      <c r="GS77" s="223"/>
      <c r="GT77" s="223"/>
      <c r="GU77" s="223"/>
      <c r="GV77" s="223"/>
      <c r="GW77" s="223"/>
      <c r="GX77" s="223"/>
      <c r="GY77" s="223"/>
      <c r="GZ77" s="223"/>
      <c r="HA77" s="223"/>
      <c r="HB77" s="223"/>
      <c r="HC77" s="223"/>
      <c r="HD77" s="223"/>
      <c r="HE77" s="223"/>
      <c r="HF77" s="223"/>
      <c r="HG77" s="223"/>
      <c r="HH77" s="223"/>
      <c r="HI77" s="223"/>
      <c r="HJ77" s="223"/>
      <c r="HK77" s="223"/>
      <c r="HL77" s="223"/>
      <c r="HM77" s="223"/>
      <c r="HN77" s="223"/>
      <c r="HO77" s="223"/>
      <c r="HP77" s="223"/>
      <c r="HQ77" s="223"/>
      <c r="HR77" s="223"/>
      <c r="HS77" s="223"/>
      <c r="HT77" s="223"/>
      <c r="HU77" s="223"/>
      <c r="HV77" s="223"/>
      <c r="HW77" s="223"/>
      <c r="HX77" s="223"/>
    </row>
    <row r="78" s="211" customFormat="1" ht="24" customHeight="1" spans="1:232">
      <c r="A78" s="222"/>
      <c r="B78" s="223"/>
      <c r="C78" s="223"/>
      <c r="D78" s="223"/>
      <c r="E78" s="223"/>
      <c r="F78" s="223"/>
      <c r="G78" s="223"/>
      <c r="H78" s="223"/>
      <c r="I78" s="223"/>
      <c r="J78" s="223"/>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3"/>
      <c r="CP78" s="223"/>
      <c r="CQ78" s="223"/>
      <c r="CR78" s="223"/>
      <c r="CS78" s="223"/>
      <c r="CT78" s="223"/>
      <c r="CU78" s="223"/>
      <c r="CV78" s="223"/>
      <c r="CW78" s="223"/>
      <c r="CX78" s="223"/>
      <c r="CY78" s="223"/>
      <c r="CZ78" s="223"/>
      <c r="DA78" s="223"/>
      <c r="DB78" s="223"/>
      <c r="DC78" s="223"/>
      <c r="DD78" s="223"/>
      <c r="DE78" s="223"/>
      <c r="DF78" s="223"/>
      <c r="DG78" s="223"/>
      <c r="DH78" s="223"/>
      <c r="DI78" s="223"/>
      <c r="DJ78" s="223"/>
      <c r="DK78" s="223"/>
      <c r="DL78" s="223"/>
      <c r="DM78" s="223"/>
      <c r="DN78" s="223"/>
      <c r="DO78" s="223"/>
      <c r="DP78" s="223"/>
      <c r="DQ78" s="223"/>
      <c r="DR78" s="223"/>
      <c r="DS78" s="223"/>
      <c r="DT78" s="223"/>
      <c r="DU78" s="223"/>
      <c r="DV78" s="223"/>
      <c r="DW78" s="223"/>
      <c r="DX78" s="223"/>
      <c r="DY78" s="223"/>
      <c r="DZ78" s="223"/>
      <c r="EA78" s="223"/>
      <c r="EB78" s="223"/>
      <c r="EC78" s="223"/>
      <c r="ED78" s="223"/>
      <c r="EE78" s="223"/>
      <c r="EF78" s="223"/>
      <c r="EG78" s="223"/>
      <c r="EH78" s="223"/>
      <c r="EI78" s="223"/>
      <c r="EJ78" s="223"/>
      <c r="EK78" s="223"/>
      <c r="EL78" s="223"/>
      <c r="EM78" s="223"/>
      <c r="EN78" s="223"/>
      <c r="EO78" s="223"/>
      <c r="EP78" s="223"/>
      <c r="EQ78" s="223"/>
      <c r="ER78" s="223"/>
      <c r="ES78" s="223"/>
      <c r="ET78" s="223"/>
      <c r="EU78" s="223"/>
      <c r="EV78" s="223"/>
      <c r="EW78" s="223"/>
      <c r="EX78" s="223"/>
      <c r="EY78" s="223"/>
      <c r="EZ78" s="223"/>
      <c r="FA78" s="223"/>
      <c r="FB78" s="223"/>
      <c r="FC78" s="223"/>
      <c r="FD78" s="223"/>
      <c r="FE78" s="223"/>
      <c r="FF78" s="223"/>
      <c r="FG78" s="223"/>
      <c r="FH78" s="223"/>
      <c r="FI78" s="223"/>
      <c r="FJ78" s="223"/>
      <c r="FK78" s="223"/>
      <c r="FL78" s="223"/>
      <c r="FM78" s="223"/>
      <c r="FN78" s="223"/>
      <c r="FO78" s="223"/>
      <c r="FP78" s="223"/>
      <c r="FQ78" s="223"/>
      <c r="FR78" s="223"/>
      <c r="FS78" s="223"/>
      <c r="FT78" s="223"/>
      <c r="FU78" s="223"/>
      <c r="FV78" s="223"/>
      <c r="FW78" s="223"/>
      <c r="FX78" s="223"/>
      <c r="FY78" s="223"/>
      <c r="FZ78" s="223"/>
      <c r="GA78" s="223"/>
      <c r="GB78" s="223"/>
      <c r="GC78" s="223"/>
      <c r="GD78" s="223"/>
      <c r="GE78" s="223"/>
      <c r="GF78" s="223"/>
      <c r="GG78" s="223"/>
      <c r="GH78" s="223"/>
      <c r="GI78" s="223"/>
      <c r="GJ78" s="223"/>
      <c r="GK78" s="223"/>
      <c r="GL78" s="223"/>
      <c r="GM78" s="223"/>
      <c r="GN78" s="223"/>
      <c r="GO78" s="223"/>
      <c r="GP78" s="223"/>
      <c r="GQ78" s="223"/>
      <c r="GR78" s="223"/>
      <c r="GS78" s="223"/>
      <c r="GT78" s="223"/>
      <c r="GU78" s="223"/>
      <c r="GV78" s="223"/>
      <c r="GW78" s="223"/>
      <c r="GX78" s="223"/>
      <c r="GY78" s="223"/>
      <c r="GZ78" s="223"/>
      <c r="HA78" s="223"/>
      <c r="HB78" s="223"/>
      <c r="HC78" s="223"/>
      <c r="HD78" s="223"/>
      <c r="HE78" s="223"/>
      <c r="HF78" s="223"/>
      <c r="HG78" s="223"/>
      <c r="HH78" s="223"/>
      <c r="HI78" s="223"/>
      <c r="HJ78" s="223"/>
      <c r="HK78" s="223"/>
      <c r="HL78" s="223"/>
      <c r="HM78" s="223"/>
      <c r="HN78" s="223"/>
      <c r="HO78" s="223"/>
      <c r="HP78" s="223"/>
      <c r="HQ78" s="223"/>
      <c r="HR78" s="223"/>
      <c r="HS78" s="223"/>
      <c r="HT78" s="223"/>
      <c r="HU78" s="223"/>
      <c r="HV78" s="223"/>
      <c r="HW78" s="223"/>
      <c r="HX78" s="223"/>
    </row>
    <row r="79" s="211" customFormat="1" ht="24" customHeight="1" spans="1:232">
      <c r="A79" s="222"/>
      <c r="B79" s="223"/>
      <c r="C79" s="223"/>
      <c r="D79" s="223"/>
      <c r="E79" s="223"/>
      <c r="F79" s="223"/>
      <c r="G79" s="223"/>
      <c r="H79" s="223"/>
      <c r="I79" s="223"/>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3"/>
      <c r="CG79" s="223"/>
      <c r="CH79" s="223"/>
      <c r="CI79" s="223"/>
      <c r="CJ79" s="223"/>
      <c r="CK79" s="223"/>
      <c r="CL79" s="223"/>
      <c r="CM79" s="223"/>
      <c r="CN79" s="223"/>
      <c r="CO79" s="223"/>
      <c r="CP79" s="223"/>
      <c r="CQ79" s="223"/>
      <c r="CR79" s="223"/>
      <c r="CS79" s="223"/>
      <c r="CT79" s="223"/>
      <c r="CU79" s="223"/>
      <c r="CV79" s="223"/>
      <c r="CW79" s="223"/>
      <c r="CX79" s="223"/>
      <c r="CY79" s="223"/>
      <c r="CZ79" s="223"/>
      <c r="DA79" s="223"/>
      <c r="DB79" s="223"/>
      <c r="DC79" s="223"/>
      <c r="DD79" s="223"/>
      <c r="DE79" s="223"/>
      <c r="DF79" s="223"/>
      <c r="DG79" s="223"/>
      <c r="DH79" s="223"/>
      <c r="DI79" s="223"/>
      <c r="DJ79" s="223"/>
      <c r="DK79" s="223"/>
      <c r="DL79" s="223"/>
      <c r="DM79" s="223"/>
      <c r="DN79" s="223"/>
      <c r="DO79" s="223"/>
      <c r="DP79" s="223"/>
      <c r="DQ79" s="223"/>
      <c r="DR79" s="223"/>
      <c r="DS79" s="223"/>
      <c r="DT79" s="223"/>
      <c r="DU79" s="223"/>
      <c r="DV79" s="223"/>
      <c r="DW79" s="223"/>
      <c r="DX79" s="223"/>
      <c r="DY79" s="223"/>
      <c r="DZ79" s="223"/>
      <c r="EA79" s="223"/>
      <c r="EB79" s="223"/>
      <c r="EC79" s="223"/>
      <c r="ED79" s="223"/>
      <c r="EE79" s="223"/>
      <c r="EF79" s="223"/>
      <c r="EG79" s="223"/>
      <c r="EH79" s="223"/>
      <c r="EI79" s="223"/>
      <c r="EJ79" s="223"/>
      <c r="EK79" s="223"/>
      <c r="EL79" s="223"/>
      <c r="EM79" s="223"/>
      <c r="EN79" s="223"/>
      <c r="EO79" s="223"/>
      <c r="EP79" s="223"/>
      <c r="EQ79" s="223"/>
      <c r="ER79" s="223"/>
      <c r="ES79" s="223"/>
      <c r="ET79" s="223"/>
      <c r="EU79" s="223"/>
      <c r="EV79" s="223"/>
      <c r="EW79" s="223"/>
      <c r="EX79" s="223"/>
      <c r="EY79" s="223"/>
      <c r="EZ79" s="223"/>
      <c r="FA79" s="223"/>
      <c r="FB79" s="223"/>
      <c r="FC79" s="223"/>
      <c r="FD79" s="223"/>
      <c r="FE79" s="223"/>
      <c r="FF79" s="223"/>
      <c r="FG79" s="223"/>
      <c r="FH79" s="223"/>
      <c r="FI79" s="223"/>
      <c r="FJ79" s="223"/>
      <c r="FK79" s="223"/>
      <c r="FL79" s="223"/>
      <c r="FM79" s="223"/>
      <c r="FN79" s="223"/>
      <c r="FO79" s="223"/>
      <c r="FP79" s="223"/>
      <c r="FQ79" s="223"/>
      <c r="FR79" s="223"/>
      <c r="FS79" s="223"/>
      <c r="FT79" s="223"/>
      <c r="FU79" s="223"/>
      <c r="FV79" s="223"/>
      <c r="FW79" s="223"/>
      <c r="FX79" s="223"/>
      <c r="FY79" s="223"/>
      <c r="FZ79" s="223"/>
      <c r="GA79" s="223"/>
      <c r="GB79" s="223"/>
      <c r="GC79" s="223"/>
      <c r="GD79" s="223"/>
      <c r="GE79" s="223"/>
      <c r="GF79" s="223"/>
      <c r="GG79" s="223"/>
      <c r="GH79" s="223"/>
      <c r="GI79" s="223"/>
      <c r="GJ79" s="223"/>
      <c r="GK79" s="223"/>
      <c r="GL79" s="223"/>
      <c r="GM79" s="223"/>
      <c r="GN79" s="223"/>
      <c r="GO79" s="223"/>
      <c r="GP79" s="223"/>
      <c r="GQ79" s="223"/>
      <c r="GR79" s="223"/>
      <c r="GS79" s="223"/>
      <c r="GT79" s="223"/>
      <c r="GU79" s="223"/>
      <c r="GV79" s="223"/>
      <c r="GW79" s="223"/>
      <c r="GX79" s="223"/>
      <c r="GY79" s="223"/>
      <c r="GZ79" s="223"/>
      <c r="HA79" s="223"/>
      <c r="HB79" s="223"/>
      <c r="HC79" s="223"/>
      <c r="HD79" s="223"/>
      <c r="HE79" s="223"/>
      <c r="HF79" s="223"/>
      <c r="HG79" s="223"/>
      <c r="HH79" s="223"/>
      <c r="HI79" s="223"/>
      <c r="HJ79" s="223"/>
      <c r="HK79" s="223"/>
      <c r="HL79" s="223"/>
      <c r="HM79" s="223"/>
      <c r="HN79" s="223"/>
      <c r="HO79" s="223"/>
      <c r="HP79" s="223"/>
      <c r="HQ79" s="223"/>
      <c r="HR79" s="223"/>
      <c r="HS79" s="223"/>
      <c r="HT79" s="223"/>
      <c r="HU79" s="223"/>
      <c r="HV79" s="223"/>
      <c r="HW79" s="223"/>
      <c r="HX79" s="223"/>
    </row>
    <row r="80" s="211" customFormat="1" ht="24" customHeight="1" spans="1:232">
      <c r="A80" s="222"/>
      <c r="B80" s="223"/>
      <c r="C80" s="223"/>
      <c r="D80" s="223"/>
      <c r="E80" s="223"/>
      <c r="F80" s="223"/>
      <c r="G80" s="223"/>
      <c r="H80" s="223"/>
      <c r="I80" s="223"/>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3"/>
      <c r="CG80" s="223"/>
      <c r="CH80" s="223"/>
      <c r="CI80" s="223"/>
      <c r="CJ80" s="223"/>
      <c r="CK80" s="223"/>
      <c r="CL80" s="223"/>
      <c r="CM80" s="223"/>
      <c r="CN80" s="223"/>
      <c r="CO80" s="223"/>
      <c r="CP80" s="223"/>
      <c r="CQ80" s="223"/>
      <c r="CR80" s="223"/>
      <c r="CS80" s="223"/>
      <c r="CT80" s="223"/>
      <c r="CU80" s="223"/>
      <c r="CV80" s="223"/>
      <c r="CW80" s="223"/>
      <c r="CX80" s="223"/>
      <c r="CY80" s="223"/>
      <c r="CZ80" s="223"/>
      <c r="DA80" s="223"/>
      <c r="DB80" s="223"/>
      <c r="DC80" s="223"/>
      <c r="DD80" s="223"/>
      <c r="DE80" s="223"/>
      <c r="DF80" s="223"/>
      <c r="DG80" s="223"/>
      <c r="DH80" s="223"/>
      <c r="DI80" s="223"/>
      <c r="DJ80" s="223"/>
      <c r="DK80" s="223"/>
      <c r="DL80" s="223"/>
      <c r="DM80" s="223"/>
      <c r="DN80" s="223"/>
      <c r="DO80" s="223"/>
      <c r="DP80" s="223"/>
      <c r="DQ80" s="223"/>
      <c r="DR80" s="223"/>
      <c r="DS80" s="223"/>
      <c r="DT80" s="223"/>
      <c r="DU80" s="223"/>
      <c r="DV80" s="223"/>
      <c r="DW80" s="223"/>
      <c r="DX80" s="223"/>
      <c r="DY80" s="223"/>
      <c r="DZ80" s="223"/>
      <c r="EA80" s="223"/>
      <c r="EB80" s="223"/>
      <c r="EC80" s="223"/>
      <c r="ED80" s="223"/>
      <c r="EE80" s="223"/>
      <c r="EF80" s="223"/>
      <c r="EG80" s="223"/>
      <c r="EH80" s="223"/>
      <c r="EI80" s="223"/>
      <c r="EJ80" s="223"/>
      <c r="EK80" s="223"/>
      <c r="EL80" s="223"/>
      <c r="EM80" s="223"/>
      <c r="EN80" s="223"/>
      <c r="EO80" s="223"/>
      <c r="EP80" s="223"/>
      <c r="EQ80" s="223"/>
      <c r="ER80" s="223"/>
      <c r="ES80" s="223"/>
      <c r="ET80" s="223"/>
      <c r="EU80" s="223"/>
      <c r="EV80" s="223"/>
      <c r="EW80" s="223"/>
      <c r="EX80" s="223"/>
      <c r="EY80" s="223"/>
      <c r="EZ80" s="223"/>
      <c r="FA80" s="223"/>
      <c r="FB80" s="223"/>
      <c r="FC80" s="223"/>
      <c r="FD80" s="223"/>
      <c r="FE80" s="223"/>
      <c r="FF80" s="223"/>
      <c r="FG80" s="223"/>
      <c r="FH80" s="223"/>
      <c r="FI80" s="223"/>
      <c r="FJ80" s="223"/>
      <c r="FK80" s="223"/>
      <c r="FL80" s="223"/>
      <c r="FM80" s="223"/>
      <c r="FN80" s="223"/>
      <c r="FO80" s="223"/>
      <c r="FP80" s="223"/>
      <c r="FQ80" s="223"/>
      <c r="FR80" s="223"/>
      <c r="FS80" s="223"/>
      <c r="FT80" s="223"/>
      <c r="FU80" s="223"/>
      <c r="FV80" s="223"/>
      <c r="FW80" s="223"/>
      <c r="FX80" s="223"/>
      <c r="FY80" s="223"/>
      <c r="FZ80" s="223"/>
      <c r="GA80" s="223"/>
      <c r="GB80" s="223"/>
      <c r="GC80" s="223"/>
      <c r="GD80" s="223"/>
      <c r="GE80" s="223"/>
      <c r="GF80" s="223"/>
      <c r="GG80" s="223"/>
      <c r="GH80" s="223"/>
      <c r="GI80" s="223"/>
      <c r="GJ80" s="223"/>
      <c r="GK80" s="223"/>
      <c r="GL80" s="223"/>
      <c r="GM80" s="223"/>
      <c r="GN80" s="223"/>
      <c r="GO80" s="223"/>
      <c r="GP80" s="223"/>
      <c r="GQ80" s="223"/>
      <c r="GR80" s="223"/>
      <c r="GS80" s="223"/>
      <c r="GT80" s="223"/>
      <c r="GU80" s="223"/>
      <c r="GV80" s="223"/>
      <c r="GW80" s="223"/>
      <c r="GX80" s="223"/>
      <c r="GY80" s="223"/>
      <c r="GZ80" s="223"/>
      <c r="HA80" s="223"/>
      <c r="HB80" s="223"/>
      <c r="HC80" s="223"/>
      <c r="HD80" s="223"/>
      <c r="HE80" s="223"/>
      <c r="HF80" s="223"/>
      <c r="HG80" s="223"/>
      <c r="HH80" s="223"/>
      <c r="HI80" s="223"/>
      <c r="HJ80" s="223"/>
      <c r="HK80" s="223"/>
      <c r="HL80" s="223"/>
      <c r="HM80" s="223"/>
      <c r="HN80" s="223"/>
      <c r="HO80" s="223"/>
      <c r="HP80" s="223"/>
      <c r="HQ80" s="223"/>
      <c r="HR80" s="223"/>
      <c r="HS80" s="223"/>
      <c r="HT80" s="223"/>
      <c r="HU80" s="223"/>
      <c r="HV80" s="223"/>
      <c r="HW80" s="223"/>
      <c r="HX80" s="223"/>
    </row>
    <row r="81" s="211" customFormat="1" ht="24" customHeight="1" spans="1:232">
      <c r="A81" s="222"/>
      <c r="B81" s="223"/>
      <c r="C81" s="223"/>
      <c r="D81" s="223"/>
      <c r="E81" s="223"/>
      <c r="F81" s="223"/>
      <c r="G81" s="223"/>
      <c r="H81" s="223"/>
      <c r="I81" s="223"/>
      <c r="J81" s="223"/>
      <c r="K81" s="223"/>
      <c r="L81" s="223"/>
      <c r="M81" s="223"/>
      <c r="N81" s="223"/>
      <c r="O81" s="223"/>
      <c r="P81" s="223"/>
      <c r="Q81" s="223"/>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3"/>
      <c r="CG81" s="223"/>
      <c r="CH81" s="223"/>
      <c r="CI81" s="223"/>
      <c r="CJ81" s="223"/>
      <c r="CK81" s="223"/>
      <c r="CL81" s="223"/>
      <c r="CM81" s="223"/>
      <c r="CN81" s="223"/>
      <c r="CO81" s="223"/>
      <c r="CP81" s="223"/>
      <c r="CQ81" s="223"/>
      <c r="CR81" s="223"/>
      <c r="CS81" s="223"/>
      <c r="CT81" s="223"/>
      <c r="CU81" s="223"/>
      <c r="CV81" s="223"/>
      <c r="CW81" s="223"/>
      <c r="CX81" s="223"/>
      <c r="CY81" s="223"/>
      <c r="CZ81" s="223"/>
      <c r="DA81" s="223"/>
      <c r="DB81" s="223"/>
      <c r="DC81" s="223"/>
      <c r="DD81" s="223"/>
      <c r="DE81" s="223"/>
      <c r="DF81" s="223"/>
      <c r="DG81" s="223"/>
      <c r="DH81" s="223"/>
      <c r="DI81" s="223"/>
      <c r="DJ81" s="223"/>
      <c r="DK81" s="223"/>
      <c r="DL81" s="223"/>
      <c r="DM81" s="223"/>
      <c r="DN81" s="223"/>
      <c r="DO81" s="223"/>
      <c r="DP81" s="223"/>
      <c r="DQ81" s="223"/>
      <c r="DR81" s="223"/>
      <c r="DS81" s="223"/>
      <c r="DT81" s="223"/>
      <c r="DU81" s="223"/>
      <c r="DV81" s="223"/>
      <c r="DW81" s="223"/>
      <c r="DX81" s="223"/>
      <c r="DY81" s="223"/>
      <c r="DZ81" s="223"/>
      <c r="EA81" s="223"/>
      <c r="EB81" s="223"/>
      <c r="EC81" s="223"/>
      <c r="ED81" s="223"/>
      <c r="EE81" s="223"/>
      <c r="EF81" s="223"/>
      <c r="EG81" s="223"/>
      <c r="EH81" s="223"/>
      <c r="EI81" s="223"/>
      <c r="EJ81" s="223"/>
      <c r="EK81" s="223"/>
      <c r="EL81" s="223"/>
      <c r="EM81" s="223"/>
      <c r="EN81" s="223"/>
      <c r="EO81" s="223"/>
      <c r="EP81" s="223"/>
      <c r="EQ81" s="223"/>
      <c r="ER81" s="223"/>
      <c r="ES81" s="223"/>
      <c r="ET81" s="223"/>
      <c r="EU81" s="223"/>
      <c r="EV81" s="223"/>
      <c r="EW81" s="223"/>
      <c r="EX81" s="223"/>
      <c r="EY81" s="223"/>
      <c r="EZ81" s="223"/>
      <c r="FA81" s="223"/>
      <c r="FB81" s="223"/>
      <c r="FC81" s="223"/>
      <c r="FD81" s="223"/>
      <c r="FE81" s="223"/>
      <c r="FF81" s="223"/>
      <c r="FG81" s="223"/>
      <c r="FH81" s="223"/>
      <c r="FI81" s="223"/>
      <c r="FJ81" s="223"/>
      <c r="FK81" s="223"/>
      <c r="FL81" s="223"/>
      <c r="FM81" s="223"/>
      <c r="FN81" s="223"/>
      <c r="FO81" s="223"/>
      <c r="FP81" s="223"/>
      <c r="FQ81" s="223"/>
      <c r="FR81" s="223"/>
      <c r="FS81" s="223"/>
      <c r="FT81" s="223"/>
      <c r="FU81" s="223"/>
      <c r="FV81" s="223"/>
      <c r="FW81" s="223"/>
      <c r="FX81" s="223"/>
      <c r="FY81" s="223"/>
      <c r="FZ81" s="223"/>
      <c r="GA81" s="223"/>
      <c r="GB81" s="223"/>
      <c r="GC81" s="223"/>
      <c r="GD81" s="223"/>
      <c r="GE81" s="223"/>
      <c r="GF81" s="223"/>
      <c r="GG81" s="223"/>
      <c r="GH81" s="223"/>
      <c r="GI81" s="223"/>
      <c r="GJ81" s="223"/>
      <c r="GK81" s="223"/>
      <c r="GL81" s="223"/>
      <c r="GM81" s="223"/>
      <c r="GN81" s="223"/>
      <c r="GO81" s="223"/>
      <c r="GP81" s="223"/>
      <c r="GQ81" s="223"/>
      <c r="GR81" s="223"/>
      <c r="GS81" s="223"/>
      <c r="GT81" s="223"/>
      <c r="GU81" s="223"/>
      <c r="GV81" s="223"/>
      <c r="GW81" s="223"/>
      <c r="GX81" s="223"/>
      <c r="GY81" s="223"/>
      <c r="GZ81" s="223"/>
      <c r="HA81" s="223"/>
      <c r="HB81" s="223"/>
      <c r="HC81" s="223"/>
      <c r="HD81" s="223"/>
      <c r="HE81" s="223"/>
      <c r="HF81" s="223"/>
      <c r="HG81" s="223"/>
      <c r="HH81" s="223"/>
      <c r="HI81" s="223"/>
      <c r="HJ81" s="223"/>
      <c r="HK81" s="223"/>
      <c r="HL81" s="223"/>
      <c r="HM81" s="223"/>
      <c r="HN81" s="223"/>
      <c r="HO81" s="223"/>
      <c r="HP81" s="223"/>
      <c r="HQ81" s="223"/>
      <c r="HR81" s="223"/>
      <c r="HS81" s="223"/>
      <c r="HT81" s="223"/>
      <c r="HU81" s="223"/>
      <c r="HV81" s="223"/>
      <c r="HW81" s="223"/>
      <c r="HX81" s="223"/>
    </row>
    <row r="82" s="211" customFormat="1" ht="24" customHeight="1" spans="1:232">
      <c r="A82" s="222"/>
      <c r="B82" s="223"/>
      <c r="C82" s="223"/>
      <c r="D82" s="223"/>
      <c r="E82" s="223"/>
      <c r="F82" s="223"/>
      <c r="G82" s="223"/>
      <c r="H82" s="223"/>
      <c r="I82" s="223"/>
      <c r="J82" s="223"/>
      <c r="K82" s="223"/>
      <c r="L82" s="223"/>
      <c r="M82" s="223"/>
      <c r="N82" s="223"/>
      <c r="O82" s="223"/>
      <c r="P82" s="223"/>
      <c r="Q82" s="223"/>
      <c r="R82" s="223"/>
      <c r="S82" s="223"/>
      <c r="T82" s="223"/>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3"/>
      <c r="CG82" s="223"/>
      <c r="CH82" s="223"/>
      <c r="CI82" s="223"/>
      <c r="CJ82" s="223"/>
      <c r="CK82" s="223"/>
      <c r="CL82" s="223"/>
      <c r="CM82" s="223"/>
      <c r="CN82" s="223"/>
      <c r="CO82" s="223"/>
      <c r="CP82" s="223"/>
      <c r="CQ82" s="223"/>
      <c r="CR82" s="223"/>
      <c r="CS82" s="223"/>
      <c r="CT82" s="223"/>
      <c r="CU82" s="223"/>
      <c r="CV82" s="223"/>
      <c r="CW82" s="223"/>
      <c r="CX82" s="223"/>
      <c r="CY82" s="223"/>
      <c r="CZ82" s="223"/>
      <c r="DA82" s="223"/>
      <c r="DB82" s="223"/>
      <c r="DC82" s="223"/>
      <c r="DD82" s="223"/>
      <c r="DE82" s="223"/>
      <c r="DF82" s="223"/>
      <c r="DG82" s="223"/>
      <c r="DH82" s="223"/>
      <c r="DI82" s="223"/>
      <c r="DJ82" s="223"/>
      <c r="DK82" s="223"/>
      <c r="DL82" s="223"/>
      <c r="DM82" s="223"/>
      <c r="DN82" s="223"/>
      <c r="DO82" s="223"/>
      <c r="DP82" s="223"/>
      <c r="DQ82" s="223"/>
      <c r="DR82" s="223"/>
      <c r="DS82" s="223"/>
      <c r="DT82" s="223"/>
      <c r="DU82" s="223"/>
      <c r="DV82" s="223"/>
      <c r="DW82" s="223"/>
      <c r="DX82" s="223"/>
      <c r="DY82" s="223"/>
      <c r="DZ82" s="223"/>
      <c r="EA82" s="223"/>
      <c r="EB82" s="223"/>
      <c r="EC82" s="223"/>
      <c r="ED82" s="223"/>
      <c r="EE82" s="223"/>
      <c r="EF82" s="223"/>
      <c r="EG82" s="223"/>
      <c r="EH82" s="223"/>
      <c r="EI82" s="223"/>
      <c r="EJ82" s="223"/>
      <c r="EK82" s="223"/>
      <c r="EL82" s="223"/>
      <c r="EM82" s="223"/>
      <c r="EN82" s="223"/>
      <c r="EO82" s="223"/>
      <c r="EP82" s="223"/>
      <c r="EQ82" s="223"/>
      <c r="ER82" s="223"/>
      <c r="ES82" s="223"/>
      <c r="ET82" s="223"/>
      <c r="EU82" s="223"/>
      <c r="EV82" s="223"/>
      <c r="EW82" s="223"/>
      <c r="EX82" s="223"/>
      <c r="EY82" s="223"/>
      <c r="EZ82" s="223"/>
      <c r="FA82" s="223"/>
      <c r="FB82" s="223"/>
      <c r="FC82" s="223"/>
      <c r="FD82" s="223"/>
      <c r="FE82" s="223"/>
      <c r="FF82" s="223"/>
      <c r="FG82" s="223"/>
      <c r="FH82" s="223"/>
      <c r="FI82" s="223"/>
      <c r="FJ82" s="223"/>
      <c r="FK82" s="223"/>
      <c r="FL82" s="223"/>
      <c r="FM82" s="223"/>
      <c r="FN82" s="223"/>
      <c r="FO82" s="223"/>
      <c r="FP82" s="223"/>
      <c r="FQ82" s="223"/>
      <c r="FR82" s="223"/>
      <c r="FS82" s="223"/>
      <c r="FT82" s="223"/>
      <c r="FU82" s="223"/>
      <c r="FV82" s="223"/>
      <c r="FW82" s="223"/>
      <c r="FX82" s="223"/>
      <c r="FY82" s="223"/>
      <c r="FZ82" s="223"/>
      <c r="GA82" s="223"/>
      <c r="GB82" s="223"/>
      <c r="GC82" s="223"/>
      <c r="GD82" s="223"/>
      <c r="GE82" s="223"/>
      <c r="GF82" s="223"/>
      <c r="GG82" s="223"/>
      <c r="GH82" s="223"/>
      <c r="GI82" s="223"/>
      <c r="GJ82" s="223"/>
      <c r="GK82" s="223"/>
      <c r="GL82" s="223"/>
      <c r="GM82" s="223"/>
      <c r="GN82" s="223"/>
      <c r="GO82" s="223"/>
      <c r="GP82" s="223"/>
      <c r="GQ82" s="223"/>
      <c r="GR82" s="223"/>
      <c r="GS82" s="223"/>
      <c r="GT82" s="223"/>
      <c r="GU82" s="223"/>
      <c r="GV82" s="223"/>
      <c r="GW82" s="223"/>
      <c r="GX82" s="223"/>
      <c r="GY82" s="223"/>
      <c r="GZ82" s="223"/>
      <c r="HA82" s="223"/>
      <c r="HB82" s="223"/>
      <c r="HC82" s="223"/>
      <c r="HD82" s="223"/>
      <c r="HE82" s="223"/>
      <c r="HF82" s="223"/>
      <c r="HG82" s="223"/>
      <c r="HH82" s="223"/>
      <c r="HI82" s="223"/>
      <c r="HJ82" s="223"/>
      <c r="HK82" s="223"/>
      <c r="HL82" s="223"/>
      <c r="HM82" s="223"/>
      <c r="HN82" s="223"/>
      <c r="HO82" s="223"/>
      <c r="HP82" s="223"/>
      <c r="HQ82" s="223"/>
      <c r="HR82" s="223"/>
      <c r="HS82" s="223"/>
      <c r="HT82" s="223"/>
      <c r="HU82" s="223"/>
      <c r="HV82" s="223"/>
      <c r="HW82" s="223"/>
      <c r="HX82" s="223"/>
    </row>
    <row r="83" s="211" customFormat="1" ht="24" customHeight="1" spans="1:232">
      <c r="A83" s="222"/>
      <c r="B83" s="223"/>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3"/>
      <c r="CJ83" s="223"/>
      <c r="CK83" s="223"/>
      <c r="CL83" s="223"/>
      <c r="CM83" s="223"/>
      <c r="CN83" s="223"/>
      <c r="CO83" s="223"/>
      <c r="CP83" s="223"/>
      <c r="CQ83" s="223"/>
      <c r="CR83" s="223"/>
      <c r="CS83" s="223"/>
      <c r="CT83" s="223"/>
      <c r="CU83" s="223"/>
      <c r="CV83" s="223"/>
      <c r="CW83" s="223"/>
      <c r="CX83" s="223"/>
      <c r="CY83" s="223"/>
      <c r="CZ83" s="223"/>
      <c r="DA83" s="223"/>
      <c r="DB83" s="223"/>
      <c r="DC83" s="223"/>
      <c r="DD83" s="223"/>
      <c r="DE83" s="223"/>
      <c r="DF83" s="223"/>
      <c r="DG83" s="223"/>
      <c r="DH83" s="223"/>
      <c r="DI83" s="223"/>
      <c r="DJ83" s="223"/>
      <c r="DK83" s="223"/>
      <c r="DL83" s="223"/>
      <c r="DM83" s="223"/>
      <c r="DN83" s="223"/>
      <c r="DO83" s="223"/>
      <c r="DP83" s="223"/>
      <c r="DQ83" s="223"/>
      <c r="DR83" s="223"/>
      <c r="DS83" s="223"/>
      <c r="DT83" s="223"/>
      <c r="DU83" s="223"/>
      <c r="DV83" s="223"/>
      <c r="DW83" s="223"/>
      <c r="DX83" s="223"/>
      <c r="DY83" s="223"/>
      <c r="DZ83" s="223"/>
      <c r="EA83" s="223"/>
      <c r="EB83" s="223"/>
      <c r="EC83" s="223"/>
      <c r="ED83" s="223"/>
      <c r="EE83" s="223"/>
      <c r="EF83" s="223"/>
      <c r="EG83" s="223"/>
      <c r="EH83" s="223"/>
      <c r="EI83" s="223"/>
      <c r="EJ83" s="223"/>
      <c r="EK83" s="223"/>
      <c r="EL83" s="223"/>
      <c r="EM83" s="223"/>
      <c r="EN83" s="223"/>
      <c r="EO83" s="223"/>
      <c r="EP83" s="223"/>
      <c r="EQ83" s="223"/>
      <c r="ER83" s="223"/>
      <c r="ES83" s="223"/>
      <c r="ET83" s="223"/>
      <c r="EU83" s="223"/>
      <c r="EV83" s="223"/>
      <c r="EW83" s="223"/>
      <c r="EX83" s="223"/>
      <c r="EY83" s="223"/>
      <c r="EZ83" s="223"/>
      <c r="FA83" s="223"/>
      <c r="FB83" s="223"/>
      <c r="FC83" s="223"/>
      <c r="FD83" s="223"/>
      <c r="FE83" s="223"/>
      <c r="FF83" s="223"/>
      <c r="FG83" s="223"/>
      <c r="FH83" s="223"/>
      <c r="FI83" s="223"/>
      <c r="FJ83" s="223"/>
      <c r="FK83" s="223"/>
      <c r="FL83" s="223"/>
      <c r="FM83" s="223"/>
      <c r="FN83" s="223"/>
      <c r="FO83" s="223"/>
      <c r="FP83" s="223"/>
      <c r="FQ83" s="223"/>
      <c r="FR83" s="223"/>
      <c r="FS83" s="223"/>
      <c r="FT83" s="223"/>
      <c r="FU83" s="223"/>
      <c r="FV83" s="223"/>
      <c r="FW83" s="223"/>
      <c r="FX83" s="223"/>
      <c r="FY83" s="223"/>
      <c r="FZ83" s="223"/>
      <c r="GA83" s="223"/>
      <c r="GB83" s="223"/>
      <c r="GC83" s="223"/>
      <c r="GD83" s="223"/>
      <c r="GE83" s="223"/>
      <c r="GF83" s="223"/>
      <c r="GG83" s="223"/>
      <c r="GH83" s="223"/>
      <c r="GI83" s="223"/>
      <c r="GJ83" s="223"/>
      <c r="GK83" s="223"/>
      <c r="GL83" s="223"/>
      <c r="GM83" s="223"/>
      <c r="GN83" s="223"/>
      <c r="GO83" s="223"/>
      <c r="GP83" s="223"/>
      <c r="GQ83" s="223"/>
      <c r="GR83" s="223"/>
      <c r="GS83" s="223"/>
      <c r="GT83" s="223"/>
      <c r="GU83" s="223"/>
      <c r="GV83" s="223"/>
      <c r="GW83" s="223"/>
      <c r="GX83" s="223"/>
      <c r="GY83" s="223"/>
      <c r="GZ83" s="223"/>
      <c r="HA83" s="223"/>
      <c r="HB83" s="223"/>
      <c r="HC83" s="223"/>
      <c r="HD83" s="223"/>
      <c r="HE83" s="223"/>
      <c r="HF83" s="223"/>
      <c r="HG83" s="223"/>
      <c r="HH83" s="223"/>
      <c r="HI83" s="223"/>
      <c r="HJ83" s="223"/>
      <c r="HK83" s="223"/>
      <c r="HL83" s="223"/>
      <c r="HM83" s="223"/>
      <c r="HN83" s="223"/>
      <c r="HO83" s="223"/>
      <c r="HP83" s="223"/>
      <c r="HQ83" s="223"/>
      <c r="HR83" s="223"/>
      <c r="HS83" s="223"/>
      <c r="HT83" s="223"/>
      <c r="HU83" s="223"/>
      <c r="HV83" s="223"/>
      <c r="HW83" s="223"/>
      <c r="HX83" s="223"/>
    </row>
    <row r="84" s="211" customFormat="1" ht="24" customHeight="1" spans="1:232">
      <c r="A84" s="222"/>
      <c r="B84" s="223"/>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3"/>
      <c r="CJ84" s="223"/>
      <c r="CK84" s="223"/>
      <c r="CL84" s="223"/>
      <c r="CM84" s="223"/>
      <c r="CN84" s="223"/>
      <c r="CO84" s="223"/>
      <c r="CP84" s="223"/>
      <c r="CQ84" s="223"/>
      <c r="CR84" s="223"/>
      <c r="CS84" s="223"/>
      <c r="CT84" s="223"/>
      <c r="CU84" s="223"/>
      <c r="CV84" s="223"/>
      <c r="CW84" s="223"/>
      <c r="CX84" s="223"/>
      <c r="CY84" s="223"/>
      <c r="CZ84" s="223"/>
      <c r="DA84" s="223"/>
      <c r="DB84" s="223"/>
      <c r="DC84" s="223"/>
      <c r="DD84" s="223"/>
      <c r="DE84" s="223"/>
      <c r="DF84" s="223"/>
      <c r="DG84" s="223"/>
      <c r="DH84" s="223"/>
      <c r="DI84" s="223"/>
      <c r="DJ84" s="223"/>
      <c r="DK84" s="223"/>
      <c r="DL84" s="223"/>
      <c r="DM84" s="223"/>
      <c r="DN84" s="223"/>
      <c r="DO84" s="223"/>
      <c r="DP84" s="223"/>
      <c r="DQ84" s="223"/>
      <c r="DR84" s="223"/>
      <c r="DS84" s="223"/>
      <c r="DT84" s="223"/>
      <c r="DU84" s="223"/>
      <c r="DV84" s="223"/>
      <c r="DW84" s="223"/>
      <c r="DX84" s="223"/>
      <c r="DY84" s="223"/>
      <c r="DZ84" s="223"/>
      <c r="EA84" s="223"/>
      <c r="EB84" s="223"/>
      <c r="EC84" s="223"/>
      <c r="ED84" s="223"/>
      <c r="EE84" s="223"/>
      <c r="EF84" s="223"/>
      <c r="EG84" s="223"/>
      <c r="EH84" s="223"/>
      <c r="EI84" s="223"/>
      <c r="EJ84" s="223"/>
      <c r="EK84" s="223"/>
      <c r="EL84" s="223"/>
      <c r="EM84" s="223"/>
      <c r="EN84" s="223"/>
      <c r="EO84" s="223"/>
      <c r="EP84" s="223"/>
      <c r="EQ84" s="223"/>
      <c r="ER84" s="223"/>
      <c r="ES84" s="223"/>
      <c r="ET84" s="223"/>
      <c r="EU84" s="223"/>
      <c r="EV84" s="223"/>
      <c r="EW84" s="223"/>
      <c r="EX84" s="223"/>
      <c r="EY84" s="223"/>
      <c r="EZ84" s="223"/>
      <c r="FA84" s="223"/>
      <c r="FB84" s="223"/>
      <c r="FC84" s="223"/>
      <c r="FD84" s="223"/>
      <c r="FE84" s="223"/>
      <c r="FF84" s="223"/>
      <c r="FG84" s="223"/>
      <c r="FH84" s="223"/>
      <c r="FI84" s="223"/>
      <c r="FJ84" s="223"/>
      <c r="FK84" s="223"/>
      <c r="FL84" s="223"/>
      <c r="FM84" s="223"/>
      <c r="FN84" s="223"/>
      <c r="FO84" s="223"/>
      <c r="FP84" s="223"/>
      <c r="FQ84" s="223"/>
      <c r="FR84" s="223"/>
      <c r="FS84" s="223"/>
      <c r="FT84" s="223"/>
      <c r="FU84" s="223"/>
      <c r="FV84" s="223"/>
      <c r="FW84" s="223"/>
      <c r="FX84" s="223"/>
      <c r="FY84" s="223"/>
      <c r="FZ84" s="223"/>
      <c r="GA84" s="223"/>
      <c r="GB84" s="223"/>
      <c r="GC84" s="223"/>
      <c r="GD84" s="223"/>
      <c r="GE84" s="223"/>
      <c r="GF84" s="223"/>
      <c r="GG84" s="223"/>
      <c r="GH84" s="223"/>
      <c r="GI84" s="223"/>
      <c r="GJ84" s="223"/>
      <c r="GK84" s="223"/>
      <c r="GL84" s="223"/>
      <c r="GM84" s="223"/>
      <c r="GN84" s="223"/>
      <c r="GO84" s="223"/>
      <c r="GP84" s="223"/>
      <c r="GQ84" s="223"/>
      <c r="GR84" s="223"/>
      <c r="GS84" s="223"/>
      <c r="GT84" s="223"/>
      <c r="GU84" s="223"/>
      <c r="GV84" s="223"/>
      <c r="GW84" s="223"/>
      <c r="GX84" s="223"/>
      <c r="GY84" s="223"/>
      <c r="GZ84" s="223"/>
      <c r="HA84" s="223"/>
      <c r="HB84" s="223"/>
      <c r="HC84" s="223"/>
      <c r="HD84" s="223"/>
      <c r="HE84" s="223"/>
      <c r="HF84" s="223"/>
      <c r="HG84" s="223"/>
      <c r="HH84" s="223"/>
      <c r="HI84" s="223"/>
      <c r="HJ84" s="223"/>
      <c r="HK84" s="223"/>
      <c r="HL84" s="223"/>
      <c r="HM84" s="223"/>
      <c r="HN84" s="223"/>
      <c r="HO84" s="223"/>
      <c r="HP84" s="223"/>
      <c r="HQ84" s="223"/>
      <c r="HR84" s="223"/>
      <c r="HS84" s="223"/>
      <c r="HT84" s="223"/>
      <c r="HU84" s="223"/>
      <c r="HV84" s="223"/>
      <c r="HW84" s="223"/>
      <c r="HX84" s="223"/>
    </row>
    <row r="85" s="211" customFormat="1" ht="24" customHeight="1" spans="1:232">
      <c r="A85" s="222"/>
      <c r="B85" s="223"/>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3"/>
      <c r="CJ85" s="223"/>
      <c r="CK85" s="223"/>
      <c r="CL85" s="223"/>
      <c r="CM85" s="223"/>
      <c r="CN85" s="223"/>
      <c r="CO85" s="223"/>
      <c r="CP85" s="223"/>
      <c r="CQ85" s="223"/>
      <c r="CR85" s="223"/>
      <c r="CS85" s="223"/>
      <c r="CT85" s="223"/>
      <c r="CU85" s="223"/>
      <c r="CV85" s="223"/>
      <c r="CW85" s="223"/>
      <c r="CX85" s="223"/>
      <c r="CY85" s="223"/>
      <c r="CZ85" s="223"/>
      <c r="DA85" s="223"/>
      <c r="DB85" s="223"/>
      <c r="DC85" s="223"/>
      <c r="DD85" s="223"/>
      <c r="DE85" s="223"/>
      <c r="DF85" s="223"/>
      <c r="DG85" s="223"/>
      <c r="DH85" s="223"/>
      <c r="DI85" s="223"/>
      <c r="DJ85" s="223"/>
      <c r="DK85" s="223"/>
      <c r="DL85" s="223"/>
      <c r="DM85" s="223"/>
      <c r="DN85" s="223"/>
      <c r="DO85" s="223"/>
      <c r="DP85" s="223"/>
      <c r="DQ85" s="223"/>
      <c r="DR85" s="223"/>
      <c r="DS85" s="223"/>
      <c r="DT85" s="223"/>
      <c r="DU85" s="223"/>
      <c r="DV85" s="223"/>
      <c r="DW85" s="223"/>
      <c r="DX85" s="223"/>
      <c r="DY85" s="223"/>
      <c r="DZ85" s="223"/>
      <c r="EA85" s="223"/>
      <c r="EB85" s="223"/>
      <c r="EC85" s="223"/>
      <c r="ED85" s="223"/>
      <c r="EE85" s="223"/>
      <c r="EF85" s="223"/>
      <c r="EG85" s="223"/>
      <c r="EH85" s="223"/>
      <c r="EI85" s="223"/>
      <c r="EJ85" s="223"/>
      <c r="EK85" s="223"/>
      <c r="EL85" s="223"/>
      <c r="EM85" s="223"/>
      <c r="EN85" s="223"/>
      <c r="EO85" s="223"/>
      <c r="EP85" s="223"/>
      <c r="EQ85" s="223"/>
      <c r="ER85" s="223"/>
      <c r="ES85" s="223"/>
      <c r="ET85" s="223"/>
      <c r="EU85" s="223"/>
      <c r="EV85" s="223"/>
      <c r="EW85" s="223"/>
      <c r="EX85" s="223"/>
      <c r="EY85" s="223"/>
      <c r="EZ85" s="223"/>
      <c r="FA85" s="223"/>
      <c r="FB85" s="223"/>
      <c r="FC85" s="223"/>
      <c r="FD85" s="223"/>
      <c r="FE85" s="223"/>
      <c r="FF85" s="223"/>
      <c r="FG85" s="223"/>
      <c r="FH85" s="223"/>
      <c r="FI85" s="223"/>
      <c r="FJ85" s="223"/>
      <c r="FK85" s="223"/>
      <c r="FL85" s="223"/>
      <c r="FM85" s="223"/>
      <c r="FN85" s="223"/>
      <c r="FO85" s="223"/>
      <c r="FP85" s="223"/>
      <c r="FQ85" s="223"/>
      <c r="FR85" s="223"/>
      <c r="FS85" s="223"/>
      <c r="FT85" s="223"/>
      <c r="FU85" s="223"/>
      <c r="FV85" s="223"/>
      <c r="FW85" s="223"/>
      <c r="FX85" s="223"/>
      <c r="FY85" s="223"/>
      <c r="FZ85" s="223"/>
      <c r="GA85" s="223"/>
      <c r="GB85" s="223"/>
      <c r="GC85" s="223"/>
      <c r="GD85" s="223"/>
      <c r="GE85" s="223"/>
      <c r="GF85" s="223"/>
      <c r="GG85" s="223"/>
      <c r="GH85" s="223"/>
      <c r="GI85" s="223"/>
      <c r="GJ85" s="223"/>
      <c r="GK85" s="223"/>
      <c r="GL85" s="223"/>
      <c r="GM85" s="223"/>
      <c r="GN85" s="223"/>
      <c r="GO85" s="223"/>
      <c r="GP85" s="223"/>
      <c r="GQ85" s="223"/>
      <c r="GR85" s="223"/>
      <c r="GS85" s="223"/>
      <c r="GT85" s="223"/>
      <c r="GU85" s="223"/>
      <c r="GV85" s="223"/>
      <c r="GW85" s="223"/>
      <c r="GX85" s="223"/>
      <c r="GY85" s="223"/>
      <c r="GZ85" s="223"/>
      <c r="HA85" s="223"/>
      <c r="HB85" s="223"/>
      <c r="HC85" s="223"/>
      <c r="HD85" s="223"/>
      <c r="HE85" s="223"/>
      <c r="HF85" s="223"/>
      <c r="HG85" s="223"/>
      <c r="HH85" s="223"/>
      <c r="HI85" s="223"/>
      <c r="HJ85" s="223"/>
      <c r="HK85" s="223"/>
      <c r="HL85" s="223"/>
      <c r="HM85" s="223"/>
      <c r="HN85" s="223"/>
      <c r="HO85" s="223"/>
      <c r="HP85" s="223"/>
      <c r="HQ85" s="223"/>
      <c r="HR85" s="223"/>
      <c r="HS85" s="223"/>
      <c r="HT85" s="223"/>
      <c r="HU85" s="223"/>
      <c r="HV85" s="223"/>
      <c r="HW85" s="223"/>
      <c r="HX85" s="223"/>
    </row>
    <row r="86" s="211" customFormat="1" ht="24" customHeight="1" spans="1:232">
      <c r="A86" s="222"/>
      <c r="B86" s="223"/>
      <c r="C86" s="223"/>
      <c r="D86" s="223"/>
      <c r="E86" s="223"/>
      <c r="F86" s="223"/>
      <c r="G86" s="223"/>
      <c r="H86" s="223"/>
      <c r="I86" s="223"/>
      <c r="J86" s="223"/>
      <c r="K86" s="223"/>
      <c r="L86" s="223"/>
      <c r="M86" s="223"/>
      <c r="N86" s="223"/>
      <c r="O86" s="223"/>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3"/>
      <c r="CJ86" s="223"/>
      <c r="CK86" s="223"/>
      <c r="CL86" s="223"/>
      <c r="CM86" s="223"/>
      <c r="CN86" s="223"/>
      <c r="CO86" s="223"/>
      <c r="CP86" s="223"/>
      <c r="CQ86" s="223"/>
      <c r="CR86" s="223"/>
      <c r="CS86" s="223"/>
      <c r="CT86" s="223"/>
      <c r="CU86" s="223"/>
      <c r="CV86" s="223"/>
      <c r="CW86" s="223"/>
      <c r="CX86" s="223"/>
      <c r="CY86" s="223"/>
      <c r="CZ86" s="223"/>
      <c r="DA86" s="223"/>
      <c r="DB86" s="223"/>
      <c r="DC86" s="223"/>
      <c r="DD86" s="223"/>
      <c r="DE86" s="223"/>
      <c r="DF86" s="223"/>
      <c r="DG86" s="223"/>
      <c r="DH86" s="223"/>
      <c r="DI86" s="223"/>
      <c r="DJ86" s="223"/>
      <c r="DK86" s="223"/>
      <c r="DL86" s="223"/>
      <c r="DM86" s="223"/>
      <c r="DN86" s="223"/>
      <c r="DO86" s="223"/>
      <c r="DP86" s="223"/>
      <c r="DQ86" s="223"/>
      <c r="DR86" s="223"/>
      <c r="DS86" s="223"/>
      <c r="DT86" s="223"/>
      <c r="DU86" s="223"/>
      <c r="DV86" s="223"/>
      <c r="DW86" s="223"/>
      <c r="DX86" s="223"/>
      <c r="DY86" s="223"/>
      <c r="DZ86" s="223"/>
      <c r="EA86" s="223"/>
      <c r="EB86" s="223"/>
      <c r="EC86" s="223"/>
      <c r="ED86" s="223"/>
      <c r="EE86" s="223"/>
      <c r="EF86" s="223"/>
      <c r="EG86" s="223"/>
      <c r="EH86" s="223"/>
      <c r="EI86" s="223"/>
      <c r="EJ86" s="223"/>
      <c r="EK86" s="223"/>
      <c r="EL86" s="223"/>
      <c r="EM86" s="223"/>
      <c r="EN86" s="223"/>
      <c r="EO86" s="223"/>
      <c r="EP86" s="223"/>
      <c r="EQ86" s="223"/>
      <c r="ER86" s="223"/>
      <c r="ES86" s="223"/>
      <c r="ET86" s="223"/>
      <c r="EU86" s="223"/>
      <c r="EV86" s="223"/>
      <c r="EW86" s="223"/>
      <c r="EX86" s="223"/>
      <c r="EY86" s="223"/>
      <c r="EZ86" s="223"/>
      <c r="FA86" s="223"/>
      <c r="FB86" s="223"/>
      <c r="FC86" s="223"/>
      <c r="FD86" s="223"/>
      <c r="FE86" s="223"/>
      <c r="FF86" s="223"/>
      <c r="FG86" s="223"/>
      <c r="FH86" s="223"/>
      <c r="FI86" s="223"/>
      <c r="FJ86" s="223"/>
      <c r="FK86" s="223"/>
      <c r="FL86" s="223"/>
      <c r="FM86" s="223"/>
      <c r="FN86" s="223"/>
      <c r="FO86" s="223"/>
      <c r="FP86" s="223"/>
      <c r="FQ86" s="223"/>
      <c r="FR86" s="223"/>
      <c r="FS86" s="223"/>
      <c r="FT86" s="223"/>
      <c r="FU86" s="223"/>
      <c r="FV86" s="223"/>
      <c r="FW86" s="223"/>
      <c r="FX86" s="223"/>
      <c r="FY86" s="223"/>
      <c r="FZ86" s="223"/>
      <c r="GA86" s="223"/>
      <c r="GB86" s="223"/>
      <c r="GC86" s="223"/>
      <c r="GD86" s="223"/>
      <c r="GE86" s="223"/>
      <c r="GF86" s="223"/>
      <c r="GG86" s="223"/>
      <c r="GH86" s="223"/>
      <c r="GI86" s="223"/>
      <c r="GJ86" s="223"/>
      <c r="GK86" s="223"/>
      <c r="GL86" s="223"/>
      <c r="GM86" s="223"/>
      <c r="GN86" s="223"/>
      <c r="GO86" s="223"/>
      <c r="GP86" s="223"/>
      <c r="GQ86" s="223"/>
      <c r="GR86" s="223"/>
      <c r="GS86" s="223"/>
      <c r="GT86" s="223"/>
      <c r="GU86" s="223"/>
      <c r="GV86" s="223"/>
      <c r="GW86" s="223"/>
      <c r="GX86" s="223"/>
      <c r="GY86" s="223"/>
      <c r="GZ86" s="223"/>
      <c r="HA86" s="223"/>
      <c r="HB86" s="223"/>
      <c r="HC86" s="223"/>
      <c r="HD86" s="223"/>
      <c r="HE86" s="223"/>
      <c r="HF86" s="223"/>
      <c r="HG86" s="223"/>
      <c r="HH86" s="223"/>
      <c r="HI86" s="223"/>
      <c r="HJ86" s="223"/>
      <c r="HK86" s="223"/>
      <c r="HL86" s="223"/>
      <c r="HM86" s="223"/>
      <c r="HN86" s="223"/>
      <c r="HO86" s="223"/>
      <c r="HP86" s="223"/>
      <c r="HQ86" s="223"/>
      <c r="HR86" s="223"/>
      <c r="HS86" s="223"/>
      <c r="HT86" s="223"/>
      <c r="HU86" s="223"/>
      <c r="HV86" s="223"/>
      <c r="HW86" s="223"/>
      <c r="HX86" s="223"/>
    </row>
    <row r="87" s="211" customFormat="1" ht="24" customHeight="1" spans="1:232">
      <c r="A87" s="222"/>
      <c r="B87" s="223"/>
      <c r="C87" s="223"/>
      <c r="D87" s="223"/>
      <c r="E87" s="223"/>
      <c r="F87" s="223"/>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3"/>
      <c r="CG87" s="223"/>
      <c r="CH87" s="223"/>
      <c r="CI87" s="223"/>
      <c r="CJ87" s="223"/>
      <c r="CK87" s="223"/>
      <c r="CL87" s="223"/>
      <c r="CM87" s="223"/>
      <c r="CN87" s="223"/>
      <c r="CO87" s="223"/>
      <c r="CP87" s="223"/>
      <c r="CQ87" s="223"/>
      <c r="CR87" s="223"/>
      <c r="CS87" s="223"/>
      <c r="CT87" s="223"/>
      <c r="CU87" s="223"/>
      <c r="CV87" s="223"/>
      <c r="CW87" s="223"/>
      <c r="CX87" s="223"/>
      <c r="CY87" s="223"/>
      <c r="CZ87" s="223"/>
      <c r="DA87" s="223"/>
      <c r="DB87" s="223"/>
      <c r="DC87" s="223"/>
      <c r="DD87" s="223"/>
      <c r="DE87" s="223"/>
      <c r="DF87" s="223"/>
      <c r="DG87" s="223"/>
      <c r="DH87" s="223"/>
      <c r="DI87" s="223"/>
      <c r="DJ87" s="223"/>
      <c r="DK87" s="223"/>
      <c r="DL87" s="223"/>
      <c r="DM87" s="223"/>
      <c r="DN87" s="223"/>
      <c r="DO87" s="223"/>
      <c r="DP87" s="223"/>
      <c r="DQ87" s="223"/>
      <c r="DR87" s="223"/>
      <c r="DS87" s="223"/>
      <c r="DT87" s="223"/>
      <c r="DU87" s="223"/>
      <c r="DV87" s="223"/>
      <c r="DW87" s="223"/>
      <c r="DX87" s="223"/>
      <c r="DY87" s="223"/>
      <c r="DZ87" s="223"/>
      <c r="EA87" s="223"/>
      <c r="EB87" s="223"/>
      <c r="EC87" s="223"/>
      <c r="ED87" s="223"/>
      <c r="EE87" s="223"/>
      <c r="EF87" s="223"/>
      <c r="EG87" s="223"/>
      <c r="EH87" s="223"/>
      <c r="EI87" s="223"/>
      <c r="EJ87" s="223"/>
      <c r="EK87" s="223"/>
      <c r="EL87" s="223"/>
      <c r="EM87" s="223"/>
      <c r="EN87" s="223"/>
      <c r="EO87" s="223"/>
      <c r="EP87" s="223"/>
      <c r="EQ87" s="223"/>
      <c r="ER87" s="223"/>
      <c r="ES87" s="223"/>
      <c r="ET87" s="223"/>
      <c r="EU87" s="223"/>
      <c r="EV87" s="223"/>
      <c r="EW87" s="223"/>
      <c r="EX87" s="223"/>
      <c r="EY87" s="223"/>
      <c r="EZ87" s="223"/>
      <c r="FA87" s="223"/>
      <c r="FB87" s="223"/>
      <c r="FC87" s="223"/>
      <c r="FD87" s="223"/>
      <c r="FE87" s="223"/>
      <c r="FF87" s="223"/>
      <c r="FG87" s="223"/>
      <c r="FH87" s="223"/>
      <c r="FI87" s="223"/>
      <c r="FJ87" s="223"/>
      <c r="FK87" s="223"/>
      <c r="FL87" s="223"/>
      <c r="FM87" s="223"/>
      <c r="FN87" s="223"/>
      <c r="FO87" s="223"/>
      <c r="FP87" s="223"/>
      <c r="FQ87" s="223"/>
      <c r="FR87" s="223"/>
      <c r="FS87" s="223"/>
      <c r="FT87" s="223"/>
      <c r="FU87" s="223"/>
      <c r="FV87" s="223"/>
      <c r="FW87" s="223"/>
      <c r="FX87" s="223"/>
      <c r="FY87" s="223"/>
      <c r="FZ87" s="223"/>
      <c r="GA87" s="223"/>
      <c r="GB87" s="223"/>
      <c r="GC87" s="223"/>
      <c r="GD87" s="223"/>
      <c r="GE87" s="223"/>
      <c r="GF87" s="223"/>
      <c r="GG87" s="223"/>
      <c r="GH87" s="223"/>
      <c r="GI87" s="223"/>
      <c r="GJ87" s="223"/>
      <c r="GK87" s="223"/>
      <c r="GL87" s="223"/>
      <c r="GM87" s="223"/>
      <c r="GN87" s="223"/>
      <c r="GO87" s="223"/>
      <c r="GP87" s="223"/>
      <c r="GQ87" s="223"/>
      <c r="GR87" s="223"/>
      <c r="GS87" s="223"/>
      <c r="GT87" s="223"/>
      <c r="GU87" s="223"/>
      <c r="GV87" s="223"/>
      <c r="GW87" s="223"/>
      <c r="GX87" s="223"/>
      <c r="GY87" s="223"/>
      <c r="GZ87" s="223"/>
      <c r="HA87" s="223"/>
      <c r="HB87" s="223"/>
      <c r="HC87" s="223"/>
      <c r="HD87" s="223"/>
      <c r="HE87" s="223"/>
      <c r="HF87" s="223"/>
      <c r="HG87" s="223"/>
      <c r="HH87" s="223"/>
      <c r="HI87" s="223"/>
      <c r="HJ87" s="223"/>
      <c r="HK87" s="223"/>
      <c r="HL87" s="223"/>
      <c r="HM87" s="223"/>
      <c r="HN87" s="223"/>
      <c r="HO87" s="223"/>
      <c r="HP87" s="223"/>
      <c r="HQ87" s="223"/>
      <c r="HR87" s="223"/>
      <c r="HS87" s="223"/>
      <c r="HT87" s="223"/>
      <c r="HU87" s="223"/>
      <c r="HV87" s="223"/>
      <c r="HW87" s="223"/>
      <c r="HX87" s="223"/>
    </row>
    <row r="88" s="211" customFormat="1" ht="24" customHeight="1" spans="1:232">
      <c r="A88" s="222"/>
      <c r="B88" s="223"/>
      <c r="C88" s="223"/>
      <c r="D88" s="223"/>
      <c r="E88" s="223"/>
      <c r="F88" s="223"/>
      <c r="G88" s="223"/>
      <c r="H88" s="223"/>
      <c r="I88" s="223"/>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3"/>
      <c r="CG88" s="223"/>
      <c r="CH88" s="223"/>
      <c r="CI88" s="223"/>
      <c r="CJ88" s="223"/>
      <c r="CK88" s="223"/>
      <c r="CL88" s="223"/>
      <c r="CM88" s="223"/>
      <c r="CN88" s="223"/>
      <c r="CO88" s="223"/>
      <c r="CP88" s="223"/>
      <c r="CQ88" s="223"/>
      <c r="CR88" s="223"/>
      <c r="CS88" s="223"/>
      <c r="CT88" s="223"/>
      <c r="CU88" s="223"/>
      <c r="CV88" s="223"/>
      <c r="CW88" s="223"/>
      <c r="CX88" s="223"/>
      <c r="CY88" s="223"/>
      <c r="CZ88" s="223"/>
      <c r="DA88" s="223"/>
      <c r="DB88" s="223"/>
      <c r="DC88" s="223"/>
      <c r="DD88" s="223"/>
      <c r="DE88" s="223"/>
      <c r="DF88" s="223"/>
      <c r="DG88" s="223"/>
      <c r="DH88" s="223"/>
      <c r="DI88" s="223"/>
      <c r="DJ88" s="223"/>
      <c r="DK88" s="223"/>
      <c r="DL88" s="223"/>
      <c r="DM88" s="223"/>
      <c r="DN88" s="223"/>
      <c r="DO88" s="223"/>
      <c r="DP88" s="223"/>
      <c r="DQ88" s="223"/>
      <c r="DR88" s="223"/>
      <c r="DS88" s="223"/>
      <c r="DT88" s="223"/>
      <c r="DU88" s="223"/>
      <c r="DV88" s="223"/>
      <c r="DW88" s="223"/>
      <c r="DX88" s="223"/>
      <c r="DY88" s="223"/>
      <c r="DZ88" s="223"/>
      <c r="EA88" s="223"/>
      <c r="EB88" s="223"/>
      <c r="EC88" s="223"/>
      <c r="ED88" s="223"/>
      <c r="EE88" s="223"/>
      <c r="EF88" s="223"/>
      <c r="EG88" s="223"/>
      <c r="EH88" s="223"/>
      <c r="EI88" s="223"/>
      <c r="EJ88" s="223"/>
      <c r="EK88" s="223"/>
      <c r="EL88" s="223"/>
      <c r="EM88" s="223"/>
      <c r="EN88" s="223"/>
      <c r="EO88" s="223"/>
      <c r="EP88" s="223"/>
      <c r="EQ88" s="223"/>
      <c r="ER88" s="223"/>
      <c r="ES88" s="223"/>
      <c r="ET88" s="223"/>
      <c r="EU88" s="223"/>
      <c r="EV88" s="223"/>
      <c r="EW88" s="223"/>
      <c r="EX88" s="223"/>
      <c r="EY88" s="223"/>
      <c r="EZ88" s="223"/>
      <c r="FA88" s="223"/>
      <c r="FB88" s="223"/>
      <c r="FC88" s="223"/>
      <c r="FD88" s="223"/>
      <c r="FE88" s="223"/>
      <c r="FF88" s="223"/>
      <c r="FG88" s="223"/>
      <c r="FH88" s="223"/>
      <c r="FI88" s="223"/>
      <c r="FJ88" s="223"/>
      <c r="FK88" s="223"/>
      <c r="FL88" s="223"/>
      <c r="FM88" s="223"/>
      <c r="FN88" s="223"/>
      <c r="FO88" s="223"/>
      <c r="FP88" s="223"/>
      <c r="FQ88" s="223"/>
      <c r="FR88" s="223"/>
      <c r="FS88" s="223"/>
      <c r="FT88" s="223"/>
      <c r="FU88" s="223"/>
      <c r="FV88" s="223"/>
      <c r="FW88" s="223"/>
      <c r="FX88" s="223"/>
      <c r="FY88" s="223"/>
      <c r="FZ88" s="223"/>
      <c r="GA88" s="223"/>
      <c r="GB88" s="223"/>
      <c r="GC88" s="223"/>
      <c r="GD88" s="223"/>
      <c r="GE88" s="223"/>
      <c r="GF88" s="223"/>
      <c r="GG88" s="223"/>
      <c r="GH88" s="223"/>
      <c r="GI88" s="223"/>
      <c r="GJ88" s="223"/>
      <c r="GK88" s="223"/>
      <c r="GL88" s="223"/>
      <c r="GM88" s="223"/>
      <c r="GN88" s="223"/>
      <c r="GO88" s="223"/>
      <c r="GP88" s="223"/>
      <c r="GQ88" s="223"/>
      <c r="GR88" s="223"/>
      <c r="GS88" s="223"/>
      <c r="GT88" s="223"/>
      <c r="GU88" s="223"/>
      <c r="GV88" s="223"/>
      <c r="GW88" s="223"/>
      <c r="GX88" s="223"/>
      <c r="GY88" s="223"/>
      <c r="GZ88" s="223"/>
      <c r="HA88" s="223"/>
      <c r="HB88" s="223"/>
      <c r="HC88" s="223"/>
      <c r="HD88" s="223"/>
      <c r="HE88" s="223"/>
      <c r="HF88" s="223"/>
      <c r="HG88" s="223"/>
      <c r="HH88" s="223"/>
      <c r="HI88" s="223"/>
      <c r="HJ88" s="223"/>
      <c r="HK88" s="223"/>
      <c r="HL88" s="223"/>
      <c r="HM88" s="223"/>
      <c r="HN88" s="223"/>
      <c r="HO88" s="223"/>
      <c r="HP88" s="223"/>
      <c r="HQ88" s="223"/>
      <c r="HR88" s="223"/>
      <c r="HS88" s="223"/>
      <c r="HT88" s="223"/>
      <c r="HU88" s="223"/>
      <c r="HV88" s="223"/>
      <c r="HW88" s="223"/>
      <c r="HX88" s="223"/>
    </row>
    <row r="89" s="211" customFormat="1" ht="24" customHeight="1" spans="1:232">
      <c r="A89" s="222"/>
      <c r="B89" s="223"/>
      <c r="C89" s="223"/>
      <c r="D89" s="223"/>
      <c r="E89" s="223"/>
      <c r="F89" s="223"/>
      <c r="G89" s="223"/>
      <c r="H89" s="223"/>
      <c r="I89" s="223"/>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3"/>
      <c r="CG89" s="223"/>
      <c r="CH89" s="223"/>
      <c r="CI89" s="223"/>
      <c r="CJ89" s="223"/>
      <c r="CK89" s="223"/>
      <c r="CL89" s="223"/>
      <c r="CM89" s="223"/>
      <c r="CN89" s="223"/>
      <c r="CO89" s="223"/>
      <c r="CP89" s="223"/>
      <c r="CQ89" s="223"/>
      <c r="CR89" s="223"/>
      <c r="CS89" s="223"/>
      <c r="CT89" s="223"/>
      <c r="CU89" s="223"/>
      <c r="CV89" s="223"/>
      <c r="CW89" s="223"/>
      <c r="CX89" s="223"/>
      <c r="CY89" s="223"/>
      <c r="CZ89" s="223"/>
      <c r="DA89" s="223"/>
      <c r="DB89" s="223"/>
      <c r="DC89" s="223"/>
      <c r="DD89" s="223"/>
      <c r="DE89" s="223"/>
      <c r="DF89" s="223"/>
      <c r="DG89" s="223"/>
      <c r="DH89" s="223"/>
      <c r="DI89" s="223"/>
      <c r="DJ89" s="223"/>
      <c r="DK89" s="223"/>
      <c r="DL89" s="223"/>
      <c r="DM89" s="223"/>
      <c r="DN89" s="223"/>
      <c r="DO89" s="223"/>
      <c r="DP89" s="223"/>
      <c r="DQ89" s="223"/>
      <c r="DR89" s="223"/>
      <c r="DS89" s="223"/>
      <c r="DT89" s="223"/>
      <c r="DU89" s="223"/>
      <c r="DV89" s="223"/>
      <c r="DW89" s="223"/>
      <c r="DX89" s="223"/>
      <c r="DY89" s="223"/>
      <c r="DZ89" s="223"/>
      <c r="EA89" s="223"/>
      <c r="EB89" s="223"/>
      <c r="EC89" s="223"/>
      <c r="ED89" s="223"/>
      <c r="EE89" s="223"/>
      <c r="EF89" s="223"/>
      <c r="EG89" s="223"/>
      <c r="EH89" s="223"/>
      <c r="EI89" s="223"/>
      <c r="EJ89" s="223"/>
      <c r="EK89" s="223"/>
      <c r="EL89" s="223"/>
      <c r="EM89" s="223"/>
      <c r="EN89" s="223"/>
      <c r="EO89" s="223"/>
      <c r="EP89" s="223"/>
      <c r="EQ89" s="223"/>
      <c r="ER89" s="223"/>
      <c r="ES89" s="223"/>
      <c r="ET89" s="223"/>
      <c r="EU89" s="223"/>
      <c r="EV89" s="223"/>
      <c r="EW89" s="223"/>
      <c r="EX89" s="223"/>
      <c r="EY89" s="223"/>
      <c r="EZ89" s="223"/>
      <c r="FA89" s="223"/>
      <c r="FB89" s="223"/>
      <c r="FC89" s="223"/>
      <c r="FD89" s="223"/>
      <c r="FE89" s="223"/>
      <c r="FF89" s="223"/>
      <c r="FG89" s="223"/>
      <c r="FH89" s="223"/>
      <c r="FI89" s="223"/>
      <c r="FJ89" s="223"/>
      <c r="FK89" s="223"/>
      <c r="FL89" s="223"/>
      <c r="FM89" s="223"/>
      <c r="FN89" s="223"/>
      <c r="FO89" s="223"/>
      <c r="FP89" s="223"/>
      <c r="FQ89" s="223"/>
      <c r="FR89" s="223"/>
      <c r="FS89" s="223"/>
      <c r="FT89" s="223"/>
      <c r="FU89" s="223"/>
      <c r="FV89" s="223"/>
      <c r="FW89" s="223"/>
      <c r="FX89" s="223"/>
      <c r="FY89" s="223"/>
      <c r="FZ89" s="223"/>
      <c r="GA89" s="223"/>
      <c r="GB89" s="223"/>
      <c r="GC89" s="223"/>
      <c r="GD89" s="223"/>
      <c r="GE89" s="223"/>
      <c r="GF89" s="223"/>
      <c r="GG89" s="223"/>
      <c r="GH89" s="223"/>
      <c r="GI89" s="223"/>
      <c r="GJ89" s="223"/>
      <c r="GK89" s="223"/>
      <c r="GL89" s="223"/>
      <c r="GM89" s="223"/>
      <c r="GN89" s="223"/>
      <c r="GO89" s="223"/>
      <c r="GP89" s="223"/>
      <c r="GQ89" s="223"/>
      <c r="GR89" s="223"/>
      <c r="GS89" s="223"/>
      <c r="GT89" s="223"/>
      <c r="GU89" s="223"/>
      <c r="GV89" s="223"/>
      <c r="GW89" s="223"/>
      <c r="GX89" s="223"/>
      <c r="GY89" s="223"/>
      <c r="GZ89" s="223"/>
      <c r="HA89" s="223"/>
      <c r="HB89" s="223"/>
      <c r="HC89" s="223"/>
      <c r="HD89" s="223"/>
      <c r="HE89" s="223"/>
      <c r="HF89" s="223"/>
      <c r="HG89" s="223"/>
      <c r="HH89" s="223"/>
      <c r="HI89" s="223"/>
      <c r="HJ89" s="223"/>
      <c r="HK89" s="223"/>
      <c r="HL89" s="223"/>
      <c r="HM89" s="223"/>
      <c r="HN89" s="223"/>
      <c r="HO89" s="223"/>
      <c r="HP89" s="223"/>
      <c r="HQ89" s="223"/>
      <c r="HR89" s="223"/>
      <c r="HS89" s="223"/>
      <c r="HT89" s="223"/>
      <c r="HU89" s="223"/>
      <c r="HV89" s="223"/>
      <c r="HW89" s="223"/>
      <c r="HX89" s="223"/>
    </row>
    <row r="90" s="211" customFormat="1" ht="24" customHeight="1" spans="1:232">
      <c r="A90" s="222"/>
      <c r="B90" s="223"/>
      <c r="C90" s="223"/>
      <c r="D90" s="223"/>
      <c r="E90" s="223"/>
      <c r="F90" s="223"/>
      <c r="G90" s="223"/>
      <c r="H90" s="223"/>
      <c r="I90" s="223"/>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3"/>
      <c r="CG90" s="223"/>
      <c r="CH90" s="223"/>
      <c r="CI90" s="223"/>
      <c r="CJ90" s="223"/>
      <c r="CK90" s="223"/>
      <c r="CL90" s="223"/>
      <c r="CM90" s="223"/>
      <c r="CN90" s="223"/>
      <c r="CO90" s="223"/>
      <c r="CP90" s="223"/>
      <c r="CQ90" s="223"/>
      <c r="CR90" s="223"/>
      <c r="CS90" s="223"/>
      <c r="CT90" s="223"/>
      <c r="CU90" s="223"/>
      <c r="CV90" s="223"/>
      <c r="CW90" s="223"/>
      <c r="CX90" s="223"/>
      <c r="CY90" s="223"/>
      <c r="CZ90" s="223"/>
      <c r="DA90" s="223"/>
      <c r="DB90" s="223"/>
      <c r="DC90" s="223"/>
      <c r="DD90" s="223"/>
      <c r="DE90" s="223"/>
      <c r="DF90" s="223"/>
      <c r="DG90" s="223"/>
      <c r="DH90" s="223"/>
      <c r="DI90" s="223"/>
      <c r="DJ90" s="223"/>
      <c r="DK90" s="223"/>
      <c r="DL90" s="223"/>
      <c r="DM90" s="223"/>
      <c r="DN90" s="223"/>
      <c r="DO90" s="223"/>
      <c r="DP90" s="223"/>
      <c r="DQ90" s="223"/>
      <c r="DR90" s="223"/>
      <c r="DS90" s="223"/>
      <c r="DT90" s="223"/>
      <c r="DU90" s="223"/>
      <c r="DV90" s="223"/>
      <c r="DW90" s="223"/>
      <c r="DX90" s="223"/>
      <c r="DY90" s="223"/>
      <c r="DZ90" s="223"/>
      <c r="EA90" s="223"/>
      <c r="EB90" s="223"/>
      <c r="EC90" s="223"/>
      <c r="ED90" s="223"/>
      <c r="EE90" s="223"/>
      <c r="EF90" s="223"/>
      <c r="EG90" s="223"/>
      <c r="EH90" s="223"/>
      <c r="EI90" s="223"/>
      <c r="EJ90" s="223"/>
      <c r="EK90" s="223"/>
      <c r="EL90" s="223"/>
      <c r="EM90" s="223"/>
      <c r="EN90" s="223"/>
      <c r="EO90" s="223"/>
      <c r="EP90" s="223"/>
      <c r="EQ90" s="223"/>
      <c r="ER90" s="223"/>
      <c r="ES90" s="223"/>
      <c r="ET90" s="223"/>
      <c r="EU90" s="223"/>
      <c r="EV90" s="223"/>
      <c r="EW90" s="223"/>
      <c r="EX90" s="223"/>
      <c r="EY90" s="223"/>
      <c r="EZ90" s="223"/>
      <c r="FA90" s="223"/>
      <c r="FB90" s="223"/>
      <c r="FC90" s="223"/>
      <c r="FD90" s="223"/>
      <c r="FE90" s="223"/>
      <c r="FF90" s="223"/>
      <c r="FG90" s="223"/>
      <c r="FH90" s="223"/>
      <c r="FI90" s="223"/>
      <c r="FJ90" s="223"/>
      <c r="FK90" s="223"/>
      <c r="FL90" s="223"/>
      <c r="FM90" s="223"/>
      <c r="FN90" s="223"/>
      <c r="FO90" s="223"/>
      <c r="FP90" s="223"/>
      <c r="FQ90" s="223"/>
      <c r="FR90" s="223"/>
      <c r="FS90" s="223"/>
      <c r="FT90" s="223"/>
      <c r="FU90" s="223"/>
      <c r="FV90" s="223"/>
      <c r="FW90" s="223"/>
      <c r="FX90" s="223"/>
      <c r="FY90" s="223"/>
      <c r="FZ90" s="223"/>
      <c r="GA90" s="223"/>
      <c r="GB90" s="223"/>
      <c r="GC90" s="223"/>
      <c r="GD90" s="223"/>
      <c r="GE90" s="223"/>
      <c r="GF90" s="223"/>
      <c r="GG90" s="223"/>
      <c r="GH90" s="223"/>
      <c r="GI90" s="223"/>
      <c r="GJ90" s="223"/>
      <c r="GK90" s="223"/>
      <c r="GL90" s="223"/>
      <c r="GM90" s="223"/>
      <c r="GN90" s="223"/>
      <c r="GO90" s="223"/>
      <c r="GP90" s="223"/>
      <c r="GQ90" s="223"/>
      <c r="GR90" s="223"/>
      <c r="GS90" s="223"/>
      <c r="GT90" s="223"/>
      <c r="GU90" s="223"/>
      <c r="GV90" s="223"/>
      <c r="GW90" s="223"/>
      <c r="GX90" s="223"/>
      <c r="GY90" s="223"/>
      <c r="GZ90" s="223"/>
      <c r="HA90" s="223"/>
      <c r="HB90" s="223"/>
      <c r="HC90" s="223"/>
      <c r="HD90" s="223"/>
      <c r="HE90" s="223"/>
      <c r="HF90" s="223"/>
      <c r="HG90" s="223"/>
      <c r="HH90" s="223"/>
      <c r="HI90" s="223"/>
      <c r="HJ90" s="223"/>
      <c r="HK90" s="223"/>
      <c r="HL90" s="223"/>
      <c r="HM90" s="223"/>
      <c r="HN90" s="223"/>
      <c r="HO90" s="223"/>
      <c r="HP90" s="223"/>
      <c r="HQ90" s="223"/>
      <c r="HR90" s="223"/>
      <c r="HS90" s="223"/>
      <c r="HT90" s="223"/>
      <c r="HU90" s="223"/>
      <c r="HV90" s="223"/>
      <c r="HW90" s="223"/>
      <c r="HX90" s="223"/>
    </row>
    <row r="91" s="211" customFormat="1" ht="24" customHeight="1" spans="1:232">
      <c r="A91" s="222"/>
      <c r="B91" s="223"/>
      <c r="C91" s="223"/>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3"/>
      <c r="CG91" s="223"/>
      <c r="CH91" s="223"/>
      <c r="CI91" s="223"/>
      <c r="CJ91" s="223"/>
      <c r="CK91" s="223"/>
      <c r="CL91" s="223"/>
      <c r="CM91" s="223"/>
      <c r="CN91" s="223"/>
      <c r="CO91" s="223"/>
      <c r="CP91" s="223"/>
      <c r="CQ91" s="223"/>
      <c r="CR91" s="223"/>
      <c r="CS91" s="223"/>
      <c r="CT91" s="223"/>
      <c r="CU91" s="223"/>
      <c r="CV91" s="223"/>
      <c r="CW91" s="223"/>
      <c r="CX91" s="223"/>
      <c r="CY91" s="223"/>
      <c r="CZ91" s="223"/>
      <c r="DA91" s="223"/>
      <c r="DB91" s="223"/>
      <c r="DC91" s="223"/>
      <c r="DD91" s="223"/>
      <c r="DE91" s="223"/>
      <c r="DF91" s="223"/>
      <c r="DG91" s="223"/>
      <c r="DH91" s="223"/>
      <c r="DI91" s="223"/>
      <c r="DJ91" s="223"/>
      <c r="DK91" s="223"/>
      <c r="DL91" s="223"/>
      <c r="DM91" s="223"/>
      <c r="DN91" s="223"/>
      <c r="DO91" s="223"/>
      <c r="DP91" s="223"/>
      <c r="DQ91" s="223"/>
      <c r="DR91" s="223"/>
      <c r="DS91" s="223"/>
      <c r="DT91" s="223"/>
      <c r="DU91" s="223"/>
      <c r="DV91" s="223"/>
      <c r="DW91" s="223"/>
      <c r="DX91" s="223"/>
      <c r="DY91" s="223"/>
      <c r="DZ91" s="223"/>
      <c r="EA91" s="223"/>
      <c r="EB91" s="223"/>
      <c r="EC91" s="223"/>
      <c r="ED91" s="223"/>
      <c r="EE91" s="223"/>
      <c r="EF91" s="223"/>
      <c r="EG91" s="223"/>
      <c r="EH91" s="223"/>
      <c r="EI91" s="223"/>
      <c r="EJ91" s="223"/>
      <c r="EK91" s="223"/>
      <c r="EL91" s="223"/>
      <c r="EM91" s="223"/>
      <c r="EN91" s="223"/>
      <c r="EO91" s="223"/>
      <c r="EP91" s="223"/>
      <c r="EQ91" s="223"/>
      <c r="ER91" s="223"/>
      <c r="ES91" s="223"/>
      <c r="ET91" s="223"/>
      <c r="EU91" s="223"/>
      <c r="EV91" s="223"/>
      <c r="EW91" s="223"/>
      <c r="EX91" s="223"/>
      <c r="EY91" s="223"/>
      <c r="EZ91" s="223"/>
      <c r="FA91" s="223"/>
      <c r="FB91" s="223"/>
      <c r="FC91" s="223"/>
      <c r="FD91" s="223"/>
      <c r="FE91" s="223"/>
      <c r="FF91" s="223"/>
      <c r="FG91" s="223"/>
      <c r="FH91" s="223"/>
      <c r="FI91" s="223"/>
      <c r="FJ91" s="223"/>
      <c r="FK91" s="223"/>
      <c r="FL91" s="223"/>
      <c r="FM91" s="223"/>
      <c r="FN91" s="223"/>
      <c r="FO91" s="223"/>
      <c r="FP91" s="223"/>
      <c r="FQ91" s="223"/>
      <c r="FR91" s="223"/>
      <c r="FS91" s="223"/>
      <c r="FT91" s="223"/>
      <c r="FU91" s="223"/>
      <c r="FV91" s="223"/>
      <c r="FW91" s="223"/>
      <c r="FX91" s="223"/>
      <c r="FY91" s="223"/>
      <c r="FZ91" s="223"/>
      <c r="GA91" s="223"/>
      <c r="GB91" s="223"/>
      <c r="GC91" s="223"/>
      <c r="GD91" s="223"/>
      <c r="GE91" s="223"/>
      <c r="GF91" s="223"/>
      <c r="GG91" s="223"/>
      <c r="GH91" s="223"/>
      <c r="GI91" s="223"/>
      <c r="GJ91" s="223"/>
      <c r="GK91" s="223"/>
      <c r="GL91" s="223"/>
      <c r="GM91" s="223"/>
      <c r="GN91" s="223"/>
      <c r="GO91" s="223"/>
      <c r="GP91" s="223"/>
      <c r="GQ91" s="223"/>
      <c r="GR91" s="223"/>
      <c r="GS91" s="223"/>
      <c r="GT91" s="223"/>
      <c r="GU91" s="223"/>
      <c r="GV91" s="223"/>
      <c r="GW91" s="223"/>
      <c r="GX91" s="223"/>
      <c r="GY91" s="223"/>
      <c r="GZ91" s="223"/>
      <c r="HA91" s="223"/>
      <c r="HB91" s="223"/>
      <c r="HC91" s="223"/>
      <c r="HD91" s="223"/>
      <c r="HE91" s="223"/>
      <c r="HF91" s="223"/>
      <c r="HG91" s="223"/>
      <c r="HH91" s="223"/>
      <c r="HI91" s="223"/>
      <c r="HJ91" s="223"/>
      <c r="HK91" s="223"/>
      <c r="HL91" s="223"/>
      <c r="HM91" s="223"/>
      <c r="HN91" s="223"/>
      <c r="HO91" s="223"/>
      <c r="HP91" s="223"/>
      <c r="HQ91" s="223"/>
      <c r="HR91" s="223"/>
      <c r="HS91" s="223"/>
      <c r="HT91" s="223"/>
      <c r="HU91" s="223"/>
      <c r="HV91" s="223"/>
      <c r="HW91" s="223"/>
      <c r="HX91" s="223"/>
    </row>
    <row r="92" s="211" customFormat="1" ht="24" customHeight="1" spans="1:232">
      <c r="A92" s="222"/>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3"/>
      <c r="CG92" s="223"/>
      <c r="CH92" s="223"/>
      <c r="CI92" s="223"/>
      <c r="CJ92" s="223"/>
      <c r="CK92" s="223"/>
      <c r="CL92" s="223"/>
      <c r="CM92" s="223"/>
      <c r="CN92" s="223"/>
      <c r="CO92" s="223"/>
      <c r="CP92" s="223"/>
      <c r="CQ92" s="223"/>
      <c r="CR92" s="223"/>
      <c r="CS92" s="223"/>
      <c r="CT92" s="223"/>
      <c r="CU92" s="223"/>
      <c r="CV92" s="223"/>
      <c r="CW92" s="223"/>
      <c r="CX92" s="223"/>
      <c r="CY92" s="223"/>
      <c r="CZ92" s="223"/>
      <c r="DA92" s="223"/>
      <c r="DB92" s="223"/>
      <c r="DC92" s="223"/>
      <c r="DD92" s="223"/>
      <c r="DE92" s="223"/>
      <c r="DF92" s="223"/>
      <c r="DG92" s="223"/>
      <c r="DH92" s="223"/>
      <c r="DI92" s="223"/>
      <c r="DJ92" s="223"/>
      <c r="DK92" s="223"/>
      <c r="DL92" s="223"/>
      <c r="DM92" s="223"/>
      <c r="DN92" s="223"/>
      <c r="DO92" s="223"/>
      <c r="DP92" s="223"/>
      <c r="DQ92" s="223"/>
      <c r="DR92" s="223"/>
      <c r="DS92" s="223"/>
      <c r="DT92" s="223"/>
      <c r="DU92" s="223"/>
      <c r="DV92" s="223"/>
      <c r="DW92" s="223"/>
      <c r="DX92" s="223"/>
      <c r="DY92" s="223"/>
      <c r="DZ92" s="223"/>
      <c r="EA92" s="223"/>
      <c r="EB92" s="223"/>
      <c r="EC92" s="223"/>
      <c r="ED92" s="223"/>
      <c r="EE92" s="223"/>
      <c r="EF92" s="223"/>
      <c r="EG92" s="223"/>
      <c r="EH92" s="223"/>
      <c r="EI92" s="223"/>
      <c r="EJ92" s="223"/>
      <c r="EK92" s="223"/>
      <c r="EL92" s="223"/>
      <c r="EM92" s="223"/>
      <c r="EN92" s="223"/>
      <c r="EO92" s="223"/>
      <c r="EP92" s="223"/>
      <c r="EQ92" s="223"/>
      <c r="ER92" s="223"/>
      <c r="ES92" s="223"/>
      <c r="ET92" s="223"/>
      <c r="EU92" s="223"/>
      <c r="EV92" s="223"/>
      <c r="EW92" s="223"/>
      <c r="EX92" s="223"/>
      <c r="EY92" s="223"/>
      <c r="EZ92" s="223"/>
      <c r="FA92" s="223"/>
      <c r="FB92" s="223"/>
      <c r="FC92" s="223"/>
      <c r="FD92" s="223"/>
      <c r="FE92" s="223"/>
      <c r="FF92" s="223"/>
      <c r="FG92" s="223"/>
      <c r="FH92" s="223"/>
      <c r="FI92" s="223"/>
      <c r="FJ92" s="223"/>
      <c r="FK92" s="223"/>
      <c r="FL92" s="223"/>
      <c r="FM92" s="223"/>
      <c r="FN92" s="223"/>
      <c r="FO92" s="223"/>
      <c r="FP92" s="223"/>
      <c r="FQ92" s="223"/>
      <c r="FR92" s="223"/>
      <c r="FS92" s="223"/>
      <c r="FT92" s="223"/>
      <c r="FU92" s="223"/>
      <c r="FV92" s="223"/>
      <c r="FW92" s="223"/>
      <c r="FX92" s="223"/>
      <c r="FY92" s="223"/>
      <c r="FZ92" s="223"/>
      <c r="GA92" s="223"/>
      <c r="GB92" s="223"/>
      <c r="GC92" s="223"/>
      <c r="GD92" s="223"/>
      <c r="GE92" s="223"/>
      <c r="GF92" s="223"/>
      <c r="GG92" s="223"/>
      <c r="GH92" s="223"/>
      <c r="GI92" s="223"/>
      <c r="GJ92" s="223"/>
      <c r="GK92" s="223"/>
      <c r="GL92" s="223"/>
      <c r="GM92" s="223"/>
      <c r="GN92" s="223"/>
      <c r="GO92" s="223"/>
      <c r="GP92" s="223"/>
      <c r="GQ92" s="223"/>
      <c r="GR92" s="223"/>
      <c r="GS92" s="223"/>
      <c r="GT92" s="223"/>
      <c r="GU92" s="223"/>
      <c r="GV92" s="223"/>
      <c r="GW92" s="223"/>
      <c r="GX92" s="223"/>
      <c r="GY92" s="223"/>
      <c r="GZ92" s="223"/>
      <c r="HA92" s="223"/>
      <c r="HB92" s="223"/>
      <c r="HC92" s="223"/>
      <c r="HD92" s="223"/>
      <c r="HE92" s="223"/>
      <c r="HF92" s="223"/>
      <c r="HG92" s="223"/>
      <c r="HH92" s="223"/>
      <c r="HI92" s="223"/>
      <c r="HJ92" s="223"/>
      <c r="HK92" s="223"/>
      <c r="HL92" s="223"/>
      <c r="HM92" s="223"/>
      <c r="HN92" s="223"/>
      <c r="HO92" s="223"/>
      <c r="HP92" s="223"/>
      <c r="HQ92" s="223"/>
      <c r="HR92" s="223"/>
      <c r="HS92" s="223"/>
      <c r="HT92" s="223"/>
      <c r="HU92" s="223"/>
      <c r="HV92" s="223"/>
      <c r="HW92" s="223"/>
      <c r="HX92" s="223"/>
    </row>
    <row r="93" s="211" customFormat="1" ht="24" customHeight="1" spans="1:232">
      <c r="A93" s="222"/>
      <c r="B93" s="223"/>
      <c r="C93" s="223"/>
      <c r="D93" s="223"/>
      <c r="E93" s="223"/>
      <c r="F93" s="223"/>
      <c r="G93" s="223"/>
      <c r="H93" s="223"/>
      <c r="I93" s="223"/>
      <c r="J93" s="223"/>
      <c r="K93" s="223"/>
      <c r="L93" s="223"/>
      <c r="M93" s="223"/>
      <c r="N93" s="223"/>
      <c r="O93" s="223"/>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3"/>
      <c r="CG93" s="223"/>
      <c r="CH93" s="223"/>
      <c r="CI93" s="223"/>
      <c r="CJ93" s="223"/>
      <c r="CK93" s="223"/>
      <c r="CL93" s="223"/>
      <c r="CM93" s="223"/>
      <c r="CN93" s="223"/>
      <c r="CO93" s="223"/>
      <c r="CP93" s="223"/>
      <c r="CQ93" s="223"/>
      <c r="CR93" s="223"/>
      <c r="CS93" s="223"/>
      <c r="CT93" s="223"/>
      <c r="CU93" s="223"/>
      <c r="CV93" s="223"/>
      <c r="CW93" s="223"/>
      <c r="CX93" s="223"/>
      <c r="CY93" s="223"/>
      <c r="CZ93" s="223"/>
      <c r="DA93" s="223"/>
      <c r="DB93" s="223"/>
      <c r="DC93" s="223"/>
      <c r="DD93" s="223"/>
      <c r="DE93" s="223"/>
      <c r="DF93" s="223"/>
      <c r="DG93" s="223"/>
      <c r="DH93" s="223"/>
      <c r="DI93" s="223"/>
      <c r="DJ93" s="223"/>
      <c r="DK93" s="223"/>
      <c r="DL93" s="223"/>
      <c r="DM93" s="223"/>
      <c r="DN93" s="223"/>
      <c r="DO93" s="223"/>
      <c r="DP93" s="223"/>
      <c r="DQ93" s="223"/>
      <c r="DR93" s="223"/>
      <c r="DS93" s="223"/>
      <c r="DT93" s="223"/>
      <c r="DU93" s="223"/>
      <c r="DV93" s="223"/>
      <c r="DW93" s="223"/>
      <c r="DX93" s="223"/>
      <c r="DY93" s="223"/>
      <c r="DZ93" s="223"/>
      <c r="EA93" s="223"/>
      <c r="EB93" s="223"/>
      <c r="EC93" s="223"/>
      <c r="ED93" s="223"/>
      <c r="EE93" s="223"/>
      <c r="EF93" s="223"/>
      <c r="EG93" s="223"/>
      <c r="EH93" s="223"/>
      <c r="EI93" s="223"/>
      <c r="EJ93" s="223"/>
      <c r="EK93" s="223"/>
      <c r="EL93" s="223"/>
      <c r="EM93" s="223"/>
      <c r="EN93" s="223"/>
      <c r="EO93" s="223"/>
      <c r="EP93" s="223"/>
      <c r="EQ93" s="223"/>
      <c r="ER93" s="223"/>
      <c r="ES93" s="223"/>
      <c r="ET93" s="223"/>
      <c r="EU93" s="223"/>
      <c r="EV93" s="223"/>
      <c r="EW93" s="223"/>
      <c r="EX93" s="223"/>
      <c r="EY93" s="223"/>
      <c r="EZ93" s="223"/>
      <c r="FA93" s="223"/>
      <c r="FB93" s="223"/>
      <c r="FC93" s="223"/>
      <c r="FD93" s="223"/>
      <c r="FE93" s="223"/>
      <c r="FF93" s="223"/>
      <c r="FG93" s="223"/>
      <c r="FH93" s="223"/>
      <c r="FI93" s="223"/>
      <c r="FJ93" s="223"/>
      <c r="FK93" s="223"/>
      <c r="FL93" s="223"/>
      <c r="FM93" s="223"/>
      <c r="FN93" s="223"/>
      <c r="FO93" s="223"/>
      <c r="FP93" s="223"/>
      <c r="FQ93" s="223"/>
      <c r="FR93" s="223"/>
      <c r="FS93" s="223"/>
      <c r="FT93" s="223"/>
      <c r="FU93" s="223"/>
      <c r="FV93" s="223"/>
      <c r="FW93" s="223"/>
      <c r="FX93" s="223"/>
      <c r="FY93" s="223"/>
      <c r="FZ93" s="223"/>
      <c r="GA93" s="223"/>
      <c r="GB93" s="223"/>
      <c r="GC93" s="223"/>
      <c r="GD93" s="223"/>
      <c r="GE93" s="223"/>
      <c r="GF93" s="223"/>
      <c r="GG93" s="223"/>
      <c r="GH93" s="223"/>
      <c r="GI93" s="223"/>
      <c r="GJ93" s="223"/>
      <c r="GK93" s="223"/>
      <c r="GL93" s="223"/>
      <c r="GM93" s="223"/>
      <c r="GN93" s="223"/>
      <c r="GO93" s="223"/>
      <c r="GP93" s="223"/>
      <c r="GQ93" s="223"/>
      <c r="GR93" s="223"/>
      <c r="GS93" s="223"/>
      <c r="GT93" s="223"/>
      <c r="GU93" s="223"/>
      <c r="GV93" s="223"/>
      <c r="GW93" s="223"/>
      <c r="GX93" s="223"/>
      <c r="GY93" s="223"/>
      <c r="GZ93" s="223"/>
      <c r="HA93" s="223"/>
      <c r="HB93" s="223"/>
      <c r="HC93" s="223"/>
      <c r="HD93" s="223"/>
      <c r="HE93" s="223"/>
      <c r="HF93" s="223"/>
      <c r="HG93" s="223"/>
      <c r="HH93" s="223"/>
      <c r="HI93" s="223"/>
      <c r="HJ93" s="223"/>
      <c r="HK93" s="223"/>
      <c r="HL93" s="223"/>
      <c r="HM93" s="223"/>
      <c r="HN93" s="223"/>
      <c r="HO93" s="223"/>
      <c r="HP93" s="223"/>
      <c r="HQ93" s="223"/>
      <c r="HR93" s="223"/>
      <c r="HS93" s="223"/>
      <c r="HT93" s="223"/>
      <c r="HU93" s="223"/>
      <c r="HV93" s="223"/>
      <c r="HW93" s="223"/>
      <c r="HX93" s="223"/>
    </row>
    <row r="94" s="211" customFormat="1" ht="24" customHeight="1" spans="1:232">
      <c r="A94" s="222"/>
      <c r="B94" s="223"/>
      <c r="C94" s="223"/>
      <c r="D94" s="223"/>
      <c r="E94" s="223"/>
      <c r="F94" s="223"/>
      <c r="G94" s="223"/>
      <c r="H94" s="223"/>
      <c r="I94" s="223"/>
      <c r="J94" s="223"/>
      <c r="K94" s="223"/>
      <c r="L94" s="223"/>
      <c r="M94" s="223"/>
      <c r="N94" s="223"/>
      <c r="O94" s="223"/>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3"/>
      <c r="CG94" s="223"/>
      <c r="CH94" s="223"/>
      <c r="CI94" s="223"/>
      <c r="CJ94" s="223"/>
      <c r="CK94" s="223"/>
      <c r="CL94" s="223"/>
      <c r="CM94" s="223"/>
      <c r="CN94" s="223"/>
      <c r="CO94" s="223"/>
      <c r="CP94" s="223"/>
      <c r="CQ94" s="223"/>
      <c r="CR94" s="223"/>
      <c r="CS94" s="223"/>
      <c r="CT94" s="223"/>
      <c r="CU94" s="223"/>
      <c r="CV94" s="223"/>
      <c r="CW94" s="223"/>
      <c r="CX94" s="223"/>
      <c r="CY94" s="223"/>
      <c r="CZ94" s="223"/>
      <c r="DA94" s="223"/>
      <c r="DB94" s="223"/>
      <c r="DC94" s="223"/>
      <c r="DD94" s="223"/>
      <c r="DE94" s="223"/>
      <c r="DF94" s="223"/>
      <c r="DG94" s="223"/>
      <c r="DH94" s="223"/>
      <c r="DI94" s="223"/>
      <c r="DJ94" s="223"/>
      <c r="DK94" s="223"/>
      <c r="DL94" s="223"/>
      <c r="DM94" s="223"/>
      <c r="DN94" s="223"/>
      <c r="DO94" s="223"/>
      <c r="DP94" s="223"/>
      <c r="DQ94" s="223"/>
      <c r="DR94" s="223"/>
      <c r="DS94" s="223"/>
      <c r="DT94" s="223"/>
      <c r="DU94" s="223"/>
      <c r="DV94" s="223"/>
      <c r="DW94" s="223"/>
      <c r="DX94" s="223"/>
      <c r="DY94" s="223"/>
      <c r="DZ94" s="223"/>
      <c r="EA94" s="223"/>
      <c r="EB94" s="223"/>
      <c r="EC94" s="223"/>
      <c r="ED94" s="223"/>
      <c r="EE94" s="223"/>
      <c r="EF94" s="223"/>
      <c r="EG94" s="223"/>
      <c r="EH94" s="223"/>
      <c r="EI94" s="223"/>
      <c r="EJ94" s="223"/>
      <c r="EK94" s="223"/>
      <c r="EL94" s="223"/>
      <c r="EM94" s="223"/>
      <c r="EN94" s="223"/>
      <c r="EO94" s="223"/>
      <c r="EP94" s="223"/>
      <c r="EQ94" s="223"/>
      <c r="ER94" s="223"/>
      <c r="ES94" s="223"/>
      <c r="ET94" s="223"/>
      <c r="EU94" s="223"/>
      <c r="EV94" s="223"/>
      <c r="EW94" s="223"/>
      <c r="EX94" s="223"/>
      <c r="EY94" s="223"/>
      <c r="EZ94" s="223"/>
      <c r="FA94" s="223"/>
      <c r="FB94" s="223"/>
      <c r="FC94" s="223"/>
      <c r="FD94" s="223"/>
      <c r="FE94" s="223"/>
      <c r="FF94" s="223"/>
      <c r="FG94" s="223"/>
      <c r="FH94" s="223"/>
      <c r="FI94" s="223"/>
      <c r="FJ94" s="223"/>
      <c r="FK94" s="223"/>
      <c r="FL94" s="223"/>
      <c r="FM94" s="223"/>
      <c r="FN94" s="223"/>
      <c r="FO94" s="223"/>
      <c r="FP94" s="223"/>
      <c r="FQ94" s="223"/>
      <c r="FR94" s="223"/>
      <c r="FS94" s="223"/>
      <c r="FT94" s="223"/>
      <c r="FU94" s="223"/>
      <c r="FV94" s="223"/>
      <c r="FW94" s="223"/>
      <c r="FX94" s="223"/>
      <c r="FY94" s="223"/>
      <c r="FZ94" s="223"/>
      <c r="GA94" s="223"/>
      <c r="GB94" s="223"/>
      <c r="GC94" s="223"/>
      <c r="GD94" s="223"/>
      <c r="GE94" s="223"/>
      <c r="GF94" s="223"/>
      <c r="GG94" s="223"/>
      <c r="GH94" s="223"/>
      <c r="GI94" s="223"/>
      <c r="GJ94" s="223"/>
      <c r="GK94" s="223"/>
      <c r="GL94" s="223"/>
      <c r="GM94" s="223"/>
      <c r="GN94" s="223"/>
      <c r="GO94" s="223"/>
      <c r="GP94" s="223"/>
      <c r="GQ94" s="223"/>
      <c r="GR94" s="223"/>
      <c r="GS94" s="223"/>
      <c r="GT94" s="223"/>
      <c r="GU94" s="223"/>
      <c r="GV94" s="223"/>
      <c r="GW94" s="223"/>
      <c r="GX94" s="223"/>
      <c r="GY94" s="223"/>
      <c r="GZ94" s="223"/>
      <c r="HA94" s="223"/>
      <c r="HB94" s="223"/>
      <c r="HC94" s="223"/>
      <c r="HD94" s="223"/>
      <c r="HE94" s="223"/>
      <c r="HF94" s="223"/>
      <c r="HG94" s="223"/>
      <c r="HH94" s="223"/>
      <c r="HI94" s="223"/>
      <c r="HJ94" s="223"/>
      <c r="HK94" s="223"/>
      <c r="HL94" s="223"/>
      <c r="HM94" s="223"/>
      <c r="HN94" s="223"/>
      <c r="HO94" s="223"/>
      <c r="HP94" s="223"/>
      <c r="HQ94" s="223"/>
      <c r="HR94" s="223"/>
      <c r="HS94" s="223"/>
      <c r="HT94" s="223"/>
      <c r="HU94" s="223"/>
      <c r="HV94" s="223"/>
      <c r="HW94" s="223"/>
      <c r="HX94" s="223"/>
    </row>
    <row r="95" s="211" customFormat="1" ht="24" customHeight="1" spans="1:232">
      <c r="A95" s="222"/>
      <c r="B95" s="223"/>
      <c r="C95" s="223"/>
      <c r="D95" s="223"/>
      <c r="E95" s="223"/>
      <c r="F95" s="223"/>
      <c r="G95" s="223"/>
      <c r="H95" s="223"/>
      <c r="I95" s="223"/>
      <c r="J95" s="223"/>
      <c r="K95" s="223"/>
      <c r="L95" s="223"/>
      <c r="M95" s="223"/>
      <c r="N95" s="223"/>
      <c r="O95" s="223"/>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3"/>
      <c r="CG95" s="223"/>
      <c r="CH95" s="223"/>
      <c r="CI95" s="223"/>
      <c r="CJ95" s="223"/>
      <c r="CK95" s="223"/>
      <c r="CL95" s="223"/>
      <c r="CM95" s="223"/>
      <c r="CN95" s="223"/>
      <c r="CO95" s="223"/>
      <c r="CP95" s="223"/>
      <c r="CQ95" s="223"/>
      <c r="CR95" s="223"/>
      <c r="CS95" s="223"/>
      <c r="CT95" s="223"/>
      <c r="CU95" s="223"/>
      <c r="CV95" s="223"/>
      <c r="CW95" s="223"/>
      <c r="CX95" s="223"/>
      <c r="CY95" s="223"/>
      <c r="CZ95" s="223"/>
      <c r="DA95" s="223"/>
      <c r="DB95" s="223"/>
      <c r="DC95" s="223"/>
      <c r="DD95" s="223"/>
      <c r="DE95" s="223"/>
      <c r="DF95" s="223"/>
      <c r="DG95" s="223"/>
      <c r="DH95" s="223"/>
      <c r="DI95" s="223"/>
      <c r="DJ95" s="223"/>
      <c r="DK95" s="223"/>
      <c r="DL95" s="223"/>
      <c r="DM95" s="223"/>
      <c r="DN95" s="223"/>
      <c r="DO95" s="223"/>
      <c r="DP95" s="223"/>
      <c r="DQ95" s="223"/>
      <c r="DR95" s="223"/>
      <c r="DS95" s="223"/>
      <c r="DT95" s="223"/>
      <c r="DU95" s="223"/>
      <c r="DV95" s="223"/>
      <c r="DW95" s="223"/>
      <c r="DX95" s="223"/>
      <c r="DY95" s="223"/>
      <c r="DZ95" s="223"/>
      <c r="EA95" s="223"/>
      <c r="EB95" s="223"/>
      <c r="EC95" s="223"/>
      <c r="ED95" s="223"/>
      <c r="EE95" s="223"/>
      <c r="EF95" s="223"/>
      <c r="EG95" s="223"/>
      <c r="EH95" s="223"/>
      <c r="EI95" s="223"/>
      <c r="EJ95" s="223"/>
      <c r="EK95" s="223"/>
      <c r="EL95" s="223"/>
      <c r="EM95" s="223"/>
      <c r="EN95" s="223"/>
      <c r="EO95" s="223"/>
      <c r="EP95" s="223"/>
      <c r="EQ95" s="223"/>
      <c r="ER95" s="223"/>
      <c r="ES95" s="223"/>
      <c r="ET95" s="223"/>
      <c r="EU95" s="223"/>
      <c r="EV95" s="223"/>
      <c r="EW95" s="223"/>
      <c r="EX95" s="223"/>
      <c r="EY95" s="223"/>
      <c r="EZ95" s="223"/>
      <c r="FA95" s="223"/>
      <c r="FB95" s="223"/>
      <c r="FC95" s="223"/>
      <c r="FD95" s="223"/>
      <c r="FE95" s="223"/>
      <c r="FF95" s="223"/>
      <c r="FG95" s="223"/>
      <c r="FH95" s="223"/>
      <c r="FI95" s="223"/>
      <c r="FJ95" s="223"/>
      <c r="FK95" s="223"/>
      <c r="FL95" s="223"/>
      <c r="FM95" s="223"/>
      <c r="FN95" s="223"/>
      <c r="FO95" s="223"/>
      <c r="FP95" s="223"/>
      <c r="FQ95" s="223"/>
      <c r="FR95" s="223"/>
      <c r="FS95" s="223"/>
      <c r="FT95" s="223"/>
      <c r="FU95" s="223"/>
      <c r="FV95" s="223"/>
      <c r="FW95" s="223"/>
      <c r="FX95" s="223"/>
      <c r="FY95" s="223"/>
      <c r="FZ95" s="223"/>
      <c r="GA95" s="223"/>
      <c r="GB95" s="223"/>
      <c r="GC95" s="223"/>
      <c r="GD95" s="223"/>
      <c r="GE95" s="223"/>
      <c r="GF95" s="223"/>
      <c r="GG95" s="223"/>
      <c r="GH95" s="223"/>
      <c r="GI95" s="223"/>
      <c r="GJ95" s="223"/>
      <c r="GK95" s="223"/>
      <c r="GL95" s="223"/>
      <c r="GM95" s="223"/>
      <c r="GN95" s="223"/>
      <c r="GO95" s="223"/>
      <c r="GP95" s="223"/>
      <c r="GQ95" s="223"/>
      <c r="GR95" s="223"/>
      <c r="GS95" s="223"/>
      <c r="GT95" s="223"/>
      <c r="GU95" s="223"/>
      <c r="GV95" s="223"/>
      <c r="GW95" s="223"/>
      <c r="GX95" s="223"/>
      <c r="GY95" s="223"/>
      <c r="GZ95" s="223"/>
      <c r="HA95" s="223"/>
      <c r="HB95" s="223"/>
      <c r="HC95" s="223"/>
      <c r="HD95" s="223"/>
      <c r="HE95" s="223"/>
      <c r="HF95" s="223"/>
      <c r="HG95" s="223"/>
      <c r="HH95" s="223"/>
      <c r="HI95" s="223"/>
      <c r="HJ95" s="223"/>
      <c r="HK95" s="223"/>
      <c r="HL95" s="223"/>
      <c r="HM95" s="223"/>
      <c r="HN95" s="223"/>
      <c r="HO95" s="223"/>
      <c r="HP95" s="223"/>
      <c r="HQ95" s="223"/>
      <c r="HR95" s="223"/>
      <c r="HS95" s="223"/>
      <c r="HT95" s="223"/>
      <c r="HU95" s="223"/>
      <c r="HV95" s="223"/>
      <c r="HW95" s="223"/>
      <c r="HX95" s="223"/>
    </row>
  </sheetData>
  <mergeCells count="1">
    <mergeCell ref="A2:B2"/>
  </mergeCells>
  <pageMargins left="0.75" right="0.75" top="1" bottom="1" header="0.511805555555556" footer="0.511805555555556"/>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7"/>
  <sheetViews>
    <sheetView workbookViewId="0">
      <selection activeCell="B24" sqref="B24"/>
    </sheetView>
  </sheetViews>
  <sheetFormatPr defaultColWidth="8.875" defaultRowHeight="14.25" outlineLevelCol="4"/>
  <cols>
    <col min="1" max="1" width="43.625" style="211" customWidth="1"/>
    <col min="2" max="2" width="38.7" style="211" customWidth="1"/>
    <col min="3" max="19" width="9" style="211"/>
    <col min="20" max="16384" width="8.875" style="211"/>
  </cols>
  <sheetData>
    <row r="1" s="127" customFormat="1" ht="24" customHeight="1" spans="1:1">
      <c r="A1" s="135" t="s">
        <v>55</v>
      </c>
    </row>
    <row r="2" s="205" customFormat="1" ht="42" customHeight="1" spans="1:5">
      <c r="A2" s="176" t="s">
        <v>54</v>
      </c>
      <c r="B2" s="177"/>
      <c r="E2" s="212"/>
    </row>
    <row r="3" s="206" customFormat="1" ht="27" customHeight="1" spans="1:2">
      <c r="A3" s="213"/>
      <c r="B3" s="206" t="s">
        <v>97</v>
      </c>
    </row>
    <row r="4" s="207" customFormat="1" ht="30" customHeight="1" spans="1:2">
      <c r="A4" s="214" t="s">
        <v>1635</v>
      </c>
      <c r="B4" s="194" t="s">
        <v>99</v>
      </c>
    </row>
    <row r="5" s="207" customFormat="1" ht="24" customHeight="1" spans="1:2">
      <c r="A5" s="197" t="s">
        <v>1636</v>
      </c>
      <c r="B5" s="186">
        <f>B10</f>
        <v>2</v>
      </c>
    </row>
    <row r="6" s="207" customFormat="1" ht="24" customHeight="1" spans="1:2">
      <c r="A6" s="215" t="s">
        <v>1637</v>
      </c>
      <c r="B6" s="186"/>
    </row>
    <row r="7" s="208" customFormat="1" ht="24" customHeight="1" spans="1:2">
      <c r="A7" s="216" t="s">
        <v>1638</v>
      </c>
      <c r="B7" s="217"/>
    </row>
    <row r="8" s="208" customFormat="1" ht="24" customHeight="1" spans="1:2">
      <c r="A8" s="216" t="s">
        <v>1639</v>
      </c>
      <c r="B8" s="217"/>
    </row>
    <row r="9" s="208" customFormat="1" ht="24" customHeight="1" spans="1:2">
      <c r="A9" s="216" t="s">
        <v>1640</v>
      </c>
      <c r="B9" s="217"/>
    </row>
    <row r="10" s="208" customFormat="1" ht="24" customHeight="1" spans="1:2">
      <c r="A10" s="216" t="s">
        <v>1641</v>
      </c>
      <c r="B10" s="217">
        <v>2</v>
      </c>
    </row>
    <row r="11" s="208" customFormat="1" ht="24" customHeight="1" spans="1:2">
      <c r="A11" s="216" t="s">
        <v>1642</v>
      </c>
      <c r="B11" s="217"/>
    </row>
    <row r="12" s="207" customFormat="1" ht="24" customHeight="1" spans="1:2">
      <c r="A12" s="216" t="s">
        <v>1643</v>
      </c>
      <c r="B12" s="217"/>
    </row>
    <row r="13" s="208" customFormat="1" ht="24" customHeight="1" spans="1:2">
      <c r="A13" s="197" t="s">
        <v>1644</v>
      </c>
      <c r="B13" s="186"/>
    </row>
    <row r="14" s="208" customFormat="1" ht="24" customHeight="1" spans="1:2">
      <c r="A14" s="216" t="s">
        <v>1645</v>
      </c>
      <c r="B14" s="217"/>
    </row>
    <row r="15" s="209" customFormat="1" ht="24" customHeight="1" spans="1:2">
      <c r="A15" s="216" t="s">
        <v>1646</v>
      </c>
      <c r="B15" s="217"/>
    </row>
    <row r="16" s="209" customFormat="1" ht="24" customHeight="1" spans="1:2">
      <c r="A16" s="216" t="s">
        <v>1647</v>
      </c>
      <c r="B16" s="217"/>
    </row>
    <row r="17" s="210" customFormat="1" ht="24" customHeight="1" spans="1:2">
      <c r="A17" s="182" t="s">
        <v>1642</v>
      </c>
      <c r="B17" s="217"/>
    </row>
    <row r="18" s="209" customFormat="1" ht="24" customHeight="1" spans="1:2">
      <c r="A18" s="182" t="s">
        <v>1648</v>
      </c>
      <c r="B18" s="217"/>
    </row>
    <row r="19" s="210" customFormat="1" ht="24" customHeight="1" spans="1:2">
      <c r="A19" s="197" t="s">
        <v>1649</v>
      </c>
      <c r="B19" s="186"/>
    </row>
    <row r="20" s="209" customFormat="1" ht="24" customHeight="1" spans="1:2">
      <c r="A20" s="216" t="s">
        <v>1650</v>
      </c>
      <c r="B20" s="217"/>
    </row>
    <row r="21" s="210" customFormat="1" ht="24" customHeight="1" spans="1:2">
      <c r="A21" s="197" t="s">
        <v>1651</v>
      </c>
      <c r="B21" s="186"/>
    </row>
    <row r="22" s="209" customFormat="1" ht="24" customHeight="1" spans="1:2">
      <c r="A22" s="182" t="s">
        <v>1652</v>
      </c>
      <c r="B22" s="217"/>
    </row>
    <row r="23" s="209" customFormat="1" ht="24" customHeight="1" spans="1:2">
      <c r="A23" s="183"/>
      <c r="B23" s="184"/>
    </row>
    <row r="24" s="211" customFormat="1" ht="24" customHeight="1" spans="1:2">
      <c r="A24" s="185" t="s">
        <v>1653</v>
      </c>
      <c r="B24" s="186">
        <f>B5</f>
        <v>2</v>
      </c>
    </row>
    <row r="25" s="211" customFormat="1" ht="24" customHeight="1" spans="1:1">
      <c r="A25" s="218"/>
    </row>
    <row r="26" s="211" customFormat="1" ht="24" customHeight="1"/>
    <row r="27" s="211" customFormat="1" ht="24" customHeight="1"/>
    <row r="28" s="211" customFormat="1" ht="24" customHeight="1"/>
    <row r="29" s="211" customFormat="1" ht="24" customHeight="1"/>
    <row r="30" s="211" customFormat="1" ht="24" customHeight="1"/>
    <row r="31" s="211" customFormat="1" ht="24" customHeight="1"/>
    <row r="32" s="211" customFormat="1" ht="24" customHeight="1"/>
    <row r="33" s="211" customFormat="1" ht="24" customHeight="1"/>
    <row r="34" s="211" customFormat="1" ht="24" customHeight="1"/>
    <row r="35" s="211" customFormat="1" ht="24" customHeight="1"/>
    <row r="36" s="211" customFormat="1" ht="24" customHeight="1"/>
    <row r="37" s="211" customFormat="1" ht="24" customHeight="1"/>
    <row r="38" s="211" customFormat="1" ht="24" customHeight="1"/>
    <row r="39" s="211" customFormat="1" ht="24" customHeight="1"/>
    <row r="40" s="211" customFormat="1" ht="24" customHeight="1"/>
    <row r="41" s="211" customFormat="1" ht="24" customHeight="1"/>
    <row r="42" s="211" customFormat="1" ht="24" customHeight="1"/>
    <row r="43" s="211" customFormat="1" ht="24" customHeight="1"/>
    <row r="44" s="211" customFormat="1" ht="24" customHeight="1"/>
    <row r="45" s="211" customFormat="1" ht="24" customHeight="1"/>
    <row r="46" s="211" customFormat="1" ht="24" customHeight="1"/>
    <row r="47" s="211" customFormat="1" ht="24" customHeight="1"/>
    <row r="48" s="211" customFormat="1" ht="24" customHeight="1"/>
    <row r="49" s="211" customFormat="1" ht="24" customHeight="1"/>
    <row r="50" s="211" customFormat="1" ht="24" customHeight="1"/>
    <row r="51" s="211" customFormat="1" ht="24" customHeight="1"/>
    <row r="52" s="211" customFormat="1" ht="24" customHeight="1"/>
    <row r="53" s="211" customFormat="1" ht="24" customHeight="1"/>
    <row r="54" s="211" customFormat="1" ht="24" customHeight="1"/>
    <row r="55" s="211" customFormat="1" ht="24" customHeight="1"/>
    <row r="56" s="211" customFormat="1" ht="24" customHeight="1"/>
    <row r="57" s="211" customFormat="1" ht="24" customHeight="1"/>
    <row r="58" s="211" customFormat="1" ht="24" customHeight="1"/>
    <row r="59" s="211" customFormat="1" ht="24" customHeight="1"/>
    <row r="60" s="211" customFormat="1" ht="24" customHeight="1"/>
    <row r="61" s="211" customFormat="1" ht="24" customHeight="1"/>
    <row r="62" s="211" customFormat="1" ht="24" customHeight="1"/>
    <row r="63" s="211" customFormat="1" ht="24" customHeight="1"/>
    <row r="64" s="211" customFormat="1" ht="24" customHeight="1"/>
    <row r="65" s="211" customFormat="1" ht="24" customHeight="1"/>
    <row r="66" s="211" customFormat="1" ht="24" customHeight="1"/>
    <row r="67" s="211" customFormat="1" ht="24" customHeight="1"/>
    <row r="68" s="211" customFormat="1" ht="24" customHeight="1"/>
    <row r="69" s="211" customFormat="1" ht="24" customHeight="1"/>
    <row r="70" s="211" customFormat="1" ht="24" customHeight="1"/>
    <row r="71" s="211" customFormat="1" ht="24" customHeight="1"/>
    <row r="72" s="211" customFormat="1" ht="24" customHeight="1"/>
    <row r="73" s="211" customFormat="1" ht="24" customHeight="1"/>
    <row r="74" s="211" customFormat="1" ht="24" customHeight="1"/>
    <row r="75" s="211" customFormat="1" ht="24" customHeight="1"/>
    <row r="76" s="211" customFormat="1" ht="24" customHeight="1"/>
    <row r="77" s="211" customFormat="1" ht="24" customHeight="1"/>
    <row r="78" s="211" customFormat="1" ht="24" customHeight="1"/>
    <row r="79" s="211" customFormat="1" ht="24" customHeight="1"/>
    <row r="80" s="211" customFormat="1" ht="24" customHeight="1"/>
    <row r="81" s="211" customFormat="1" ht="24" customHeight="1"/>
    <row r="82" s="211" customFormat="1" ht="24" customHeight="1"/>
    <row r="83" s="211" customFormat="1" ht="24" customHeight="1"/>
    <row r="84" s="211" customFormat="1" ht="24" customHeight="1"/>
    <row r="85" s="211" customFormat="1" ht="24" customHeight="1"/>
    <row r="86" s="211" customFormat="1" ht="24" customHeight="1"/>
    <row r="87" s="211" customFormat="1" ht="24" customHeight="1"/>
    <row r="88" s="211" customFormat="1" ht="24" customHeight="1"/>
    <row r="89" s="211" customFormat="1" ht="24" customHeight="1"/>
    <row r="90" s="211" customFormat="1" ht="24" customHeight="1"/>
    <row r="91" s="211" customFormat="1" ht="24" customHeight="1"/>
    <row r="92" s="211" customFormat="1" ht="24" customHeight="1"/>
    <row r="93" s="211" customFormat="1" ht="24" customHeight="1"/>
    <row r="94" s="211" customFormat="1" ht="24" customHeight="1"/>
    <row r="95" s="211" customFormat="1" ht="24" customHeight="1"/>
    <row r="96" s="211" customFormat="1" ht="24" customHeight="1"/>
    <row r="97" s="211" customFormat="1" ht="24" customHeight="1"/>
  </sheetData>
  <mergeCells count="1">
    <mergeCell ref="A2:B2"/>
  </mergeCells>
  <pageMargins left="0.75" right="0.75" top="1" bottom="1" header="0.511805555555556" footer="0.511805555555556"/>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5"/>
  <sheetViews>
    <sheetView workbookViewId="0">
      <selection activeCell="D6" sqref="D6"/>
    </sheetView>
  </sheetViews>
  <sheetFormatPr defaultColWidth="8.875" defaultRowHeight="14.25" outlineLevelCol="3"/>
  <cols>
    <col min="1" max="1" width="32.625" style="190" customWidth="1"/>
    <col min="2" max="2" width="12.625" style="190" customWidth="1"/>
    <col min="3" max="3" width="32.625" style="190" customWidth="1"/>
    <col min="4" max="4" width="12.625" style="190" customWidth="1"/>
    <col min="5" max="19" width="9" style="190"/>
    <col min="20" max="16384" width="8.875" style="190"/>
  </cols>
  <sheetData>
    <row r="1" s="127" customFormat="1" ht="24" customHeight="1" spans="1:2">
      <c r="A1" s="135" t="s">
        <v>57</v>
      </c>
      <c r="B1" s="136"/>
    </row>
    <row r="2" s="187" customFormat="1" ht="42" customHeight="1" spans="1:4">
      <c r="A2" s="191" t="s">
        <v>56</v>
      </c>
      <c r="B2" s="191"/>
      <c r="C2" s="191"/>
      <c r="D2" s="191"/>
    </row>
    <row r="3" s="188" customFormat="1" ht="27" customHeight="1" spans="2:4">
      <c r="B3" s="192"/>
      <c r="C3" s="192"/>
      <c r="D3" s="192" t="s">
        <v>97</v>
      </c>
    </row>
    <row r="4" s="189" customFormat="1" ht="30" customHeight="1" spans="1:4">
      <c r="A4" s="193" t="s">
        <v>235</v>
      </c>
      <c r="B4" s="194" t="s">
        <v>99</v>
      </c>
      <c r="C4" s="193" t="s">
        <v>236</v>
      </c>
      <c r="D4" s="194" t="s">
        <v>99</v>
      </c>
    </row>
    <row r="5" s="189" customFormat="1" ht="24" customHeight="1" spans="1:4">
      <c r="A5" s="195" t="s">
        <v>1654</v>
      </c>
      <c r="B5" s="196"/>
      <c r="C5" s="197" t="s">
        <v>1655</v>
      </c>
      <c r="D5" s="196">
        <f>'24'!B24</f>
        <v>2</v>
      </c>
    </row>
    <row r="6" s="189" customFormat="1" ht="24" customHeight="1" spans="1:4">
      <c r="A6" s="195" t="s">
        <v>239</v>
      </c>
      <c r="B6" s="196">
        <f>SUM(B7:B9)</f>
        <v>21</v>
      </c>
      <c r="C6" s="195" t="s">
        <v>240</v>
      </c>
      <c r="D6" s="196">
        <f>SUM(D7:D9)</f>
        <v>19</v>
      </c>
    </row>
    <row r="7" s="190" customFormat="1" ht="24" customHeight="1" spans="1:4">
      <c r="A7" s="198" t="s">
        <v>1656</v>
      </c>
      <c r="B7" s="184">
        <v>20</v>
      </c>
      <c r="C7" s="199" t="s">
        <v>1661</v>
      </c>
      <c r="D7" s="184"/>
    </row>
    <row r="8" s="190" customFormat="1" ht="24" customHeight="1" spans="1:4">
      <c r="A8" s="198" t="s">
        <v>1662</v>
      </c>
      <c r="B8" s="184"/>
      <c r="C8" s="198" t="s">
        <v>1657</v>
      </c>
      <c r="D8" s="184"/>
    </row>
    <row r="9" s="190" customFormat="1" ht="24" customHeight="1" spans="1:4">
      <c r="A9" s="198" t="s">
        <v>1658</v>
      </c>
      <c r="B9" s="184">
        <v>1</v>
      </c>
      <c r="C9" s="199" t="s">
        <v>1659</v>
      </c>
      <c r="D9" s="184">
        <v>19</v>
      </c>
    </row>
    <row r="10" s="190" customFormat="1" ht="24" customHeight="1" spans="1:4">
      <c r="A10" s="200"/>
      <c r="B10" s="201"/>
      <c r="C10" s="202"/>
      <c r="D10" s="201"/>
    </row>
    <row r="11" s="190" customFormat="1" ht="24" customHeight="1" spans="1:4">
      <c r="A11" s="203" t="s">
        <v>285</v>
      </c>
      <c r="B11" s="204">
        <f>B5+B6</f>
        <v>21</v>
      </c>
      <c r="C11" s="203" t="s">
        <v>286</v>
      </c>
      <c r="D11" s="204">
        <f>D5+D6</f>
        <v>21</v>
      </c>
    </row>
    <row r="12" s="190" customFormat="1" ht="24" customHeight="1"/>
    <row r="13" s="190" customFormat="1" ht="24" customHeight="1"/>
    <row r="14" s="190" customFormat="1" ht="24" customHeight="1"/>
    <row r="15" s="190" customFormat="1" ht="24" customHeight="1"/>
    <row r="16" s="190" customFormat="1" ht="24" customHeight="1"/>
    <row r="17" s="190" customFormat="1" ht="24" customHeight="1"/>
    <row r="18" s="190" customFormat="1" ht="24" customHeight="1"/>
    <row r="19" s="190" customFormat="1" ht="24" customHeight="1"/>
    <row r="20" s="190" customFormat="1" ht="24" customHeight="1"/>
    <row r="21" s="190" customFormat="1" ht="24" customHeight="1"/>
    <row r="22" s="190" customFormat="1" ht="24" customHeight="1"/>
    <row r="23" s="190" customFormat="1" ht="24" customHeight="1"/>
    <row r="24" s="190" customFormat="1" ht="24" customHeight="1"/>
    <row r="25" s="190" customFormat="1" ht="24" customHeight="1"/>
    <row r="26" s="190" customFormat="1" ht="24" customHeight="1"/>
    <row r="27" s="190" customFormat="1" ht="24" customHeight="1"/>
    <row r="28" s="190" customFormat="1" ht="24" customHeight="1"/>
    <row r="29" s="190" customFormat="1" ht="24" customHeight="1"/>
    <row r="30" s="190" customFormat="1" ht="24" customHeight="1"/>
    <row r="31" s="190" customFormat="1" ht="24" customHeight="1"/>
    <row r="32" s="190" customFormat="1" ht="24" customHeight="1"/>
    <row r="33" s="190" customFormat="1" ht="24" customHeight="1"/>
    <row r="34" s="190" customFormat="1" ht="24" customHeight="1"/>
    <row r="35" s="190" customFormat="1" ht="24" customHeight="1"/>
    <row r="36" s="190" customFormat="1" ht="24" customHeight="1"/>
    <row r="37" s="190" customFormat="1" ht="24" customHeight="1"/>
    <row r="38" s="190" customFormat="1" ht="24" customHeight="1"/>
    <row r="39" s="190" customFormat="1" ht="24" customHeight="1"/>
    <row r="40" s="190" customFormat="1" ht="24" customHeight="1"/>
    <row r="41" s="190" customFormat="1" ht="24" customHeight="1"/>
    <row r="42" s="190" customFormat="1" ht="24" customHeight="1"/>
    <row r="43" s="190" customFormat="1" ht="24" customHeight="1"/>
    <row r="44" s="190" customFormat="1" ht="24" customHeight="1"/>
    <row r="45" s="190" customFormat="1" ht="24" customHeight="1"/>
    <row r="46" s="190" customFormat="1" ht="24" customHeight="1"/>
    <row r="47" s="190" customFormat="1" ht="24" customHeight="1"/>
    <row r="48" s="190" customFormat="1" ht="24" customHeight="1"/>
    <row r="49" s="190" customFormat="1" ht="24" customHeight="1"/>
    <row r="50" s="190" customFormat="1" ht="24" customHeight="1"/>
    <row r="51" s="190" customFormat="1" ht="24" customHeight="1"/>
    <row r="52" s="190" customFormat="1" ht="24" customHeight="1"/>
    <row r="53" s="190" customFormat="1" ht="24" customHeight="1"/>
    <row r="54" s="190" customFormat="1" ht="24" customHeight="1"/>
    <row r="55" s="190" customFormat="1" ht="24" customHeight="1"/>
    <row r="56" s="190" customFormat="1" ht="24" customHeight="1"/>
    <row r="57" s="190" customFormat="1" ht="24" customHeight="1"/>
    <row r="58" s="190" customFormat="1" ht="24" customHeight="1"/>
    <row r="59" s="190" customFormat="1" ht="24" customHeight="1"/>
    <row r="60" s="190" customFormat="1" ht="24" customHeight="1"/>
    <row r="61" s="190" customFormat="1" ht="24" customHeight="1"/>
    <row r="62" s="190" customFormat="1" ht="24" customHeight="1"/>
    <row r="63" s="190" customFormat="1" ht="24" customHeight="1"/>
    <row r="64" s="190" customFormat="1" ht="24" customHeight="1"/>
    <row r="65" s="190" customFormat="1" ht="24" customHeight="1"/>
    <row r="66" s="190" customFormat="1" ht="24" customHeight="1"/>
    <row r="67" s="190" customFormat="1" ht="24" customHeight="1"/>
    <row r="68" s="190" customFormat="1" ht="24" customHeight="1"/>
    <row r="69" s="190" customFormat="1" ht="24" customHeight="1"/>
    <row r="70" s="190" customFormat="1" ht="24" customHeight="1"/>
    <row r="71" s="190" customFormat="1" ht="24" customHeight="1"/>
    <row r="72" s="190" customFormat="1" ht="24" customHeight="1"/>
    <row r="73" s="190" customFormat="1" ht="24" customHeight="1"/>
    <row r="74" s="190" customFormat="1" ht="24" customHeight="1"/>
    <row r="75" s="190" customFormat="1" ht="24" customHeight="1"/>
    <row r="76" s="190" customFormat="1" ht="24" customHeight="1"/>
    <row r="77" s="190" customFormat="1" ht="24" customHeight="1"/>
    <row r="78" s="190" customFormat="1" ht="24" customHeight="1"/>
    <row r="79" s="190" customFormat="1" ht="24" customHeight="1"/>
    <row r="80" s="190" customFormat="1" ht="24" customHeight="1"/>
    <row r="81" s="190" customFormat="1" ht="24" customHeight="1"/>
    <row r="82" s="190" customFormat="1" ht="24" customHeight="1"/>
    <row r="83" s="190" customFormat="1" ht="24" customHeight="1"/>
    <row r="84" s="190" customFormat="1" ht="24" customHeight="1"/>
    <row r="85" s="190" customFormat="1" ht="24" customHeight="1"/>
    <row r="86" s="190" customFormat="1" ht="24" customHeight="1"/>
    <row r="87" s="190" customFormat="1" ht="24" customHeight="1"/>
    <row r="88" s="190" customFormat="1" ht="24" customHeight="1"/>
    <row r="89" s="190" customFormat="1" ht="24" customHeight="1"/>
    <row r="90" s="190" customFormat="1" ht="24" customHeight="1"/>
    <row r="91" s="190" customFormat="1" ht="24" customHeight="1"/>
    <row r="92" s="190" customFormat="1" ht="24" customHeight="1"/>
    <row r="93" s="190" customFormat="1" ht="24" customHeight="1"/>
    <row r="94" s="190" customFormat="1" ht="24" customHeight="1"/>
    <row r="95" s="190" customFormat="1" ht="24" customHeight="1"/>
  </sheetData>
  <mergeCells count="1">
    <mergeCell ref="A2:D2"/>
  </mergeCells>
  <pageMargins left="0.75" right="0.75" top="1" bottom="1" header="0.511805555555556" footer="0.511805555555556"/>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7"/>
  <sheetViews>
    <sheetView workbookViewId="0">
      <selection activeCell="A2" sqref="A2:B2"/>
    </sheetView>
  </sheetViews>
  <sheetFormatPr defaultColWidth="9" defaultRowHeight="13.5" outlineLevelCol="1"/>
  <cols>
    <col min="1" max="1" width="53" style="175" customWidth="1"/>
    <col min="2" max="2" width="35.7" style="175" customWidth="1"/>
    <col min="3" max="30" width="9" style="175"/>
    <col min="31" max="16383" width="60.625" style="175"/>
    <col min="16384" max="16384" width="9" style="175"/>
  </cols>
  <sheetData>
    <row r="1" s="127" customFormat="1" ht="24" customHeight="1" spans="1:1">
      <c r="A1" s="135" t="s">
        <v>59</v>
      </c>
    </row>
    <row r="2" s="173" customFormat="1" ht="60" customHeight="1" spans="1:2">
      <c r="A2" s="176" t="s">
        <v>1663</v>
      </c>
      <c r="B2" s="177"/>
    </row>
    <row r="3" s="174" customFormat="1" ht="27" customHeight="1" spans="2:2">
      <c r="B3" s="174" t="s">
        <v>97</v>
      </c>
    </row>
    <row r="4" s="175" customFormat="1" ht="36.75" customHeight="1" spans="1:2">
      <c r="A4" s="178" t="s">
        <v>1664</v>
      </c>
      <c r="B4" s="179" t="s">
        <v>99</v>
      </c>
    </row>
    <row r="5" s="175" customFormat="1" ht="24" customHeight="1" spans="1:2">
      <c r="A5" s="180" t="s">
        <v>1642</v>
      </c>
      <c r="B5" s="181"/>
    </row>
    <row r="6" s="175" customFormat="1" ht="24" customHeight="1" spans="1:2">
      <c r="A6" s="180" t="s">
        <v>1642</v>
      </c>
      <c r="B6" s="181"/>
    </row>
    <row r="7" s="175" customFormat="1" ht="24" customHeight="1" spans="1:2">
      <c r="A7" s="182"/>
      <c r="B7" s="181"/>
    </row>
    <row r="8" s="175" customFormat="1" ht="24" customHeight="1" spans="1:2">
      <c r="A8" s="182"/>
      <c r="B8" s="181"/>
    </row>
    <row r="9" s="175" customFormat="1" ht="24" customHeight="1" spans="1:2">
      <c r="A9" s="182"/>
      <c r="B9" s="181"/>
    </row>
    <row r="10" s="175" customFormat="1" ht="24" customHeight="1" spans="1:2">
      <c r="A10" s="182"/>
      <c r="B10" s="181"/>
    </row>
    <row r="11" s="175" customFormat="1" ht="24" customHeight="1" spans="1:2">
      <c r="A11" s="180"/>
      <c r="B11" s="181"/>
    </row>
    <row r="12" s="175" customFormat="1" ht="24" customHeight="1" spans="1:2">
      <c r="A12" s="180"/>
      <c r="B12" s="181"/>
    </row>
    <row r="13" s="175" customFormat="1" ht="24" customHeight="1" spans="1:2">
      <c r="A13" s="183"/>
      <c r="B13" s="184"/>
    </row>
    <row r="14" s="175" customFormat="1" ht="24" customHeight="1" spans="1:2">
      <c r="A14" s="185" t="s">
        <v>128</v>
      </c>
      <c r="B14" s="186"/>
    </row>
    <row r="15" s="175" customFormat="1" ht="24" customHeight="1"/>
    <row r="16" s="175" customFormat="1" ht="24" customHeight="1"/>
    <row r="17" s="175" customFormat="1" ht="24" customHeight="1"/>
    <row r="18" s="175" customFormat="1" ht="24" customHeight="1"/>
    <row r="19" s="175" customFormat="1" ht="24" customHeight="1"/>
    <row r="20" s="175" customFormat="1" ht="24" customHeight="1"/>
    <row r="21" s="175" customFormat="1" ht="24" customHeight="1"/>
    <row r="22" s="175" customFormat="1" ht="24" customHeight="1"/>
    <row r="23" s="175" customFormat="1" ht="24" customHeight="1"/>
    <row r="24" s="175" customFormat="1" ht="24" customHeight="1"/>
    <row r="25" s="175" customFormat="1" ht="24" customHeight="1"/>
    <row r="26" s="175" customFormat="1" ht="24" customHeight="1"/>
    <row r="27" s="175" customFormat="1" ht="24" customHeight="1"/>
    <row r="28" s="175" customFormat="1" ht="24" customHeight="1"/>
    <row r="29" s="175" customFormat="1" ht="24" customHeight="1"/>
    <row r="30" s="175" customFormat="1" ht="24" customHeight="1"/>
    <row r="31" s="175" customFormat="1" ht="24" customHeight="1"/>
    <row r="32" s="175" customFormat="1" ht="24" customHeight="1"/>
    <row r="33" s="175" customFormat="1" ht="24" customHeight="1"/>
    <row r="34" s="175" customFormat="1" ht="24" customHeight="1"/>
    <row r="35" s="175" customFormat="1" ht="24" customHeight="1"/>
    <row r="36" s="175" customFormat="1" ht="24" customHeight="1"/>
    <row r="37" s="175" customFormat="1" ht="24" customHeight="1"/>
    <row r="38" s="175" customFormat="1" ht="24" customHeight="1"/>
    <row r="39" s="175" customFormat="1" ht="24" customHeight="1"/>
    <row r="40" s="175" customFormat="1" ht="24" customHeight="1"/>
    <row r="41" s="175" customFormat="1" ht="24" customHeight="1"/>
    <row r="42" s="175" customFormat="1" ht="24" customHeight="1"/>
    <row r="43" s="175" customFormat="1" ht="24" customHeight="1"/>
    <row r="44" s="175" customFormat="1" ht="24" customHeight="1"/>
    <row r="45" s="175" customFormat="1" ht="24" customHeight="1"/>
    <row r="46" s="175" customFormat="1" ht="24" customHeight="1"/>
    <row r="47" s="175" customFormat="1" ht="24" customHeight="1"/>
    <row r="48" s="175" customFormat="1" ht="24" customHeight="1"/>
    <row r="49" s="175" customFormat="1" ht="24" customHeight="1"/>
    <row r="50" s="175" customFormat="1" ht="24" customHeight="1"/>
    <row r="51" s="175" customFormat="1" ht="24" customHeight="1"/>
    <row r="52" s="175" customFormat="1" ht="24" customHeight="1"/>
    <row r="53" s="175" customFormat="1" ht="24" customHeight="1"/>
    <row r="54" s="175" customFormat="1" ht="24" customHeight="1"/>
    <row r="55" s="175" customFormat="1" ht="24" customHeight="1"/>
    <row r="56" s="175" customFormat="1" ht="24" customHeight="1"/>
    <row r="57" s="175" customFormat="1" ht="24" customHeight="1"/>
    <row r="58" s="175" customFormat="1" ht="24" customHeight="1"/>
    <row r="59" s="175" customFormat="1" ht="24" customHeight="1"/>
    <row r="60" s="175" customFormat="1" ht="24" customHeight="1"/>
    <row r="61" s="175" customFormat="1" ht="24" customHeight="1"/>
    <row r="62" s="175" customFormat="1" ht="24" customHeight="1"/>
    <row r="63" s="175" customFormat="1" ht="24" customHeight="1"/>
    <row r="64" s="175" customFormat="1" ht="24" customHeight="1"/>
    <row r="65" s="175" customFormat="1" ht="24" customHeight="1"/>
    <row r="66" s="175" customFormat="1" ht="24" customHeight="1"/>
    <row r="67" s="175" customFormat="1" ht="24" customHeight="1"/>
    <row r="68" s="175" customFormat="1" ht="24" customHeight="1"/>
    <row r="69" s="175" customFormat="1" ht="24" customHeight="1"/>
    <row r="70" s="175" customFormat="1" ht="24" customHeight="1"/>
    <row r="71" s="175" customFormat="1" ht="24" customHeight="1"/>
    <row r="72" s="175" customFormat="1" ht="24" customHeight="1"/>
    <row r="73" s="175" customFormat="1" ht="24" customHeight="1"/>
    <row r="74" s="175" customFormat="1" ht="24" customHeight="1"/>
    <row r="75" s="175" customFormat="1" ht="24" customHeight="1"/>
    <row r="76" s="175" customFormat="1" ht="24" customHeight="1"/>
    <row r="77" s="175" customFormat="1" ht="24" customHeight="1"/>
    <row r="78" s="175" customFormat="1" ht="24" customHeight="1"/>
    <row r="79" s="175" customFormat="1" ht="24" customHeight="1"/>
    <row r="80" s="175" customFormat="1" ht="24" customHeight="1"/>
    <row r="81" s="175" customFormat="1" ht="24" customHeight="1"/>
    <row r="82" s="175" customFormat="1" ht="24" customHeight="1"/>
    <row r="83" s="175" customFormat="1" ht="24" customHeight="1"/>
    <row r="84" s="175" customFormat="1" ht="24" customHeight="1"/>
    <row r="85" s="175" customFormat="1" ht="24" customHeight="1"/>
    <row r="86" s="175" customFormat="1" ht="24" customHeight="1"/>
    <row r="87" s="175" customFormat="1" ht="24" customHeight="1"/>
    <row r="88" s="175" customFormat="1" ht="24" customHeight="1"/>
    <row r="89" s="175" customFormat="1" ht="24" customHeight="1"/>
    <row r="90" s="175" customFormat="1" ht="24" customHeight="1"/>
    <row r="91" s="175" customFormat="1" ht="24" customHeight="1"/>
    <row r="92" s="175" customFormat="1" ht="24" customHeight="1"/>
    <row r="93" s="175" customFormat="1" ht="24" customHeight="1"/>
    <row r="94" s="175" customFormat="1" ht="24" customHeight="1"/>
    <row r="95" s="175" customFormat="1" ht="24" customHeight="1"/>
    <row r="96" s="175" customFormat="1" ht="24" customHeight="1"/>
    <row r="97" s="175" customFormat="1" ht="24" customHeight="1"/>
  </sheetData>
  <mergeCells count="1">
    <mergeCell ref="A2:B2"/>
  </mergeCells>
  <pageMargins left="0.75" right="0.75" top="1" bottom="1" header="0.511805555555556" footer="0.511805555555556"/>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95"/>
  <sheetViews>
    <sheetView workbookViewId="0">
      <selection activeCell="J10" sqref="J10"/>
    </sheetView>
  </sheetViews>
  <sheetFormatPr defaultColWidth="8.875" defaultRowHeight="14.25"/>
  <cols>
    <col min="1" max="1" width="48.125" style="133" customWidth="1"/>
    <col min="2" max="2" width="32.75" style="133" customWidth="1"/>
    <col min="3" max="3" width="9" style="133"/>
    <col min="4" max="226" width="8.875" style="133"/>
    <col min="227" max="16384" width="8.875" style="134"/>
  </cols>
  <sheetData>
    <row r="1" s="127" customFormat="1" ht="24" customHeight="1" spans="1:2">
      <c r="A1" s="135" t="s">
        <v>62</v>
      </c>
      <c r="B1" s="136"/>
    </row>
    <row r="2" s="168" customFormat="1" ht="53" customHeight="1" spans="1:228">
      <c r="A2" s="169" t="s">
        <v>1665</v>
      </c>
      <c r="B2" s="170"/>
      <c r="HS2" s="128"/>
      <c r="HT2" s="128"/>
    </row>
    <row r="3" s="138" customFormat="1" ht="27" customHeight="1" spans="2:228">
      <c r="B3" s="129" t="s">
        <v>97</v>
      </c>
      <c r="HS3" s="129"/>
      <c r="HT3" s="129"/>
    </row>
    <row r="4" s="161" customFormat="1" ht="30" customHeight="1" spans="1:228">
      <c r="A4" s="171" t="s">
        <v>1598</v>
      </c>
      <c r="B4" s="172" t="s">
        <v>99</v>
      </c>
      <c r="HS4" s="152"/>
      <c r="HT4" s="152"/>
    </row>
    <row r="5" s="161" customFormat="1" ht="24" customHeight="1" spans="1:226">
      <c r="A5" s="155" t="s">
        <v>1666</v>
      </c>
      <c r="B5" s="162">
        <f>SUM(B6:B10)</f>
        <v>0</v>
      </c>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row>
    <row r="6" s="133" customFormat="1" ht="24" customHeight="1" spans="1:228">
      <c r="A6" s="52" t="s">
        <v>1667</v>
      </c>
      <c r="B6" s="159"/>
      <c r="HS6" s="134"/>
      <c r="HT6" s="134"/>
    </row>
    <row r="7" s="133" customFormat="1" ht="24" customHeight="1" spans="1:228">
      <c r="A7" s="144" t="s">
        <v>1668</v>
      </c>
      <c r="B7" s="159"/>
      <c r="HS7" s="134"/>
      <c r="HT7" s="134"/>
    </row>
    <row r="8" s="133" customFormat="1" ht="24" customHeight="1" spans="1:228">
      <c r="A8" s="144" t="s">
        <v>1669</v>
      </c>
      <c r="B8" s="159"/>
      <c r="HS8" s="134"/>
      <c r="HT8" s="134"/>
    </row>
    <row r="9" s="133" customFormat="1" ht="24" customHeight="1" spans="1:228">
      <c r="A9" s="144" t="s">
        <v>1670</v>
      </c>
      <c r="B9" s="159"/>
      <c r="HS9" s="134"/>
      <c r="HT9" s="134"/>
    </row>
    <row r="10" s="133" customFormat="1" ht="24" customHeight="1" spans="1:228">
      <c r="A10" s="163" t="s">
        <v>1671</v>
      </c>
      <c r="B10" s="159"/>
      <c r="HS10" s="134"/>
      <c r="HT10" s="134"/>
    </row>
    <row r="11" s="161" customFormat="1" ht="24" customHeight="1" spans="1:226">
      <c r="A11" s="155" t="s">
        <v>1672</v>
      </c>
      <c r="B11" s="162">
        <f>SUM(B12:B15)</f>
        <v>0</v>
      </c>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row>
    <row r="12" s="133" customFormat="1" ht="24" customHeight="1" spans="1:228">
      <c r="A12" s="52" t="s">
        <v>1673</v>
      </c>
      <c r="B12" s="159"/>
      <c r="HS12" s="134"/>
      <c r="HT12" s="134"/>
    </row>
    <row r="13" s="133" customFormat="1" ht="24" customHeight="1" spans="1:228">
      <c r="A13" s="144" t="s">
        <v>1674</v>
      </c>
      <c r="B13" s="159"/>
      <c r="HS13" s="134"/>
      <c r="HT13" s="134"/>
    </row>
    <row r="14" s="133" customFormat="1" ht="24" customHeight="1" spans="1:228">
      <c r="A14" s="144" t="s">
        <v>1675</v>
      </c>
      <c r="B14" s="159"/>
      <c r="HS14" s="134"/>
      <c r="HT14" s="134"/>
    </row>
    <row r="15" s="133" customFormat="1" ht="24" customHeight="1" spans="1:228">
      <c r="A15" s="144" t="s">
        <v>1676</v>
      </c>
      <c r="B15" s="159"/>
      <c r="HS15" s="134"/>
      <c r="HT15" s="134"/>
    </row>
    <row r="16" s="161" customFormat="1" ht="24" customHeight="1" spans="1:226">
      <c r="A16" s="155" t="s">
        <v>1677</v>
      </c>
      <c r="B16" s="162">
        <f>SUM(B17:B20)</f>
        <v>0</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3"/>
      <c r="HC16" s="133"/>
      <c r="HD16" s="133"/>
      <c r="HE16" s="133"/>
      <c r="HF16" s="133"/>
      <c r="HG16" s="133"/>
      <c r="HH16" s="133"/>
      <c r="HI16" s="133"/>
      <c r="HJ16" s="133"/>
      <c r="HK16" s="133"/>
      <c r="HL16" s="133"/>
      <c r="HM16" s="133"/>
      <c r="HN16" s="133"/>
      <c r="HO16" s="133"/>
      <c r="HP16" s="133"/>
      <c r="HQ16" s="133"/>
      <c r="HR16" s="133"/>
    </row>
    <row r="17" s="133" customFormat="1" ht="24" customHeight="1" spans="1:228">
      <c r="A17" s="52" t="s">
        <v>1678</v>
      </c>
      <c r="B17" s="159"/>
      <c r="HS17" s="134"/>
      <c r="HT17" s="134"/>
    </row>
    <row r="18" s="133" customFormat="1" ht="24" customHeight="1" spans="1:228">
      <c r="A18" s="52" t="s">
        <v>1679</v>
      </c>
      <c r="B18" s="159"/>
      <c r="HS18" s="134"/>
      <c r="HT18" s="134"/>
    </row>
    <row r="19" s="133" customFormat="1" ht="24" customHeight="1" spans="1:228">
      <c r="A19" s="52" t="s">
        <v>1680</v>
      </c>
      <c r="B19" s="159"/>
      <c r="HS19" s="134"/>
      <c r="HT19" s="134"/>
    </row>
    <row r="20" s="133" customFormat="1" ht="24" customHeight="1" spans="1:228">
      <c r="A20" s="52" t="s">
        <v>1681</v>
      </c>
      <c r="B20" s="159"/>
      <c r="HS20" s="134"/>
      <c r="HT20" s="134"/>
    </row>
    <row r="21" s="161" customFormat="1" ht="24" customHeight="1" spans="1:226">
      <c r="A21" s="155" t="s">
        <v>1682</v>
      </c>
      <c r="B21" s="162">
        <f>SUM(B22:B26)</f>
        <v>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3"/>
      <c r="HK21" s="133"/>
      <c r="HL21" s="133"/>
      <c r="HM21" s="133"/>
      <c r="HN21" s="133"/>
      <c r="HO21" s="133"/>
      <c r="HP21" s="133"/>
      <c r="HQ21" s="133"/>
      <c r="HR21" s="133"/>
    </row>
    <row r="22" s="133" customFormat="1" ht="24" customHeight="1" spans="1:2">
      <c r="A22" s="52" t="s">
        <v>1683</v>
      </c>
      <c r="B22" s="159"/>
    </row>
    <row r="23" s="133" customFormat="1" ht="24" customHeight="1" spans="1:2">
      <c r="A23" s="52" t="s">
        <v>1684</v>
      </c>
      <c r="B23" s="159"/>
    </row>
    <row r="24" s="133" customFormat="1" ht="24" customHeight="1" spans="1:2">
      <c r="A24" s="52" t="s">
        <v>1685</v>
      </c>
      <c r="B24" s="159"/>
    </row>
    <row r="25" s="133" customFormat="1" ht="24" customHeight="1" spans="1:2">
      <c r="A25" s="52" t="s">
        <v>1686</v>
      </c>
      <c r="B25" s="159"/>
    </row>
    <row r="26" s="133" customFormat="1" ht="24" customHeight="1" spans="1:2">
      <c r="A26" s="52" t="s">
        <v>1687</v>
      </c>
      <c r="B26" s="159"/>
    </row>
    <row r="27" s="161" customFormat="1" ht="24" customHeight="1" spans="1:226">
      <c r="A27" s="142" t="s">
        <v>1688</v>
      </c>
      <c r="B27" s="162">
        <f>SUM(B28:B33)</f>
        <v>0</v>
      </c>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c r="HB27" s="133"/>
      <c r="HC27" s="133"/>
      <c r="HD27" s="133"/>
      <c r="HE27" s="133"/>
      <c r="HF27" s="133"/>
      <c r="HG27" s="133"/>
      <c r="HH27" s="133"/>
      <c r="HI27" s="133"/>
      <c r="HJ27" s="133"/>
      <c r="HK27" s="133"/>
      <c r="HL27" s="133"/>
      <c r="HM27" s="133"/>
      <c r="HN27" s="133"/>
      <c r="HO27" s="133"/>
      <c r="HP27" s="133"/>
      <c r="HQ27" s="133"/>
      <c r="HR27" s="133"/>
    </row>
    <row r="28" s="133" customFormat="1" ht="24" customHeight="1" spans="1:2">
      <c r="A28" s="52" t="s">
        <v>1689</v>
      </c>
      <c r="B28" s="159"/>
    </row>
    <row r="29" s="133" customFormat="1" ht="24" customHeight="1" spans="1:2">
      <c r="A29" s="52" t="s">
        <v>1690</v>
      </c>
      <c r="B29" s="159"/>
    </row>
    <row r="30" s="133" customFormat="1" ht="24" customHeight="1" spans="1:2">
      <c r="A30" s="52" t="s">
        <v>1691</v>
      </c>
      <c r="B30" s="159"/>
    </row>
    <row r="31" s="133" customFormat="1" ht="24" customHeight="1" spans="1:2">
      <c r="A31" s="52" t="s">
        <v>1692</v>
      </c>
      <c r="B31" s="159"/>
    </row>
    <row r="32" s="133" customFormat="1" ht="24" customHeight="1" spans="1:2">
      <c r="A32" s="52" t="s">
        <v>1693</v>
      </c>
      <c r="B32" s="159"/>
    </row>
    <row r="33" s="133" customFormat="1" ht="24" customHeight="1" spans="1:2">
      <c r="A33" s="52" t="s">
        <v>1694</v>
      </c>
      <c r="B33" s="159"/>
    </row>
    <row r="34" s="161" customFormat="1" ht="24" customHeight="1" spans="1:226">
      <c r="A34" s="142" t="s">
        <v>1695</v>
      </c>
      <c r="B34" s="162">
        <f>SUM(B35:B39)</f>
        <v>0</v>
      </c>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c r="CV34" s="133"/>
      <c r="CW34" s="133"/>
      <c r="CX34" s="133"/>
      <c r="CY34" s="133"/>
      <c r="CZ34" s="133"/>
      <c r="DA34" s="133"/>
      <c r="DB34" s="133"/>
      <c r="DC34" s="133"/>
      <c r="DD34" s="133"/>
      <c r="DE34" s="133"/>
      <c r="DF34" s="133"/>
      <c r="DG34" s="133"/>
      <c r="DH34" s="133"/>
      <c r="DI34" s="133"/>
      <c r="DJ34" s="133"/>
      <c r="DK34" s="133"/>
      <c r="DL34" s="133"/>
      <c r="DM34" s="133"/>
      <c r="DN34" s="133"/>
      <c r="DO34" s="133"/>
      <c r="DP34" s="133"/>
      <c r="DQ34" s="133"/>
      <c r="DR34" s="133"/>
      <c r="DS34" s="133"/>
      <c r="DT34" s="133"/>
      <c r="DU34" s="133"/>
      <c r="DV34" s="133"/>
      <c r="DW34" s="133"/>
      <c r="DX34" s="133"/>
      <c r="DY34" s="133"/>
      <c r="DZ34" s="133"/>
      <c r="EA34" s="133"/>
      <c r="EB34" s="133"/>
      <c r="EC34" s="133"/>
      <c r="ED34" s="133"/>
      <c r="EE34" s="133"/>
      <c r="EF34" s="133"/>
      <c r="EG34" s="133"/>
      <c r="EH34" s="133"/>
      <c r="EI34" s="133"/>
      <c r="EJ34" s="133"/>
      <c r="EK34" s="133"/>
      <c r="EL34" s="133"/>
      <c r="EM34" s="133"/>
      <c r="EN34" s="133"/>
      <c r="EO34" s="133"/>
      <c r="EP34" s="133"/>
      <c r="EQ34" s="133"/>
      <c r="ER34" s="133"/>
      <c r="ES34" s="133"/>
      <c r="ET34" s="133"/>
      <c r="EU34" s="133"/>
      <c r="EV34" s="133"/>
      <c r="EW34" s="133"/>
      <c r="EX34" s="133"/>
      <c r="EY34" s="133"/>
      <c r="EZ34" s="133"/>
      <c r="FA34" s="133"/>
      <c r="FB34" s="133"/>
      <c r="FC34" s="133"/>
      <c r="FD34" s="133"/>
      <c r="FE34" s="133"/>
      <c r="FF34" s="133"/>
      <c r="FG34" s="133"/>
      <c r="FH34" s="133"/>
      <c r="FI34" s="133"/>
      <c r="FJ34" s="133"/>
      <c r="FK34" s="133"/>
      <c r="FL34" s="133"/>
      <c r="FM34" s="133"/>
      <c r="FN34" s="133"/>
      <c r="FO34" s="133"/>
      <c r="FP34" s="133"/>
      <c r="FQ34" s="133"/>
      <c r="FR34" s="133"/>
      <c r="FS34" s="133"/>
      <c r="FT34" s="133"/>
      <c r="FU34" s="133"/>
      <c r="FV34" s="133"/>
      <c r="FW34" s="133"/>
      <c r="FX34" s="133"/>
      <c r="FY34" s="133"/>
      <c r="FZ34" s="133"/>
      <c r="GA34" s="133"/>
      <c r="GB34" s="133"/>
      <c r="GC34" s="133"/>
      <c r="GD34" s="133"/>
      <c r="GE34" s="133"/>
      <c r="GF34" s="133"/>
      <c r="GG34" s="133"/>
      <c r="GH34" s="133"/>
      <c r="GI34" s="133"/>
      <c r="GJ34" s="133"/>
      <c r="GK34" s="133"/>
      <c r="GL34" s="133"/>
      <c r="GM34" s="133"/>
      <c r="GN34" s="133"/>
      <c r="GO34" s="133"/>
      <c r="GP34" s="133"/>
      <c r="GQ34" s="133"/>
      <c r="GR34" s="133"/>
      <c r="GS34" s="133"/>
      <c r="GT34" s="133"/>
      <c r="GU34" s="133"/>
      <c r="GV34" s="133"/>
      <c r="GW34" s="133"/>
      <c r="GX34" s="133"/>
      <c r="GY34" s="133"/>
      <c r="GZ34" s="133"/>
      <c r="HA34" s="133"/>
      <c r="HB34" s="133"/>
      <c r="HC34" s="133"/>
      <c r="HD34" s="133"/>
      <c r="HE34" s="133"/>
      <c r="HF34" s="133"/>
      <c r="HG34" s="133"/>
      <c r="HH34" s="133"/>
      <c r="HI34" s="133"/>
      <c r="HJ34" s="133"/>
      <c r="HK34" s="133"/>
      <c r="HL34" s="133"/>
      <c r="HM34" s="133"/>
      <c r="HN34" s="133"/>
      <c r="HO34" s="133"/>
      <c r="HP34" s="133"/>
      <c r="HQ34" s="133"/>
      <c r="HR34" s="133"/>
    </row>
    <row r="35" s="133" customFormat="1" ht="24" customHeight="1" spans="1:2">
      <c r="A35" s="52" t="s">
        <v>1696</v>
      </c>
      <c r="B35" s="159"/>
    </row>
    <row r="36" s="133" customFormat="1" ht="24" customHeight="1" spans="1:2">
      <c r="A36" s="52" t="s">
        <v>1697</v>
      </c>
      <c r="B36" s="159"/>
    </row>
    <row r="37" s="133" customFormat="1" ht="24" customHeight="1" spans="1:2">
      <c r="A37" s="52" t="s">
        <v>1698</v>
      </c>
      <c r="B37" s="159"/>
    </row>
    <row r="38" s="133" customFormat="1" ht="24" customHeight="1" spans="1:2">
      <c r="A38" s="52" t="s">
        <v>1699</v>
      </c>
      <c r="B38" s="159"/>
    </row>
    <row r="39" s="133" customFormat="1" ht="24" customHeight="1" spans="1:2">
      <c r="A39" s="52" t="s">
        <v>1700</v>
      </c>
      <c r="B39" s="159"/>
    </row>
    <row r="40" s="133" customFormat="1" ht="24" customHeight="1" spans="1:2">
      <c r="A40" s="142" t="s">
        <v>1701</v>
      </c>
      <c r="B40" s="162">
        <f>SUM(B41:B44)</f>
        <v>0</v>
      </c>
    </row>
    <row r="41" s="133" customFormat="1" ht="24" customHeight="1" spans="1:2">
      <c r="A41" s="52" t="s">
        <v>1702</v>
      </c>
      <c r="B41" s="159"/>
    </row>
    <row r="42" s="133" customFormat="1" ht="24" customHeight="1" spans="1:2">
      <c r="A42" s="52" t="s">
        <v>1703</v>
      </c>
      <c r="B42" s="159"/>
    </row>
    <row r="43" s="133" customFormat="1" ht="24" customHeight="1" spans="1:2">
      <c r="A43" s="52" t="s">
        <v>1704</v>
      </c>
      <c r="B43" s="159"/>
    </row>
    <row r="44" s="133" customFormat="1" ht="24" customHeight="1" spans="1:2">
      <c r="A44" s="52" t="s">
        <v>1705</v>
      </c>
      <c r="B44" s="159"/>
    </row>
    <row r="45" s="133" customFormat="1" ht="24" customHeight="1" spans="1:2">
      <c r="A45" s="52"/>
      <c r="B45" s="159"/>
    </row>
    <row r="46" s="133" customFormat="1" ht="24" customHeight="1" spans="1:2">
      <c r="A46" s="160" t="s">
        <v>1706</v>
      </c>
      <c r="B46" s="162">
        <f>B40+B34+B27+B21+B16+B11+B5</f>
        <v>0</v>
      </c>
    </row>
    <row r="47" s="133" customFormat="1" ht="54" customHeight="1" spans="1:256">
      <c r="A47" s="150" t="s">
        <v>1707</v>
      </c>
      <c r="B47" s="150"/>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row>
    <row r="48" s="134" customFormat="1" ht="24" customHeight="1" spans="1:226">
      <c r="A48" s="133"/>
      <c r="B48" s="133"/>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3"/>
      <c r="CA48" s="133"/>
      <c r="CB48" s="133"/>
      <c r="CC48" s="133"/>
      <c r="CD48" s="133"/>
      <c r="CE48" s="133"/>
      <c r="CF48" s="133"/>
      <c r="CG48" s="133"/>
      <c r="CH48" s="133"/>
      <c r="CI48" s="133"/>
      <c r="CJ48" s="133"/>
      <c r="CK48" s="133"/>
      <c r="CL48" s="133"/>
      <c r="CM48" s="133"/>
      <c r="CN48" s="133"/>
      <c r="CO48" s="133"/>
      <c r="CP48" s="133"/>
      <c r="CQ48" s="133"/>
      <c r="CR48" s="133"/>
      <c r="CS48" s="133"/>
      <c r="CT48" s="133"/>
      <c r="CU48" s="133"/>
      <c r="CV48" s="133"/>
      <c r="CW48" s="133"/>
      <c r="CX48" s="133"/>
      <c r="CY48" s="133"/>
      <c r="CZ48" s="133"/>
      <c r="DA48" s="133"/>
      <c r="DB48" s="133"/>
      <c r="DC48" s="133"/>
      <c r="DD48" s="133"/>
      <c r="DE48" s="133"/>
      <c r="DF48" s="133"/>
      <c r="DG48" s="133"/>
      <c r="DH48" s="133"/>
      <c r="DI48" s="133"/>
      <c r="DJ48" s="133"/>
      <c r="DK48" s="133"/>
      <c r="DL48" s="133"/>
      <c r="DM48" s="133"/>
      <c r="DN48" s="133"/>
      <c r="DO48" s="133"/>
      <c r="DP48" s="133"/>
      <c r="DQ48" s="133"/>
      <c r="DR48" s="133"/>
      <c r="DS48" s="133"/>
      <c r="DT48" s="133"/>
      <c r="DU48" s="133"/>
      <c r="DV48" s="133"/>
      <c r="DW48" s="133"/>
      <c r="DX48" s="133"/>
      <c r="DY48" s="133"/>
      <c r="DZ48" s="133"/>
      <c r="EA48" s="133"/>
      <c r="EB48" s="133"/>
      <c r="EC48" s="133"/>
      <c r="ED48" s="133"/>
      <c r="EE48" s="133"/>
      <c r="EF48" s="133"/>
      <c r="EG48" s="133"/>
      <c r="EH48" s="133"/>
      <c r="EI48" s="133"/>
      <c r="EJ48" s="133"/>
      <c r="EK48" s="133"/>
      <c r="EL48" s="133"/>
      <c r="EM48" s="133"/>
      <c r="EN48" s="133"/>
      <c r="EO48" s="133"/>
      <c r="EP48" s="133"/>
      <c r="EQ48" s="133"/>
      <c r="ER48" s="133"/>
      <c r="ES48" s="133"/>
      <c r="ET48" s="133"/>
      <c r="EU48" s="133"/>
      <c r="EV48" s="133"/>
      <c r="EW48" s="133"/>
      <c r="EX48" s="133"/>
      <c r="EY48" s="133"/>
      <c r="EZ48" s="133"/>
      <c r="FA48" s="133"/>
      <c r="FB48" s="133"/>
      <c r="FC48" s="133"/>
      <c r="FD48" s="133"/>
      <c r="FE48" s="133"/>
      <c r="FF48" s="133"/>
      <c r="FG48" s="133"/>
      <c r="FH48" s="133"/>
      <c r="FI48" s="133"/>
      <c r="FJ48" s="133"/>
      <c r="FK48" s="133"/>
      <c r="FL48" s="133"/>
      <c r="FM48" s="133"/>
      <c r="FN48" s="133"/>
      <c r="FO48" s="133"/>
      <c r="FP48" s="133"/>
      <c r="FQ48" s="133"/>
      <c r="FR48" s="133"/>
      <c r="FS48" s="133"/>
      <c r="FT48" s="133"/>
      <c r="FU48" s="133"/>
      <c r="FV48" s="133"/>
      <c r="FW48" s="133"/>
      <c r="FX48" s="133"/>
      <c r="FY48" s="133"/>
      <c r="FZ48" s="133"/>
      <c r="GA48" s="133"/>
      <c r="GB48" s="133"/>
      <c r="GC48" s="133"/>
      <c r="GD48" s="133"/>
      <c r="GE48" s="133"/>
      <c r="GF48" s="133"/>
      <c r="GG48" s="133"/>
      <c r="GH48" s="133"/>
      <c r="GI48" s="133"/>
      <c r="GJ48" s="133"/>
      <c r="GK48" s="133"/>
      <c r="GL48" s="133"/>
      <c r="GM48" s="133"/>
      <c r="GN48" s="133"/>
      <c r="GO48" s="133"/>
      <c r="GP48" s="133"/>
      <c r="GQ48" s="133"/>
      <c r="GR48" s="133"/>
      <c r="GS48" s="133"/>
      <c r="GT48" s="133"/>
      <c r="GU48" s="133"/>
      <c r="GV48" s="133"/>
      <c r="GW48" s="133"/>
      <c r="GX48" s="133"/>
      <c r="GY48" s="133"/>
      <c r="GZ48" s="133"/>
      <c r="HA48" s="133"/>
      <c r="HB48" s="133"/>
      <c r="HC48" s="133"/>
      <c r="HD48" s="133"/>
      <c r="HE48" s="133"/>
      <c r="HF48" s="133"/>
      <c r="HG48" s="133"/>
      <c r="HH48" s="133"/>
      <c r="HI48" s="133"/>
      <c r="HJ48" s="133"/>
      <c r="HK48" s="133"/>
      <c r="HL48" s="133"/>
      <c r="HM48" s="133"/>
      <c r="HN48" s="133"/>
      <c r="HO48" s="133"/>
      <c r="HP48" s="133"/>
      <c r="HQ48" s="133"/>
      <c r="HR48" s="133"/>
    </row>
    <row r="49" s="134" customFormat="1" ht="24" customHeight="1" spans="1:226">
      <c r="A49" s="133"/>
      <c r="B49" s="133"/>
      <c r="C49" s="133"/>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3"/>
      <c r="CA49" s="133"/>
      <c r="CB49" s="133"/>
      <c r="CC49" s="133"/>
      <c r="CD49" s="133"/>
      <c r="CE49" s="133"/>
      <c r="CF49" s="133"/>
      <c r="CG49" s="133"/>
      <c r="CH49" s="133"/>
      <c r="CI49" s="133"/>
      <c r="CJ49" s="133"/>
      <c r="CK49" s="133"/>
      <c r="CL49" s="133"/>
      <c r="CM49" s="133"/>
      <c r="CN49" s="133"/>
      <c r="CO49" s="133"/>
      <c r="CP49" s="133"/>
      <c r="CQ49" s="133"/>
      <c r="CR49" s="133"/>
      <c r="CS49" s="133"/>
      <c r="CT49" s="133"/>
      <c r="CU49" s="133"/>
      <c r="CV49" s="133"/>
      <c r="CW49" s="133"/>
      <c r="CX49" s="133"/>
      <c r="CY49" s="133"/>
      <c r="CZ49" s="133"/>
      <c r="DA49" s="133"/>
      <c r="DB49" s="133"/>
      <c r="DC49" s="133"/>
      <c r="DD49" s="133"/>
      <c r="DE49" s="133"/>
      <c r="DF49" s="133"/>
      <c r="DG49" s="133"/>
      <c r="DH49" s="133"/>
      <c r="DI49" s="133"/>
      <c r="DJ49" s="133"/>
      <c r="DK49" s="133"/>
      <c r="DL49" s="133"/>
      <c r="DM49" s="133"/>
      <c r="DN49" s="133"/>
      <c r="DO49" s="133"/>
      <c r="DP49" s="133"/>
      <c r="DQ49" s="133"/>
      <c r="DR49" s="133"/>
      <c r="DS49" s="133"/>
      <c r="DT49" s="133"/>
      <c r="DU49" s="133"/>
      <c r="DV49" s="133"/>
      <c r="DW49" s="133"/>
      <c r="DX49" s="133"/>
      <c r="DY49" s="133"/>
      <c r="DZ49" s="133"/>
      <c r="EA49" s="133"/>
      <c r="EB49" s="133"/>
      <c r="EC49" s="133"/>
      <c r="ED49" s="133"/>
      <c r="EE49" s="133"/>
      <c r="EF49" s="133"/>
      <c r="EG49" s="133"/>
      <c r="EH49" s="133"/>
      <c r="EI49" s="133"/>
      <c r="EJ49" s="133"/>
      <c r="EK49" s="133"/>
      <c r="EL49" s="133"/>
      <c r="EM49" s="133"/>
      <c r="EN49" s="133"/>
      <c r="EO49" s="133"/>
      <c r="EP49" s="133"/>
      <c r="EQ49" s="133"/>
      <c r="ER49" s="133"/>
      <c r="ES49" s="133"/>
      <c r="ET49" s="133"/>
      <c r="EU49" s="133"/>
      <c r="EV49" s="133"/>
      <c r="EW49" s="133"/>
      <c r="EX49" s="133"/>
      <c r="EY49" s="133"/>
      <c r="EZ49" s="133"/>
      <c r="FA49" s="133"/>
      <c r="FB49" s="133"/>
      <c r="FC49" s="133"/>
      <c r="FD49" s="133"/>
      <c r="FE49" s="133"/>
      <c r="FF49" s="133"/>
      <c r="FG49" s="133"/>
      <c r="FH49" s="133"/>
      <c r="FI49" s="133"/>
      <c r="FJ49" s="133"/>
      <c r="FK49" s="133"/>
      <c r="FL49" s="133"/>
      <c r="FM49" s="133"/>
      <c r="FN49" s="133"/>
      <c r="FO49" s="133"/>
      <c r="FP49" s="133"/>
      <c r="FQ49" s="133"/>
      <c r="FR49" s="133"/>
      <c r="FS49" s="133"/>
      <c r="FT49" s="133"/>
      <c r="FU49" s="133"/>
      <c r="FV49" s="133"/>
      <c r="FW49" s="133"/>
      <c r="FX49" s="133"/>
      <c r="FY49" s="133"/>
      <c r="FZ49" s="133"/>
      <c r="GA49" s="133"/>
      <c r="GB49" s="133"/>
      <c r="GC49" s="133"/>
      <c r="GD49" s="133"/>
      <c r="GE49" s="133"/>
      <c r="GF49" s="133"/>
      <c r="GG49" s="133"/>
      <c r="GH49" s="133"/>
      <c r="GI49" s="133"/>
      <c r="GJ49" s="133"/>
      <c r="GK49" s="133"/>
      <c r="GL49" s="133"/>
      <c r="GM49" s="133"/>
      <c r="GN49" s="133"/>
      <c r="GO49" s="133"/>
      <c r="GP49" s="133"/>
      <c r="GQ49" s="133"/>
      <c r="GR49" s="133"/>
      <c r="GS49" s="133"/>
      <c r="GT49" s="133"/>
      <c r="GU49" s="133"/>
      <c r="GV49" s="133"/>
      <c r="GW49" s="133"/>
      <c r="GX49" s="133"/>
      <c r="GY49" s="133"/>
      <c r="GZ49" s="133"/>
      <c r="HA49" s="133"/>
      <c r="HB49" s="133"/>
      <c r="HC49" s="133"/>
      <c r="HD49" s="133"/>
      <c r="HE49" s="133"/>
      <c r="HF49" s="133"/>
      <c r="HG49" s="133"/>
      <c r="HH49" s="133"/>
      <c r="HI49" s="133"/>
      <c r="HJ49" s="133"/>
      <c r="HK49" s="133"/>
      <c r="HL49" s="133"/>
      <c r="HM49" s="133"/>
      <c r="HN49" s="133"/>
      <c r="HO49" s="133"/>
      <c r="HP49" s="133"/>
      <c r="HQ49" s="133"/>
      <c r="HR49" s="133"/>
    </row>
    <row r="50" s="134" customFormat="1" ht="24" customHeight="1" spans="1:226">
      <c r="A50" s="133"/>
      <c r="B50" s="133"/>
      <c r="C50" s="133"/>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3"/>
      <c r="CA50" s="133"/>
      <c r="CB50" s="133"/>
      <c r="CC50" s="133"/>
      <c r="CD50" s="133"/>
      <c r="CE50" s="133"/>
      <c r="CF50" s="133"/>
      <c r="CG50" s="133"/>
      <c r="CH50" s="133"/>
      <c r="CI50" s="133"/>
      <c r="CJ50" s="133"/>
      <c r="CK50" s="133"/>
      <c r="CL50" s="133"/>
      <c r="CM50" s="133"/>
      <c r="CN50" s="133"/>
      <c r="CO50" s="133"/>
      <c r="CP50" s="133"/>
      <c r="CQ50" s="133"/>
      <c r="CR50" s="133"/>
      <c r="CS50" s="133"/>
      <c r="CT50" s="133"/>
      <c r="CU50" s="133"/>
      <c r="CV50" s="133"/>
      <c r="CW50" s="133"/>
      <c r="CX50" s="133"/>
      <c r="CY50" s="133"/>
      <c r="CZ50" s="133"/>
      <c r="DA50" s="133"/>
      <c r="DB50" s="133"/>
      <c r="DC50" s="133"/>
      <c r="DD50" s="133"/>
      <c r="DE50" s="133"/>
      <c r="DF50" s="133"/>
      <c r="DG50" s="133"/>
      <c r="DH50" s="133"/>
      <c r="DI50" s="133"/>
      <c r="DJ50" s="133"/>
      <c r="DK50" s="133"/>
      <c r="DL50" s="133"/>
      <c r="DM50" s="133"/>
      <c r="DN50" s="133"/>
      <c r="DO50" s="133"/>
      <c r="DP50" s="133"/>
      <c r="DQ50" s="133"/>
      <c r="DR50" s="133"/>
      <c r="DS50" s="133"/>
      <c r="DT50" s="133"/>
      <c r="DU50" s="133"/>
      <c r="DV50" s="133"/>
      <c r="DW50" s="133"/>
      <c r="DX50" s="133"/>
      <c r="DY50" s="133"/>
      <c r="DZ50" s="133"/>
      <c r="EA50" s="133"/>
      <c r="EB50" s="133"/>
      <c r="EC50" s="133"/>
      <c r="ED50" s="133"/>
      <c r="EE50" s="133"/>
      <c r="EF50" s="133"/>
      <c r="EG50" s="133"/>
      <c r="EH50" s="133"/>
      <c r="EI50" s="133"/>
      <c r="EJ50" s="133"/>
      <c r="EK50" s="133"/>
      <c r="EL50" s="133"/>
      <c r="EM50" s="133"/>
      <c r="EN50" s="133"/>
      <c r="EO50" s="133"/>
      <c r="EP50" s="133"/>
      <c r="EQ50" s="133"/>
      <c r="ER50" s="133"/>
      <c r="ES50" s="133"/>
      <c r="ET50" s="133"/>
      <c r="EU50" s="133"/>
      <c r="EV50" s="133"/>
      <c r="EW50" s="133"/>
      <c r="EX50" s="133"/>
      <c r="EY50" s="133"/>
      <c r="EZ50" s="133"/>
      <c r="FA50" s="133"/>
      <c r="FB50" s="133"/>
      <c r="FC50" s="133"/>
      <c r="FD50" s="133"/>
      <c r="FE50" s="133"/>
      <c r="FF50" s="133"/>
      <c r="FG50" s="133"/>
      <c r="FH50" s="133"/>
      <c r="FI50" s="133"/>
      <c r="FJ50" s="133"/>
      <c r="FK50" s="133"/>
      <c r="FL50" s="133"/>
      <c r="FM50" s="133"/>
      <c r="FN50" s="133"/>
      <c r="FO50" s="133"/>
      <c r="FP50" s="133"/>
      <c r="FQ50" s="133"/>
      <c r="FR50" s="133"/>
      <c r="FS50" s="133"/>
      <c r="FT50" s="133"/>
      <c r="FU50" s="133"/>
      <c r="FV50" s="133"/>
      <c r="FW50" s="133"/>
      <c r="FX50" s="133"/>
      <c r="FY50" s="133"/>
      <c r="FZ50" s="133"/>
      <c r="GA50" s="133"/>
      <c r="GB50" s="133"/>
      <c r="GC50" s="133"/>
      <c r="GD50" s="133"/>
      <c r="GE50" s="133"/>
      <c r="GF50" s="133"/>
      <c r="GG50" s="133"/>
      <c r="GH50" s="133"/>
      <c r="GI50" s="133"/>
      <c r="GJ50" s="133"/>
      <c r="GK50" s="133"/>
      <c r="GL50" s="133"/>
      <c r="GM50" s="133"/>
      <c r="GN50" s="133"/>
      <c r="GO50" s="133"/>
      <c r="GP50" s="133"/>
      <c r="GQ50" s="133"/>
      <c r="GR50" s="133"/>
      <c r="GS50" s="133"/>
      <c r="GT50" s="133"/>
      <c r="GU50" s="133"/>
      <c r="GV50" s="133"/>
      <c r="GW50" s="133"/>
      <c r="GX50" s="133"/>
      <c r="GY50" s="133"/>
      <c r="GZ50" s="133"/>
      <c r="HA50" s="133"/>
      <c r="HB50" s="133"/>
      <c r="HC50" s="133"/>
      <c r="HD50" s="133"/>
      <c r="HE50" s="133"/>
      <c r="HF50" s="133"/>
      <c r="HG50" s="133"/>
      <c r="HH50" s="133"/>
      <c r="HI50" s="133"/>
      <c r="HJ50" s="133"/>
      <c r="HK50" s="133"/>
      <c r="HL50" s="133"/>
      <c r="HM50" s="133"/>
      <c r="HN50" s="133"/>
      <c r="HO50" s="133"/>
      <c r="HP50" s="133"/>
      <c r="HQ50" s="133"/>
      <c r="HR50" s="133"/>
    </row>
    <row r="51" s="134" customFormat="1" ht="24" customHeight="1" spans="1:226">
      <c r="A51" s="133"/>
      <c r="B51" s="133"/>
      <c r="C51" s="133"/>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c r="CV51" s="133"/>
      <c r="CW51" s="133"/>
      <c r="CX51" s="133"/>
      <c r="CY51" s="133"/>
      <c r="CZ51" s="133"/>
      <c r="DA51" s="133"/>
      <c r="DB51" s="133"/>
      <c r="DC51" s="133"/>
      <c r="DD51" s="133"/>
      <c r="DE51" s="133"/>
      <c r="DF51" s="133"/>
      <c r="DG51" s="133"/>
      <c r="DH51" s="133"/>
      <c r="DI51" s="133"/>
      <c r="DJ51" s="133"/>
      <c r="DK51" s="133"/>
      <c r="DL51" s="133"/>
      <c r="DM51" s="133"/>
      <c r="DN51" s="133"/>
      <c r="DO51" s="133"/>
      <c r="DP51" s="133"/>
      <c r="DQ51" s="133"/>
      <c r="DR51" s="133"/>
      <c r="DS51" s="133"/>
      <c r="DT51" s="133"/>
      <c r="DU51" s="133"/>
      <c r="DV51" s="133"/>
      <c r="DW51" s="133"/>
      <c r="DX51" s="133"/>
      <c r="DY51" s="133"/>
      <c r="DZ51" s="133"/>
      <c r="EA51" s="133"/>
      <c r="EB51" s="133"/>
      <c r="EC51" s="133"/>
      <c r="ED51" s="133"/>
      <c r="EE51" s="133"/>
      <c r="EF51" s="133"/>
      <c r="EG51" s="133"/>
      <c r="EH51" s="133"/>
      <c r="EI51" s="133"/>
      <c r="EJ51" s="133"/>
      <c r="EK51" s="133"/>
      <c r="EL51" s="133"/>
      <c r="EM51" s="133"/>
      <c r="EN51" s="133"/>
      <c r="EO51" s="133"/>
      <c r="EP51" s="133"/>
      <c r="EQ51" s="133"/>
      <c r="ER51" s="133"/>
      <c r="ES51" s="133"/>
      <c r="ET51" s="133"/>
      <c r="EU51" s="133"/>
      <c r="EV51" s="133"/>
      <c r="EW51" s="133"/>
      <c r="EX51" s="133"/>
      <c r="EY51" s="133"/>
      <c r="EZ51" s="133"/>
      <c r="FA51" s="133"/>
      <c r="FB51" s="133"/>
      <c r="FC51" s="133"/>
      <c r="FD51" s="133"/>
      <c r="FE51" s="133"/>
      <c r="FF51" s="133"/>
      <c r="FG51" s="133"/>
      <c r="FH51" s="133"/>
      <c r="FI51" s="133"/>
      <c r="FJ51" s="133"/>
      <c r="FK51" s="133"/>
      <c r="FL51" s="133"/>
      <c r="FM51" s="133"/>
      <c r="FN51" s="133"/>
      <c r="FO51" s="133"/>
      <c r="FP51" s="133"/>
      <c r="FQ51" s="133"/>
      <c r="FR51" s="133"/>
      <c r="FS51" s="133"/>
      <c r="FT51" s="133"/>
      <c r="FU51" s="133"/>
      <c r="FV51" s="133"/>
      <c r="FW51" s="133"/>
      <c r="FX51" s="133"/>
      <c r="FY51" s="133"/>
      <c r="FZ51" s="133"/>
      <c r="GA51" s="133"/>
      <c r="GB51" s="133"/>
      <c r="GC51" s="133"/>
      <c r="GD51" s="133"/>
      <c r="GE51" s="133"/>
      <c r="GF51" s="133"/>
      <c r="GG51" s="133"/>
      <c r="GH51" s="133"/>
      <c r="GI51" s="133"/>
      <c r="GJ51" s="133"/>
      <c r="GK51" s="133"/>
      <c r="GL51" s="133"/>
      <c r="GM51" s="133"/>
      <c r="GN51" s="133"/>
      <c r="GO51" s="133"/>
      <c r="GP51" s="133"/>
      <c r="GQ51" s="133"/>
      <c r="GR51" s="133"/>
      <c r="GS51" s="133"/>
      <c r="GT51" s="133"/>
      <c r="GU51" s="133"/>
      <c r="GV51" s="133"/>
      <c r="GW51" s="133"/>
      <c r="GX51" s="133"/>
      <c r="GY51" s="133"/>
      <c r="GZ51" s="133"/>
      <c r="HA51" s="133"/>
      <c r="HB51" s="133"/>
      <c r="HC51" s="133"/>
      <c r="HD51" s="133"/>
      <c r="HE51" s="133"/>
      <c r="HF51" s="133"/>
      <c r="HG51" s="133"/>
      <c r="HH51" s="133"/>
      <c r="HI51" s="133"/>
      <c r="HJ51" s="133"/>
      <c r="HK51" s="133"/>
      <c r="HL51" s="133"/>
      <c r="HM51" s="133"/>
      <c r="HN51" s="133"/>
      <c r="HO51" s="133"/>
      <c r="HP51" s="133"/>
      <c r="HQ51" s="133"/>
      <c r="HR51" s="133"/>
    </row>
    <row r="52" s="134" customFormat="1" ht="24" customHeight="1" spans="1:226">
      <c r="A52" s="133"/>
      <c r="B52" s="133"/>
      <c r="C52" s="133"/>
      <c r="D52" s="133"/>
      <c r="E52" s="133"/>
      <c r="F52" s="133"/>
      <c r="G52" s="133"/>
      <c r="H52" s="158"/>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c r="CV52" s="133"/>
      <c r="CW52" s="133"/>
      <c r="CX52" s="133"/>
      <c r="CY52" s="133"/>
      <c r="CZ52" s="133"/>
      <c r="DA52" s="133"/>
      <c r="DB52" s="133"/>
      <c r="DC52" s="133"/>
      <c r="DD52" s="133"/>
      <c r="DE52" s="133"/>
      <c r="DF52" s="133"/>
      <c r="DG52" s="133"/>
      <c r="DH52" s="133"/>
      <c r="DI52" s="133"/>
      <c r="DJ52" s="133"/>
      <c r="DK52" s="133"/>
      <c r="DL52" s="133"/>
      <c r="DM52" s="133"/>
      <c r="DN52" s="133"/>
      <c r="DO52" s="133"/>
      <c r="DP52" s="133"/>
      <c r="DQ52" s="133"/>
      <c r="DR52" s="133"/>
      <c r="DS52" s="133"/>
      <c r="DT52" s="133"/>
      <c r="DU52" s="133"/>
      <c r="DV52" s="133"/>
      <c r="DW52" s="133"/>
      <c r="DX52" s="133"/>
      <c r="DY52" s="133"/>
      <c r="DZ52" s="133"/>
      <c r="EA52" s="133"/>
      <c r="EB52" s="133"/>
      <c r="EC52" s="133"/>
      <c r="ED52" s="133"/>
      <c r="EE52" s="133"/>
      <c r="EF52" s="133"/>
      <c r="EG52" s="133"/>
      <c r="EH52" s="133"/>
      <c r="EI52" s="133"/>
      <c r="EJ52" s="133"/>
      <c r="EK52" s="133"/>
      <c r="EL52" s="133"/>
      <c r="EM52" s="133"/>
      <c r="EN52" s="133"/>
      <c r="EO52" s="133"/>
      <c r="EP52" s="133"/>
      <c r="EQ52" s="133"/>
      <c r="ER52" s="133"/>
      <c r="ES52" s="133"/>
      <c r="ET52" s="133"/>
      <c r="EU52" s="133"/>
      <c r="EV52" s="133"/>
      <c r="EW52" s="133"/>
      <c r="EX52" s="133"/>
      <c r="EY52" s="133"/>
      <c r="EZ52" s="133"/>
      <c r="FA52" s="133"/>
      <c r="FB52" s="133"/>
      <c r="FC52" s="133"/>
      <c r="FD52" s="133"/>
      <c r="FE52" s="133"/>
      <c r="FF52" s="133"/>
      <c r="FG52" s="133"/>
      <c r="FH52" s="133"/>
      <c r="FI52" s="133"/>
      <c r="FJ52" s="133"/>
      <c r="FK52" s="133"/>
      <c r="FL52" s="133"/>
      <c r="FM52" s="133"/>
      <c r="FN52" s="133"/>
      <c r="FO52" s="133"/>
      <c r="FP52" s="133"/>
      <c r="FQ52" s="133"/>
      <c r="FR52" s="133"/>
      <c r="FS52" s="133"/>
      <c r="FT52" s="133"/>
      <c r="FU52" s="133"/>
      <c r="FV52" s="133"/>
      <c r="FW52" s="133"/>
      <c r="FX52" s="133"/>
      <c r="FY52" s="133"/>
      <c r="FZ52" s="133"/>
      <c r="GA52" s="133"/>
      <c r="GB52" s="133"/>
      <c r="GC52" s="133"/>
      <c r="GD52" s="133"/>
      <c r="GE52" s="133"/>
      <c r="GF52" s="133"/>
      <c r="GG52" s="133"/>
      <c r="GH52" s="133"/>
      <c r="GI52" s="133"/>
      <c r="GJ52" s="133"/>
      <c r="GK52" s="133"/>
      <c r="GL52" s="133"/>
      <c r="GM52" s="133"/>
      <c r="GN52" s="133"/>
      <c r="GO52" s="133"/>
      <c r="GP52" s="133"/>
      <c r="GQ52" s="133"/>
      <c r="GR52" s="133"/>
      <c r="GS52" s="133"/>
      <c r="GT52" s="133"/>
      <c r="GU52" s="133"/>
      <c r="GV52" s="133"/>
      <c r="GW52" s="133"/>
      <c r="GX52" s="133"/>
      <c r="GY52" s="133"/>
      <c r="GZ52" s="133"/>
      <c r="HA52" s="133"/>
      <c r="HB52" s="133"/>
      <c r="HC52" s="133"/>
      <c r="HD52" s="133"/>
      <c r="HE52" s="133"/>
      <c r="HF52" s="133"/>
      <c r="HG52" s="133"/>
      <c r="HH52" s="133"/>
      <c r="HI52" s="133"/>
      <c r="HJ52" s="133"/>
      <c r="HK52" s="133"/>
      <c r="HL52" s="133"/>
      <c r="HM52" s="133"/>
      <c r="HN52" s="133"/>
      <c r="HO52" s="133"/>
      <c r="HP52" s="133"/>
      <c r="HQ52" s="133"/>
      <c r="HR52" s="133"/>
    </row>
    <row r="53" s="134" customFormat="1" ht="24" customHeight="1" spans="1:226">
      <c r="A53" s="133"/>
      <c r="B53" s="133"/>
      <c r="C53" s="133"/>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c r="CZ53" s="133"/>
      <c r="DA53" s="133"/>
      <c r="DB53" s="133"/>
      <c r="DC53" s="133"/>
      <c r="DD53" s="133"/>
      <c r="DE53" s="133"/>
      <c r="DF53" s="133"/>
      <c r="DG53" s="133"/>
      <c r="DH53" s="133"/>
      <c r="DI53" s="133"/>
      <c r="DJ53" s="133"/>
      <c r="DK53" s="133"/>
      <c r="DL53" s="133"/>
      <c r="DM53" s="133"/>
      <c r="DN53" s="133"/>
      <c r="DO53" s="133"/>
      <c r="DP53" s="133"/>
      <c r="DQ53" s="133"/>
      <c r="DR53" s="133"/>
      <c r="DS53" s="133"/>
      <c r="DT53" s="133"/>
      <c r="DU53" s="133"/>
      <c r="DV53" s="133"/>
      <c r="DW53" s="133"/>
      <c r="DX53" s="133"/>
      <c r="DY53" s="133"/>
      <c r="DZ53" s="133"/>
      <c r="EA53" s="133"/>
      <c r="EB53" s="133"/>
      <c r="EC53" s="133"/>
      <c r="ED53" s="133"/>
      <c r="EE53" s="133"/>
      <c r="EF53" s="133"/>
      <c r="EG53" s="133"/>
      <c r="EH53" s="133"/>
      <c r="EI53" s="133"/>
      <c r="EJ53" s="133"/>
      <c r="EK53" s="133"/>
      <c r="EL53" s="133"/>
      <c r="EM53" s="133"/>
      <c r="EN53" s="133"/>
      <c r="EO53" s="133"/>
      <c r="EP53" s="133"/>
      <c r="EQ53" s="133"/>
      <c r="ER53" s="133"/>
      <c r="ES53" s="133"/>
      <c r="ET53" s="133"/>
      <c r="EU53" s="133"/>
      <c r="EV53" s="133"/>
      <c r="EW53" s="133"/>
      <c r="EX53" s="133"/>
      <c r="EY53" s="133"/>
      <c r="EZ53" s="133"/>
      <c r="FA53" s="133"/>
      <c r="FB53" s="133"/>
      <c r="FC53" s="133"/>
      <c r="FD53" s="133"/>
      <c r="FE53" s="133"/>
      <c r="FF53" s="133"/>
      <c r="FG53" s="133"/>
      <c r="FH53" s="133"/>
      <c r="FI53" s="133"/>
      <c r="FJ53" s="133"/>
      <c r="FK53" s="133"/>
      <c r="FL53" s="133"/>
      <c r="FM53" s="133"/>
      <c r="FN53" s="133"/>
      <c r="FO53" s="133"/>
      <c r="FP53" s="133"/>
      <c r="FQ53" s="133"/>
      <c r="FR53" s="133"/>
      <c r="FS53" s="133"/>
      <c r="FT53" s="133"/>
      <c r="FU53" s="133"/>
      <c r="FV53" s="133"/>
      <c r="FW53" s="133"/>
      <c r="FX53" s="133"/>
      <c r="FY53" s="133"/>
      <c r="FZ53" s="133"/>
      <c r="GA53" s="133"/>
      <c r="GB53" s="133"/>
      <c r="GC53" s="133"/>
      <c r="GD53" s="133"/>
      <c r="GE53" s="133"/>
      <c r="GF53" s="133"/>
      <c r="GG53" s="133"/>
      <c r="GH53" s="133"/>
      <c r="GI53" s="133"/>
      <c r="GJ53" s="133"/>
      <c r="GK53" s="133"/>
      <c r="GL53" s="133"/>
      <c r="GM53" s="133"/>
      <c r="GN53" s="133"/>
      <c r="GO53" s="133"/>
      <c r="GP53" s="133"/>
      <c r="GQ53" s="133"/>
      <c r="GR53" s="133"/>
      <c r="GS53" s="133"/>
      <c r="GT53" s="133"/>
      <c r="GU53" s="133"/>
      <c r="GV53" s="133"/>
      <c r="GW53" s="133"/>
      <c r="GX53" s="133"/>
      <c r="GY53" s="133"/>
      <c r="GZ53" s="133"/>
      <c r="HA53" s="133"/>
      <c r="HB53" s="133"/>
      <c r="HC53" s="133"/>
      <c r="HD53" s="133"/>
      <c r="HE53" s="133"/>
      <c r="HF53" s="133"/>
      <c r="HG53" s="133"/>
      <c r="HH53" s="133"/>
      <c r="HI53" s="133"/>
      <c r="HJ53" s="133"/>
      <c r="HK53" s="133"/>
      <c r="HL53" s="133"/>
      <c r="HM53" s="133"/>
      <c r="HN53" s="133"/>
      <c r="HO53" s="133"/>
      <c r="HP53" s="133"/>
      <c r="HQ53" s="133"/>
      <c r="HR53" s="133"/>
    </row>
    <row r="54" s="134" customFormat="1" ht="24" customHeight="1" spans="1:226">
      <c r="A54" s="133"/>
      <c r="B54" s="133"/>
      <c r="C54" s="133"/>
      <c r="D54" s="133"/>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33"/>
      <c r="BR54" s="133"/>
      <c r="BS54" s="133"/>
      <c r="BT54" s="133"/>
      <c r="BU54" s="133"/>
      <c r="BV54" s="133"/>
      <c r="BW54" s="133"/>
      <c r="BX54" s="133"/>
      <c r="BY54" s="133"/>
      <c r="BZ54" s="133"/>
      <c r="CA54" s="133"/>
      <c r="CB54" s="133"/>
      <c r="CC54" s="133"/>
      <c r="CD54" s="133"/>
      <c r="CE54" s="133"/>
      <c r="CF54" s="133"/>
      <c r="CG54" s="133"/>
      <c r="CH54" s="133"/>
      <c r="CI54" s="133"/>
      <c r="CJ54" s="133"/>
      <c r="CK54" s="133"/>
      <c r="CL54" s="133"/>
      <c r="CM54" s="133"/>
      <c r="CN54" s="133"/>
      <c r="CO54" s="133"/>
      <c r="CP54" s="133"/>
      <c r="CQ54" s="133"/>
      <c r="CR54" s="133"/>
      <c r="CS54" s="133"/>
      <c r="CT54" s="133"/>
      <c r="CU54" s="133"/>
      <c r="CV54" s="133"/>
      <c r="CW54" s="133"/>
      <c r="CX54" s="133"/>
      <c r="CY54" s="133"/>
      <c r="CZ54" s="133"/>
      <c r="DA54" s="133"/>
      <c r="DB54" s="133"/>
      <c r="DC54" s="133"/>
      <c r="DD54" s="133"/>
      <c r="DE54" s="133"/>
      <c r="DF54" s="133"/>
      <c r="DG54" s="133"/>
      <c r="DH54" s="133"/>
      <c r="DI54" s="133"/>
      <c r="DJ54" s="133"/>
      <c r="DK54" s="133"/>
      <c r="DL54" s="133"/>
      <c r="DM54" s="133"/>
      <c r="DN54" s="133"/>
      <c r="DO54" s="133"/>
      <c r="DP54" s="133"/>
      <c r="DQ54" s="133"/>
      <c r="DR54" s="133"/>
      <c r="DS54" s="133"/>
      <c r="DT54" s="133"/>
      <c r="DU54" s="133"/>
      <c r="DV54" s="133"/>
      <c r="DW54" s="133"/>
      <c r="DX54" s="133"/>
      <c r="DY54" s="133"/>
      <c r="DZ54" s="133"/>
      <c r="EA54" s="133"/>
      <c r="EB54" s="133"/>
      <c r="EC54" s="133"/>
      <c r="ED54" s="133"/>
      <c r="EE54" s="133"/>
      <c r="EF54" s="133"/>
      <c r="EG54" s="133"/>
      <c r="EH54" s="133"/>
      <c r="EI54" s="133"/>
      <c r="EJ54" s="133"/>
      <c r="EK54" s="133"/>
      <c r="EL54" s="133"/>
      <c r="EM54" s="133"/>
      <c r="EN54" s="133"/>
      <c r="EO54" s="133"/>
      <c r="EP54" s="133"/>
      <c r="EQ54" s="133"/>
      <c r="ER54" s="133"/>
      <c r="ES54" s="133"/>
      <c r="ET54" s="133"/>
      <c r="EU54" s="133"/>
      <c r="EV54" s="133"/>
      <c r="EW54" s="133"/>
      <c r="EX54" s="133"/>
      <c r="EY54" s="133"/>
      <c r="EZ54" s="133"/>
      <c r="FA54" s="133"/>
      <c r="FB54" s="133"/>
      <c r="FC54" s="133"/>
      <c r="FD54" s="133"/>
      <c r="FE54" s="133"/>
      <c r="FF54" s="133"/>
      <c r="FG54" s="133"/>
      <c r="FH54" s="133"/>
      <c r="FI54" s="133"/>
      <c r="FJ54" s="133"/>
      <c r="FK54" s="133"/>
      <c r="FL54" s="133"/>
      <c r="FM54" s="133"/>
      <c r="FN54" s="133"/>
      <c r="FO54" s="133"/>
      <c r="FP54" s="133"/>
      <c r="FQ54" s="133"/>
      <c r="FR54" s="133"/>
      <c r="FS54" s="133"/>
      <c r="FT54" s="133"/>
      <c r="FU54" s="133"/>
      <c r="FV54" s="133"/>
      <c r="FW54" s="133"/>
      <c r="FX54" s="133"/>
      <c r="FY54" s="133"/>
      <c r="FZ54" s="133"/>
      <c r="GA54" s="133"/>
      <c r="GB54" s="133"/>
      <c r="GC54" s="133"/>
      <c r="GD54" s="133"/>
      <c r="GE54" s="133"/>
      <c r="GF54" s="133"/>
      <c r="GG54" s="133"/>
      <c r="GH54" s="133"/>
      <c r="GI54" s="133"/>
      <c r="GJ54" s="133"/>
      <c r="GK54" s="133"/>
      <c r="GL54" s="133"/>
      <c r="GM54" s="133"/>
      <c r="GN54" s="133"/>
      <c r="GO54" s="133"/>
      <c r="GP54" s="133"/>
      <c r="GQ54" s="133"/>
      <c r="GR54" s="133"/>
      <c r="GS54" s="133"/>
      <c r="GT54" s="133"/>
      <c r="GU54" s="133"/>
      <c r="GV54" s="133"/>
      <c r="GW54" s="133"/>
      <c r="GX54" s="133"/>
      <c r="GY54" s="133"/>
      <c r="GZ54" s="133"/>
      <c r="HA54" s="133"/>
      <c r="HB54" s="133"/>
      <c r="HC54" s="133"/>
      <c r="HD54" s="133"/>
      <c r="HE54" s="133"/>
      <c r="HF54" s="133"/>
      <c r="HG54" s="133"/>
      <c r="HH54" s="133"/>
      <c r="HI54" s="133"/>
      <c r="HJ54" s="133"/>
      <c r="HK54" s="133"/>
      <c r="HL54" s="133"/>
      <c r="HM54" s="133"/>
      <c r="HN54" s="133"/>
      <c r="HO54" s="133"/>
      <c r="HP54" s="133"/>
      <c r="HQ54" s="133"/>
      <c r="HR54" s="133"/>
    </row>
    <row r="55" s="134" customFormat="1" ht="24" customHeight="1" spans="1:226">
      <c r="A55" s="133"/>
      <c r="B55" s="133"/>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33"/>
      <c r="BR55" s="133"/>
      <c r="BS55" s="133"/>
      <c r="BT55" s="133"/>
      <c r="BU55" s="133"/>
      <c r="BV55" s="133"/>
      <c r="BW55" s="133"/>
      <c r="BX55" s="133"/>
      <c r="BY55" s="133"/>
      <c r="BZ55" s="133"/>
      <c r="CA55" s="133"/>
      <c r="CB55" s="133"/>
      <c r="CC55" s="133"/>
      <c r="CD55" s="133"/>
      <c r="CE55" s="133"/>
      <c r="CF55" s="133"/>
      <c r="CG55" s="133"/>
      <c r="CH55" s="133"/>
      <c r="CI55" s="133"/>
      <c r="CJ55" s="133"/>
      <c r="CK55" s="133"/>
      <c r="CL55" s="133"/>
      <c r="CM55" s="133"/>
      <c r="CN55" s="133"/>
      <c r="CO55" s="133"/>
      <c r="CP55" s="133"/>
      <c r="CQ55" s="133"/>
      <c r="CR55" s="133"/>
      <c r="CS55" s="133"/>
      <c r="CT55" s="133"/>
      <c r="CU55" s="133"/>
      <c r="CV55" s="133"/>
      <c r="CW55" s="133"/>
      <c r="CX55" s="133"/>
      <c r="CY55" s="133"/>
      <c r="CZ55" s="133"/>
      <c r="DA55" s="133"/>
      <c r="DB55" s="133"/>
      <c r="DC55" s="133"/>
      <c r="DD55" s="133"/>
      <c r="DE55" s="133"/>
      <c r="DF55" s="133"/>
      <c r="DG55" s="133"/>
      <c r="DH55" s="133"/>
      <c r="DI55" s="133"/>
      <c r="DJ55" s="133"/>
      <c r="DK55" s="133"/>
      <c r="DL55" s="133"/>
      <c r="DM55" s="133"/>
      <c r="DN55" s="133"/>
      <c r="DO55" s="133"/>
      <c r="DP55" s="133"/>
      <c r="DQ55" s="133"/>
      <c r="DR55" s="133"/>
      <c r="DS55" s="133"/>
      <c r="DT55" s="133"/>
      <c r="DU55" s="133"/>
      <c r="DV55" s="133"/>
      <c r="DW55" s="133"/>
      <c r="DX55" s="133"/>
      <c r="DY55" s="133"/>
      <c r="DZ55" s="133"/>
      <c r="EA55" s="133"/>
      <c r="EB55" s="133"/>
      <c r="EC55" s="133"/>
      <c r="ED55" s="133"/>
      <c r="EE55" s="133"/>
      <c r="EF55" s="133"/>
      <c r="EG55" s="133"/>
      <c r="EH55" s="133"/>
      <c r="EI55" s="133"/>
      <c r="EJ55" s="133"/>
      <c r="EK55" s="133"/>
      <c r="EL55" s="133"/>
      <c r="EM55" s="133"/>
      <c r="EN55" s="133"/>
      <c r="EO55" s="133"/>
      <c r="EP55" s="133"/>
      <c r="EQ55" s="133"/>
      <c r="ER55" s="133"/>
      <c r="ES55" s="133"/>
      <c r="ET55" s="133"/>
      <c r="EU55" s="133"/>
      <c r="EV55" s="133"/>
      <c r="EW55" s="133"/>
      <c r="EX55" s="133"/>
      <c r="EY55" s="133"/>
      <c r="EZ55" s="133"/>
      <c r="FA55" s="133"/>
      <c r="FB55" s="133"/>
      <c r="FC55" s="133"/>
      <c r="FD55" s="133"/>
      <c r="FE55" s="133"/>
      <c r="FF55" s="133"/>
      <c r="FG55" s="133"/>
      <c r="FH55" s="133"/>
      <c r="FI55" s="133"/>
      <c r="FJ55" s="133"/>
      <c r="FK55" s="133"/>
      <c r="FL55" s="133"/>
      <c r="FM55" s="133"/>
      <c r="FN55" s="133"/>
      <c r="FO55" s="133"/>
      <c r="FP55" s="133"/>
      <c r="FQ55" s="133"/>
      <c r="FR55" s="133"/>
      <c r="FS55" s="133"/>
      <c r="FT55" s="133"/>
      <c r="FU55" s="133"/>
      <c r="FV55" s="133"/>
      <c r="FW55" s="133"/>
      <c r="FX55" s="133"/>
      <c r="FY55" s="133"/>
      <c r="FZ55" s="133"/>
      <c r="GA55" s="133"/>
      <c r="GB55" s="133"/>
      <c r="GC55" s="133"/>
      <c r="GD55" s="133"/>
      <c r="GE55" s="133"/>
      <c r="GF55" s="133"/>
      <c r="GG55" s="133"/>
      <c r="GH55" s="133"/>
      <c r="GI55" s="133"/>
      <c r="GJ55" s="133"/>
      <c r="GK55" s="133"/>
      <c r="GL55" s="133"/>
      <c r="GM55" s="133"/>
      <c r="GN55" s="133"/>
      <c r="GO55" s="133"/>
      <c r="GP55" s="133"/>
      <c r="GQ55" s="133"/>
      <c r="GR55" s="133"/>
      <c r="GS55" s="133"/>
      <c r="GT55" s="133"/>
      <c r="GU55" s="133"/>
      <c r="GV55" s="133"/>
      <c r="GW55" s="133"/>
      <c r="GX55" s="133"/>
      <c r="GY55" s="133"/>
      <c r="GZ55" s="133"/>
      <c r="HA55" s="133"/>
      <c r="HB55" s="133"/>
      <c r="HC55" s="133"/>
      <c r="HD55" s="133"/>
      <c r="HE55" s="133"/>
      <c r="HF55" s="133"/>
      <c r="HG55" s="133"/>
      <c r="HH55" s="133"/>
      <c r="HI55" s="133"/>
      <c r="HJ55" s="133"/>
      <c r="HK55" s="133"/>
      <c r="HL55" s="133"/>
      <c r="HM55" s="133"/>
      <c r="HN55" s="133"/>
      <c r="HO55" s="133"/>
      <c r="HP55" s="133"/>
      <c r="HQ55" s="133"/>
      <c r="HR55" s="133"/>
    </row>
    <row r="56" s="134" customFormat="1" ht="24" customHeight="1" spans="1:226">
      <c r="A56" s="133"/>
      <c r="B56" s="133"/>
      <c r="C56" s="133"/>
      <c r="D56" s="133"/>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3"/>
      <c r="BY56" s="13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c r="CZ56" s="133"/>
      <c r="DA56" s="133"/>
      <c r="DB56" s="133"/>
      <c r="DC56" s="133"/>
      <c r="DD56" s="133"/>
      <c r="DE56" s="133"/>
      <c r="DF56" s="133"/>
      <c r="DG56" s="133"/>
      <c r="DH56" s="133"/>
      <c r="DI56" s="133"/>
      <c r="DJ56" s="133"/>
      <c r="DK56" s="133"/>
      <c r="DL56" s="133"/>
      <c r="DM56" s="133"/>
      <c r="DN56" s="133"/>
      <c r="DO56" s="133"/>
      <c r="DP56" s="133"/>
      <c r="DQ56" s="133"/>
      <c r="DR56" s="133"/>
      <c r="DS56" s="133"/>
      <c r="DT56" s="133"/>
      <c r="DU56" s="133"/>
      <c r="DV56" s="133"/>
      <c r="DW56" s="133"/>
      <c r="DX56" s="133"/>
      <c r="DY56" s="133"/>
      <c r="DZ56" s="133"/>
      <c r="EA56" s="133"/>
      <c r="EB56" s="133"/>
      <c r="EC56" s="133"/>
      <c r="ED56" s="133"/>
      <c r="EE56" s="133"/>
      <c r="EF56" s="133"/>
      <c r="EG56" s="133"/>
      <c r="EH56" s="133"/>
      <c r="EI56" s="133"/>
      <c r="EJ56" s="133"/>
      <c r="EK56" s="133"/>
      <c r="EL56" s="133"/>
      <c r="EM56" s="133"/>
      <c r="EN56" s="133"/>
      <c r="EO56" s="133"/>
      <c r="EP56" s="133"/>
      <c r="EQ56" s="133"/>
      <c r="ER56" s="133"/>
      <c r="ES56" s="133"/>
      <c r="ET56" s="133"/>
      <c r="EU56" s="133"/>
      <c r="EV56" s="133"/>
      <c r="EW56" s="133"/>
      <c r="EX56" s="133"/>
      <c r="EY56" s="133"/>
      <c r="EZ56" s="133"/>
      <c r="FA56" s="133"/>
      <c r="FB56" s="133"/>
      <c r="FC56" s="133"/>
      <c r="FD56" s="133"/>
      <c r="FE56" s="133"/>
      <c r="FF56" s="133"/>
      <c r="FG56" s="133"/>
      <c r="FH56" s="133"/>
      <c r="FI56" s="133"/>
      <c r="FJ56" s="133"/>
      <c r="FK56" s="133"/>
      <c r="FL56" s="133"/>
      <c r="FM56" s="133"/>
      <c r="FN56" s="133"/>
      <c r="FO56" s="133"/>
      <c r="FP56" s="133"/>
      <c r="FQ56" s="133"/>
      <c r="FR56" s="133"/>
      <c r="FS56" s="133"/>
      <c r="FT56" s="133"/>
      <c r="FU56" s="133"/>
      <c r="FV56" s="133"/>
      <c r="FW56" s="133"/>
      <c r="FX56" s="133"/>
      <c r="FY56" s="133"/>
      <c r="FZ56" s="133"/>
      <c r="GA56" s="133"/>
      <c r="GB56" s="133"/>
      <c r="GC56" s="133"/>
      <c r="GD56" s="133"/>
      <c r="GE56" s="133"/>
      <c r="GF56" s="133"/>
      <c r="GG56" s="133"/>
      <c r="GH56" s="133"/>
      <c r="GI56" s="133"/>
      <c r="GJ56" s="133"/>
      <c r="GK56" s="133"/>
      <c r="GL56" s="133"/>
      <c r="GM56" s="133"/>
      <c r="GN56" s="133"/>
      <c r="GO56" s="133"/>
      <c r="GP56" s="133"/>
      <c r="GQ56" s="133"/>
      <c r="GR56" s="133"/>
      <c r="GS56" s="133"/>
      <c r="GT56" s="133"/>
      <c r="GU56" s="133"/>
      <c r="GV56" s="133"/>
      <c r="GW56" s="133"/>
      <c r="GX56" s="133"/>
      <c r="GY56" s="133"/>
      <c r="GZ56" s="133"/>
      <c r="HA56" s="133"/>
      <c r="HB56" s="133"/>
      <c r="HC56" s="133"/>
      <c r="HD56" s="133"/>
      <c r="HE56" s="133"/>
      <c r="HF56" s="133"/>
      <c r="HG56" s="133"/>
      <c r="HH56" s="133"/>
      <c r="HI56" s="133"/>
      <c r="HJ56" s="133"/>
      <c r="HK56" s="133"/>
      <c r="HL56" s="133"/>
      <c r="HM56" s="133"/>
      <c r="HN56" s="133"/>
      <c r="HO56" s="133"/>
      <c r="HP56" s="133"/>
      <c r="HQ56" s="133"/>
      <c r="HR56" s="133"/>
    </row>
    <row r="57" s="134" customFormat="1" ht="24" customHeight="1" spans="1:226">
      <c r="A57" s="133"/>
      <c r="B57" s="133"/>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3"/>
      <c r="DV57" s="133"/>
      <c r="DW57" s="133"/>
      <c r="DX57" s="133"/>
      <c r="DY57" s="133"/>
      <c r="DZ57" s="133"/>
      <c r="EA57" s="133"/>
      <c r="EB57" s="133"/>
      <c r="EC57" s="133"/>
      <c r="ED57" s="133"/>
      <c r="EE57" s="133"/>
      <c r="EF57" s="133"/>
      <c r="EG57" s="133"/>
      <c r="EH57" s="133"/>
      <c r="EI57" s="133"/>
      <c r="EJ57" s="133"/>
      <c r="EK57" s="133"/>
      <c r="EL57" s="133"/>
      <c r="EM57" s="133"/>
      <c r="EN57" s="133"/>
      <c r="EO57" s="133"/>
      <c r="EP57" s="133"/>
      <c r="EQ57" s="133"/>
      <c r="ER57" s="133"/>
      <c r="ES57" s="133"/>
      <c r="ET57" s="133"/>
      <c r="EU57" s="133"/>
      <c r="EV57" s="133"/>
      <c r="EW57" s="133"/>
      <c r="EX57" s="133"/>
      <c r="EY57" s="133"/>
      <c r="EZ57" s="133"/>
      <c r="FA57" s="133"/>
      <c r="FB57" s="133"/>
      <c r="FC57" s="133"/>
      <c r="FD57" s="133"/>
      <c r="FE57" s="133"/>
      <c r="FF57" s="133"/>
      <c r="FG57" s="133"/>
      <c r="FH57" s="133"/>
      <c r="FI57" s="133"/>
      <c r="FJ57" s="133"/>
      <c r="FK57" s="133"/>
      <c r="FL57" s="133"/>
      <c r="FM57" s="133"/>
      <c r="FN57" s="133"/>
      <c r="FO57" s="133"/>
      <c r="FP57" s="133"/>
      <c r="FQ57" s="133"/>
      <c r="FR57" s="133"/>
      <c r="FS57" s="133"/>
      <c r="FT57" s="133"/>
      <c r="FU57" s="133"/>
      <c r="FV57" s="133"/>
      <c r="FW57" s="133"/>
      <c r="FX57" s="133"/>
      <c r="FY57" s="133"/>
      <c r="FZ57" s="133"/>
      <c r="GA57" s="133"/>
      <c r="GB57" s="133"/>
      <c r="GC57" s="133"/>
      <c r="GD57" s="133"/>
      <c r="GE57" s="133"/>
      <c r="GF57" s="133"/>
      <c r="GG57" s="133"/>
      <c r="GH57" s="133"/>
      <c r="GI57" s="133"/>
      <c r="GJ57" s="133"/>
      <c r="GK57" s="133"/>
      <c r="GL57" s="133"/>
      <c r="GM57" s="133"/>
      <c r="GN57" s="133"/>
      <c r="GO57" s="133"/>
      <c r="GP57" s="133"/>
      <c r="GQ57" s="133"/>
      <c r="GR57" s="133"/>
      <c r="GS57" s="133"/>
      <c r="GT57" s="133"/>
      <c r="GU57" s="133"/>
      <c r="GV57" s="133"/>
      <c r="GW57" s="133"/>
      <c r="GX57" s="133"/>
      <c r="GY57" s="133"/>
      <c r="GZ57" s="133"/>
      <c r="HA57" s="133"/>
      <c r="HB57" s="133"/>
      <c r="HC57" s="133"/>
      <c r="HD57" s="133"/>
      <c r="HE57" s="133"/>
      <c r="HF57" s="133"/>
      <c r="HG57" s="133"/>
      <c r="HH57" s="133"/>
      <c r="HI57" s="133"/>
      <c r="HJ57" s="133"/>
      <c r="HK57" s="133"/>
      <c r="HL57" s="133"/>
      <c r="HM57" s="133"/>
      <c r="HN57" s="133"/>
      <c r="HO57" s="133"/>
      <c r="HP57" s="133"/>
      <c r="HQ57" s="133"/>
      <c r="HR57" s="133"/>
    </row>
    <row r="58" s="134" customFormat="1" ht="24" customHeight="1" spans="1:226">
      <c r="A58" s="133"/>
      <c r="B58" s="133"/>
      <c r="C58" s="133"/>
      <c r="D58" s="133"/>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33"/>
      <c r="BW58" s="133"/>
      <c r="BX58" s="133"/>
      <c r="BY58" s="133"/>
      <c r="BZ58" s="133"/>
      <c r="CA58" s="133"/>
      <c r="CB58" s="133"/>
      <c r="CC58" s="133"/>
      <c r="CD58" s="133"/>
      <c r="CE58" s="133"/>
      <c r="CF58" s="133"/>
      <c r="CG58" s="133"/>
      <c r="CH58" s="133"/>
      <c r="CI58" s="133"/>
      <c r="CJ58" s="133"/>
      <c r="CK58" s="133"/>
      <c r="CL58" s="133"/>
      <c r="CM58" s="133"/>
      <c r="CN58" s="133"/>
      <c r="CO58" s="133"/>
      <c r="CP58" s="133"/>
      <c r="CQ58" s="133"/>
      <c r="CR58" s="133"/>
      <c r="CS58" s="133"/>
      <c r="CT58" s="133"/>
      <c r="CU58" s="133"/>
      <c r="CV58" s="133"/>
      <c r="CW58" s="133"/>
      <c r="CX58" s="133"/>
      <c r="CY58" s="133"/>
      <c r="CZ58" s="133"/>
      <c r="DA58" s="133"/>
      <c r="DB58" s="133"/>
      <c r="DC58" s="133"/>
      <c r="DD58" s="133"/>
      <c r="DE58" s="133"/>
      <c r="DF58" s="133"/>
      <c r="DG58" s="133"/>
      <c r="DH58" s="133"/>
      <c r="DI58" s="133"/>
      <c r="DJ58" s="133"/>
      <c r="DK58" s="133"/>
      <c r="DL58" s="133"/>
      <c r="DM58" s="133"/>
      <c r="DN58" s="133"/>
      <c r="DO58" s="133"/>
      <c r="DP58" s="133"/>
      <c r="DQ58" s="133"/>
      <c r="DR58" s="133"/>
      <c r="DS58" s="133"/>
      <c r="DT58" s="133"/>
      <c r="DU58" s="133"/>
      <c r="DV58" s="133"/>
      <c r="DW58" s="133"/>
      <c r="DX58" s="133"/>
      <c r="DY58" s="133"/>
      <c r="DZ58" s="133"/>
      <c r="EA58" s="133"/>
      <c r="EB58" s="133"/>
      <c r="EC58" s="133"/>
      <c r="ED58" s="133"/>
      <c r="EE58" s="133"/>
      <c r="EF58" s="133"/>
      <c r="EG58" s="133"/>
      <c r="EH58" s="133"/>
      <c r="EI58" s="133"/>
      <c r="EJ58" s="133"/>
      <c r="EK58" s="133"/>
      <c r="EL58" s="133"/>
      <c r="EM58" s="133"/>
      <c r="EN58" s="133"/>
      <c r="EO58" s="133"/>
      <c r="EP58" s="133"/>
      <c r="EQ58" s="133"/>
      <c r="ER58" s="133"/>
      <c r="ES58" s="133"/>
      <c r="ET58" s="133"/>
      <c r="EU58" s="133"/>
      <c r="EV58" s="133"/>
      <c r="EW58" s="133"/>
      <c r="EX58" s="133"/>
      <c r="EY58" s="133"/>
      <c r="EZ58" s="133"/>
      <c r="FA58" s="133"/>
      <c r="FB58" s="133"/>
      <c r="FC58" s="133"/>
      <c r="FD58" s="133"/>
      <c r="FE58" s="133"/>
      <c r="FF58" s="133"/>
      <c r="FG58" s="133"/>
      <c r="FH58" s="133"/>
      <c r="FI58" s="133"/>
      <c r="FJ58" s="133"/>
      <c r="FK58" s="133"/>
      <c r="FL58" s="133"/>
      <c r="FM58" s="133"/>
      <c r="FN58" s="133"/>
      <c r="FO58" s="133"/>
      <c r="FP58" s="133"/>
      <c r="FQ58" s="133"/>
      <c r="FR58" s="133"/>
      <c r="FS58" s="133"/>
      <c r="FT58" s="133"/>
      <c r="FU58" s="133"/>
      <c r="FV58" s="133"/>
      <c r="FW58" s="133"/>
      <c r="FX58" s="133"/>
      <c r="FY58" s="133"/>
      <c r="FZ58" s="133"/>
      <c r="GA58" s="133"/>
      <c r="GB58" s="133"/>
      <c r="GC58" s="133"/>
      <c r="GD58" s="133"/>
      <c r="GE58" s="133"/>
      <c r="GF58" s="133"/>
      <c r="GG58" s="133"/>
      <c r="GH58" s="133"/>
      <c r="GI58" s="133"/>
      <c r="GJ58" s="133"/>
      <c r="GK58" s="133"/>
      <c r="GL58" s="133"/>
      <c r="GM58" s="133"/>
      <c r="GN58" s="133"/>
      <c r="GO58" s="133"/>
      <c r="GP58" s="133"/>
      <c r="GQ58" s="133"/>
      <c r="GR58" s="133"/>
      <c r="GS58" s="133"/>
      <c r="GT58" s="133"/>
      <c r="GU58" s="133"/>
      <c r="GV58" s="133"/>
      <c r="GW58" s="133"/>
      <c r="GX58" s="133"/>
      <c r="GY58" s="133"/>
      <c r="GZ58" s="133"/>
      <c r="HA58" s="133"/>
      <c r="HB58" s="133"/>
      <c r="HC58" s="133"/>
      <c r="HD58" s="133"/>
      <c r="HE58" s="133"/>
      <c r="HF58" s="133"/>
      <c r="HG58" s="133"/>
      <c r="HH58" s="133"/>
      <c r="HI58" s="133"/>
      <c r="HJ58" s="133"/>
      <c r="HK58" s="133"/>
      <c r="HL58" s="133"/>
      <c r="HM58" s="133"/>
      <c r="HN58" s="133"/>
      <c r="HO58" s="133"/>
      <c r="HP58" s="133"/>
      <c r="HQ58" s="133"/>
      <c r="HR58" s="133"/>
    </row>
    <row r="59" s="134" customFormat="1" ht="24" customHeight="1" spans="1:226">
      <c r="A59" s="133"/>
      <c r="B59" s="133"/>
      <c r="C59" s="133"/>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3"/>
      <c r="DJ59" s="133"/>
      <c r="DK59" s="133"/>
      <c r="DL59" s="133"/>
      <c r="DM59" s="133"/>
      <c r="DN59" s="133"/>
      <c r="DO59" s="133"/>
      <c r="DP59" s="133"/>
      <c r="DQ59" s="133"/>
      <c r="DR59" s="133"/>
      <c r="DS59" s="133"/>
      <c r="DT59" s="133"/>
      <c r="DU59" s="133"/>
      <c r="DV59" s="133"/>
      <c r="DW59" s="133"/>
      <c r="DX59" s="133"/>
      <c r="DY59" s="133"/>
      <c r="DZ59" s="133"/>
      <c r="EA59" s="133"/>
      <c r="EB59" s="133"/>
      <c r="EC59" s="133"/>
      <c r="ED59" s="133"/>
      <c r="EE59" s="133"/>
      <c r="EF59" s="133"/>
      <c r="EG59" s="133"/>
      <c r="EH59" s="133"/>
      <c r="EI59" s="133"/>
      <c r="EJ59" s="133"/>
      <c r="EK59" s="133"/>
      <c r="EL59" s="133"/>
      <c r="EM59" s="133"/>
      <c r="EN59" s="133"/>
      <c r="EO59" s="133"/>
      <c r="EP59" s="133"/>
      <c r="EQ59" s="133"/>
      <c r="ER59" s="133"/>
      <c r="ES59" s="133"/>
      <c r="ET59" s="133"/>
      <c r="EU59" s="133"/>
      <c r="EV59" s="133"/>
      <c r="EW59" s="133"/>
      <c r="EX59" s="133"/>
      <c r="EY59" s="133"/>
      <c r="EZ59" s="133"/>
      <c r="FA59" s="133"/>
      <c r="FB59" s="133"/>
      <c r="FC59" s="133"/>
      <c r="FD59" s="133"/>
      <c r="FE59" s="133"/>
      <c r="FF59" s="133"/>
      <c r="FG59" s="133"/>
      <c r="FH59" s="133"/>
      <c r="FI59" s="133"/>
      <c r="FJ59" s="133"/>
      <c r="FK59" s="133"/>
      <c r="FL59" s="133"/>
      <c r="FM59" s="133"/>
      <c r="FN59" s="133"/>
      <c r="FO59" s="133"/>
      <c r="FP59" s="133"/>
      <c r="FQ59" s="133"/>
      <c r="FR59" s="133"/>
      <c r="FS59" s="133"/>
      <c r="FT59" s="133"/>
      <c r="FU59" s="133"/>
      <c r="FV59" s="133"/>
      <c r="FW59" s="133"/>
      <c r="FX59" s="133"/>
      <c r="FY59" s="133"/>
      <c r="FZ59" s="133"/>
      <c r="GA59" s="133"/>
      <c r="GB59" s="133"/>
      <c r="GC59" s="133"/>
      <c r="GD59" s="133"/>
      <c r="GE59" s="133"/>
      <c r="GF59" s="133"/>
      <c r="GG59" s="133"/>
      <c r="GH59" s="133"/>
      <c r="GI59" s="133"/>
      <c r="GJ59" s="133"/>
      <c r="GK59" s="133"/>
      <c r="GL59" s="133"/>
      <c r="GM59" s="133"/>
      <c r="GN59" s="133"/>
      <c r="GO59" s="133"/>
      <c r="GP59" s="133"/>
      <c r="GQ59" s="133"/>
      <c r="GR59" s="133"/>
      <c r="GS59" s="133"/>
      <c r="GT59" s="133"/>
      <c r="GU59" s="133"/>
      <c r="GV59" s="133"/>
      <c r="GW59" s="133"/>
      <c r="GX59" s="133"/>
      <c r="GY59" s="133"/>
      <c r="GZ59" s="133"/>
      <c r="HA59" s="133"/>
      <c r="HB59" s="133"/>
      <c r="HC59" s="133"/>
      <c r="HD59" s="133"/>
      <c r="HE59" s="133"/>
      <c r="HF59" s="133"/>
      <c r="HG59" s="133"/>
      <c r="HH59" s="133"/>
      <c r="HI59" s="133"/>
      <c r="HJ59" s="133"/>
      <c r="HK59" s="133"/>
      <c r="HL59" s="133"/>
      <c r="HM59" s="133"/>
      <c r="HN59" s="133"/>
      <c r="HO59" s="133"/>
      <c r="HP59" s="133"/>
      <c r="HQ59" s="133"/>
      <c r="HR59" s="133"/>
    </row>
    <row r="60" s="134" customFormat="1" ht="24" customHeight="1" spans="1:226">
      <c r="A60" s="133"/>
      <c r="B60" s="133"/>
      <c r="C60" s="133"/>
      <c r="D60" s="133"/>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3"/>
      <c r="BX60" s="133"/>
      <c r="BY60" s="133"/>
      <c r="BZ60" s="133"/>
      <c r="CA60" s="133"/>
      <c r="CB60" s="133"/>
      <c r="CC60" s="133"/>
      <c r="CD60" s="133"/>
      <c r="CE60" s="133"/>
      <c r="CF60" s="133"/>
      <c r="CG60" s="133"/>
      <c r="CH60" s="133"/>
      <c r="CI60" s="133"/>
      <c r="CJ60" s="133"/>
      <c r="CK60" s="133"/>
      <c r="CL60" s="133"/>
      <c r="CM60" s="133"/>
      <c r="CN60" s="133"/>
      <c r="CO60" s="133"/>
      <c r="CP60" s="133"/>
      <c r="CQ60" s="133"/>
      <c r="CR60" s="133"/>
      <c r="CS60" s="133"/>
      <c r="CT60" s="133"/>
      <c r="CU60" s="133"/>
      <c r="CV60" s="133"/>
      <c r="CW60" s="133"/>
      <c r="CX60" s="133"/>
      <c r="CY60" s="133"/>
      <c r="CZ60" s="133"/>
      <c r="DA60" s="133"/>
      <c r="DB60" s="133"/>
      <c r="DC60" s="133"/>
      <c r="DD60" s="133"/>
      <c r="DE60" s="133"/>
      <c r="DF60" s="133"/>
      <c r="DG60" s="133"/>
      <c r="DH60" s="133"/>
      <c r="DI60" s="133"/>
      <c r="DJ60" s="133"/>
      <c r="DK60" s="133"/>
      <c r="DL60" s="133"/>
      <c r="DM60" s="133"/>
      <c r="DN60" s="133"/>
      <c r="DO60" s="133"/>
      <c r="DP60" s="133"/>
      <c r="DQ60" s="133"/>
      <c r="DR60" s="133"/>
      <c r="DS60" s="133"/>
      <c r="DT60" s="133"/>
      <c r="DU60" s="133"/>
      <c r="DV60" s="133"/>
      <c r="DW60" s="133"/>
      <c r="DX60" s="133"/>
      <c r="DY60" s="133"/>
      <c r="DZ60" s="133"/>
      <c r="EA60" s="133"/>
      <c r="EB60" s="133"/>
      <c r="EC60" s="133"/>
      <c r="ED60" s="133"/>
      <c r="EE60" s="133"/>
      <c r="EF60" s="133"/>
      <c r="EG60" s="133"/>
      <c r="EH60" s="133"/>
      <c r="EI60" s="133"/>
      <c r="EJ60" s="133"/>
      <c r="EK60" s="133"/>
      <c r="EL60" s="133"/>
      <c r="EM60" s="133"/>
      <c r="EN60" s="133"/>
      <c r="EO60" s="133"/>
      <c r="EP60" s="133"/>
      <c r="EQ60" s="133"/>
      <c r="ER60" s="133"/>
      <c r="ES60" s="133"/>
      <c r="ET60" s="133"/>
      <c r="EU60" s="133"/>
      <c r="EV60" s="133"/>
      <c r="EW60" s="133"/>
      <c r="EX60" s="133"/>
      <c r="EY60" s="133"/>
      <c r="EZ60" s="133"/>
      <c r="FA60" s="133"/>
      <c r="FB60" s="133"/>
      <c r="FC60" s="133"/>
      <c r="FD60" s="133"/>
      <c r="FE60" s="133"/>
      <c r="FF60" s="133"/>
      <c r="FG60" s="133"/>
      <c r="FH60" s="133"/>
      <c r="FI60" s="133"/>
      <c r="FJ60" s="133"/>
      <c r="FK60" s="133"/>
      <c r="FL60" s="133"/>
      <c r="FM60" s="133"/>
      <c r="FN60" s="133"/>
      <c r="FO60" s="133"/>
      <c r="FP60" s="133"/>
      <c r="FQ60" s="133"/>
      <c r="FR60" s="133"/>
      <c r="FS60" s="133"/>
      <c r="FT60" s="133"/>
      <c r="FU60" s="133"/>
      <c r="FV60" s="133"/>
      <c r="FW60" s="133"/>
      <c r="FX60" s="133"/>
      <c r="FY60" s="133"/>
      <c r="FZ60" s="133"/>
      <c r="GA60" s="133"/>
      <c r="GB60" s="133"/>
      <c r="GC60" s="133"/>
      <c r="GD60" s="133"/>
      <c r="GE60" s="133"/>
      <c r="GF60" s="133"/>
      <c r="GG60" s="133"/>
      <c r="GH60" s="133"/>
      <c r="GI60" s="133"/>
      <c r="GJ60" s="133"/>
      <c r="GK60" s="133"/>
      <c r="GL60" s="133"/>
      <c r="GM60" s="133"/>
      <c r="GN60" s="133"/>
      <c r="GO60" s="133"/>
      <c r="GP60" s="133"/>
      <c r="GQ60" s="133"/>
      <c r="GR60" s="133"/>
      <c r="GS60" s="133"/>
      <c r="GT60" s="133"/>
      <c r="GU60" s="133"/>
      <c r="GV60" s="133"/>
      <c r="GW60" s="133"/>
      <c r="GX60" s="133"/>
      <c r="GY60" s="133"/>
      <c r="GZ60" s="133"/>
      <c r="HA60" s="133"/>
      <c r="HB60" s="133"/>
      <c r="HC60" s="133"/>
      <c r="HD60" s="133"/>
      <c r="HE60" s="133"/>
      <c r="HF60" s="133"/>
      <c r="HG60" s="133"/>
      <c r="HH60" s="133"/>
      <c r="HI60" s="133"/>
      <c r="HJ60" s="133"/>
      <c r="HK60" s="133"/>
      <c r="HL60" s="133"/>
      <c r="HM60" s="133"/>
      <c r="HN60" s="133"/>
      <c r="HO60" s="133"/>
      <c r="HP60" s="133"/>
      <c r="HQ60" s="133"/>
      <c r="HR60" s="133"/>
    </row>
    <row r="61" s="134" customFormat="1" ht="24" customHeight="1" spans="1:226">
      <c r="A61" s="133"/>
      <c r="B61" s="133"/>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133"/>
      <c r="CG61" s="133"/>
      <c r="CH61" s="133"/>
      <c r="CI61" s="133"/>
      <c r="CJ61" s="133"/>
      <c r="CK61" s="133"/>
      <c r="CL61" s="133"/>
      <c r="CM61" s="133"/>
      <c r="CN61" s="133"/>
      <c r="CO61" s="133"/>
      <c r="CP61" s="133"/>
      <c r="CQ61" s="133"/>
      <c r="CR61" s="133"/>
      <c r="CS61" s="133"/>
      <c r="CT61" s="133"/>
      <c r="CU61" s="133"/>
      <c r="CV61" s="133"/>
      <c r="CW61" s="133"/>
      <c r="CX61" s="133"/>
      <c r="CY61" s="133"/>
      <c r="CZ61" s="133"/>
      <c r="DA61" s="133"/>
      <c r="DB61" s="133"/>
      <c r="DC61" s="133"/>
      <c r="DD61" s="133"/>
      <c r="DE61" s="133"/>
      <c r="DF61" s="133"/>
      <c r="DG61" s="133"/>
      <c r="DH61" s="133"/>
      <c r="DI61" s="133"/>
      <c r="DJ61" s="133"/>
      <c r="DK61" s="133"/>
      <c r="DL61" s="133"/>
      <c r="DM61" s="133"/>
      <c r="DN61" s="133"/>
      <c r="DO61" s="133"/>
      <c r="DP61" s="133"/>
      <c r="DQ61" s="133"/>
      <c r="DR61" s="133"/>
      <c r="DS61" s="133"/>
      <c r="DT61" s="133"/>
      <c r="DU61" s="133"/>
      <c r="DV61" s="133"/>
      <c r="DW61" s="133"/>
      <c r="DX61" s="133"/>
      <c r="DY61" s="133"/>
      <c r="DZ61" s="133"/>
      <c r="EA61" s="133"/>
      <c r="EB61" s="133"/>
      <c r="EC61" s="133"/>
      <c r="ED61" s="133"/>
      <c r="EE61" s="133"/>
      <c r="EF61" s="133"/>
      <c r="EG61" s="133"/>
      <c r="EH61" s="133"/>
      <c r="EI61" s="133"/>
      <c r="EJ61" s="133"/>
      <c r="EK61" s="133"/>
      <c r="EL61" s="133"/>
      <c r="EM61" s="133"/>
      <c r="EN61" s="133"/>
      <c r="EO61" s="133"/>
      <c r="EP61" s="133"/>
      <c r="EQ61" s="133"/>
      <c r="ER61" s="133"/>
      <c r="ES61" s="133"/>
      <c r="ET61" s="133"/>
      <c r="EU61" s="133"/>
      <c r="EV61" s="133"/>
      <c r="EW61" s="133"/>
      <c r="EX61" s="133"/>
      <c r="EY61" s="133"/>
      <c r="EZ61" s="133"/>
      <c r="FA61" s="133"/>
      <c r="FB61" s="133"/>
      <c r="FC61" s="133"/>
      <c r="FD61" s="133"/>
      <c r="FE61" s="133"/>
      <c r="FF61" s="133"/>
      <c r="FG61" s="133"/>
      <c r="FH61" s="133"/>
      <c r="FI61" s="133"/>
      <c r="FJ61" s="133"/>
      <c r="FK61" s="133"/>
      <c r="FL61" s="133"/>
      <c r="FM61" s="133"/>
      <c r="FN61" s="133"/>
      <c r="FO61" s="133"/>
      <c r="FP61" s="133"/>
      <c r="FQ61" s="133"/>
      <c r="FR61" s="133"/>
      <c r="FS61" s="133"/>
      <c r="FT61" s="133"/>
      <c r="FU61" s="133"/>
      <c r="FV61" s="133"/>
      <c r="FW61" s="133"/>
      <c r="FX61" s="133"/>
      <c r="FY61" s="133"/>
      <c r="FZ61" s="133"/>
      <c r="GA61" s="133"/>
      <c r="GB61" s="133"/>
      <c r="GC61" s="133"/>
      <c r="GD61" s="133"/>
      <c r="GE61" s="133"/>
      <c r="GF61" s="133"/>
      <c r="GG61" s="133"/>
      <c r="GH61" s="133"/>
      <c r="GI61" s="133"/>
      <c r="GJ61" s="133"/>
      <c r="GK61" s="133"/>
      <c r="GL61" s="133"/>
      <c r="GM61" s="133"/>
      <c r="GN61" s="133"/>
      <c r="GO61" s="133"/>
      <c r="GP61" s="133"/>
      <c r="GQ61" s="133"/>
      <c r="GR61" s="133"/>
      <c r="GS61" s="133"/>
      <c r="GT61" s="133"/>
      <c r="GU61" s="133"/>
      <c r="GV61" s="133"/>
      <c r="GW61" s="133"/>
      <c r="GX61" s="133"/>
      <c r="GY61" s="133"/>
      <c r="GZ61" s="133"/>
      <c r="HA61" s="133"/>
      <c r="HB61" s="133"/>
      <c r="HC61" s="133"/>
      <c r="HD61" s="133"/>
      <c r="HE61" s="133"/>
      <c r="HF61" s="133"/>
      <c r="HG61" s="133"/>
      <c r="HH61" s="133"/>
      <c r="HI61" s="133"/>
      <c r="HJ61" s="133"/>
      <c r="HK61" s="133"/>
      <c r="HL61" s="133"/>
      <c r="HM61" s="133"/>
      <c r="HN61" s="133"/>
      <c r="HO61" s="133"/>
      <c r="HP61" s="133"/>
      <c r="HQ61" s="133"/>
      <c r="HR61" s="133"/>
    </row>
    <row r="62" s="134" customFormat="1" ht="24" customHeight="1" spans="1:226">
      <c r="A62" s="133"/>
      <c r="B62" s="133"/>
      <c r="C62" s="133"/>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c r="CZ62" s="133"/>
      <c r="DA62" s="133"/>
      <c r="DB62" s="133"/>
      <c r="DC62" s="133"/>
      <c r="DD62" s="133"/>
      <c r="DE62" s="133"/>
      <c r="DF62" s="133"/>
      <c r="DG62" s="133"/>
      <c r="DH62" s="133"/>
      <c r="DI62" s="133"/>
      <c r="DJ62" s="133"/>
      <c r="DK62" s="133"/>
      <c r="DL62" s="133"/>
      <c r="DM62" s="133"/>
      <c r="DN62" s="133"/>
      <c r="DO62" s="133"/>
      <c r="DP62" s="133"/>
      <c r="DQ62" s="133"/>
      <c r="DR62" s="133"/>
      <c r="DS62" s="133"/>
      <c r="DT62" s="133"/>
      <c r="DU62" s="133"/>
      <c r="DV62" s="133"/>
      <c r="DW62" s="133"/>
      <c r="DX62" s="133"/>
      <c r="DY62" s="133"/>
      <c r="DZ62" s="133"/>
      <c r="EA62" s="133"/>
      <c r="EB62" s="133"/>
      <c r="EC62" s="133"/>
      <c r="ED62" s="133"/>
      <c r="EE62" s="133"/>
      <c r="EF62" s="133"/>
      <c r="EG62" s="133"/>
      <c r="EH62" s="133"/>
      <c r="EI62" s="133"/>
      <c r="EJ62" s="133"/>
      <c r="EK62" s="133"/>
      <c r="EL62" s="133"/>
      <c r="EM62" s="133"/>
      <c r="EN62" s="133"/>
      <c r="EO62" s="133"/>
      <c r="EP62" s="133"/>
      <c r="EQ62" s="133"/>
      <c r="ER62" s="133"/>
      <c r="ES62" s="133"/>
      <c r="ET62" s="133"/>
      <c r="EU62" s="133"/>
      <c r="EV62" s="133"/>
      <c r="EW62" s="133"/>
      <c r="EX62" s="133"/>
      <c r="EY62" s="133"/>
      <c r="EZ62" s="133"/>
      <c r="FA62" s="133"/>
      <c r="FB62" s="133"/>
      <c r="FC62" s="133"/>
      <c r="FD62" s="133"/>
      <c r="FE62" s="133"/>
      <c r="FF62" s="133"/>
      <c r="FG62" s="133"/>
      <c r="FH62" s="133"/>
      <c r="FI62" s="133"/>
      <c r="FJ62" s="133"/>
      <c r="FK62" s="133"/>
      <c r="FL62" s="133"/>
      <c r="FM62" s="133"/>
      <c r="FN62" s="133"/>
      <c r="FO62" s="133"/>
      <c r="FP62" s="133"/>
      <c r="FQ62" s="133"/>
      <c r="FR62" s="133"/>
      <c r="FS62" s="133"/>
      <c r="FT62" s="133"/>
      <c r="FU62" s="133"/>
      <c r="FV62" s="133"/>
      <c r="FW62" s="133"/>
      <c r="FX62" s="133"/>
      <c r="FY62" s="133"/>
      <c r="FZ62" s="133"/>
      <c r="GA62" s="133"/>
      <c r="GB62" s="133"/>
      <c r="GC62" s="133"/>
      <c r="GD62" s="133"/>
      <c r="GE62" s="133"/>
      <c r="GF62" s="133"/>
      <c r="GG62" s="133"/>
      <c r="GH62" s="133"/>
      <c r="GI62" s="133"/>
      <c r="GJ62" s="133"/>
      <c r="GK62" s="133"/>
      <c r="GL62" s="133"/>
      <c r="GM62" s="133"/>
      <c r="GN62" s="133"/>
      <c r="GO62" s="133"/>
      <c r="GP62" s="133"/>
      <c r="GQ62" s="133"/>
      <c r="GR62" s="133"/>
      <c r="GS62" s="133"/>
      <c r="GT62" s="133"/>
      <c r="GU62" s="133"/>
      <c r="GV62" s="133"/>
      <c r="GW62" s="133"/>
      <c r="GX62" s="133"/>
      <c r="GY62" s="133"/>
      <c r="GZ62" s="133"/>
      <c r="HA62" s="133"/>
      <c r="HB62" s="133"/>
      <c r="HC62" s="133"/>
      <c r="HD62" s="133"/>
      <c r="HE62" s="133"/>
      <c r="HF62" s="133"/>
      <c r="HG62" s="133"/>
      <c r="HH62" s="133"/>
      <c r="HI62" s="133"/>
      <c r="HJ62" s="133"/>
      <c r="HK62" s="133"/>
      <c r="HL62" s="133"/>
      <c r="HM62" s="133"/>
      <c r="HN62" s="133"/>
      <c r="HO62" s="133"/>
      <c r="HP62" s="133"/>
      <c r="HQ62" s="133"/>
      <c r="HR62" s="133"/>
    </row>
    <row r="63" s="134" customFormat="1" ht="24" customHeight="1" spans="1:226">
      <c r="A63" s="133"/>
      <c r="B63" s="133"/>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c r="CZ63" s="133"/>
      <c r="DA63" s="133"/>
      <c r="DB63" s="133"/>
      <c r="DC63" s="133"/>
      <c r="DD63" s="133"/>
      <c r="DE63" s="133"/>
      <c r="DF63" s="133"/>
      <c r="DG63" s="133"/>
      <c r="DH63" s="133"/>
      <c r="DI63" s="133"/>
      <c r="DJ63" s="133"/>
      <c r="DK63" s="133"/>
      <c r="DL63" s="133"/>
      <c r="DM63" s="133"/>
      <c r="DN63" s="133"/>
      <c r="DO63" s="133"/>
      <c r="DP63" s="133"/>
      <c r="DQ63" s="133"/>
      <c r="DR63" s="133"/>
      <c r="DS63" s="133"/>
      <c r="DT63" s="133"/>
      <c r="DU63" s="133"/>
      <c r="DV63" s="133"/>
      <c r="DW63" s="133"/>
      <c r="DX63" s="133"/>
      <c r="DY63" s="133"/>
      <c r="DZ63" s="133"/>
      <c r="EA63" s="133"/>
      <c r="EB63" s="133"/>
      <c r="EC63" s="133"/>
      <c r="ED63" s="133"/>
      <c r="EE63" s="133"/>
      <c r="EF63" s="133"/>
      <c r="EG63" s="133"/>
      <c r="EH63" s="133"/>
      <c r="EI63" s="133"/>
      <c r="EJ63" s="133"/>
      <c r="EK63" s="133"/>
      <c r="EL63" s="133"/>
      <c r="EM63" s="133"/>
      <c r="EN63" s="133"/>
      <c r="EO63" s="133"/>
      <c r="EP63" s="133"/>
      <c r="EQ63" s="133"/>
      <c r="ER63" s="133"/>
      <c r="ES63" s="133"/>
      <c r="ET63" s="133"/>
      <c r="EU63" s="133"/>
      <c r="EV63" s="133"/>
      <c r="EW63" s="133"/>
      <c r="EX63" s="133"/>
      <c r="EY63" s="133"/>
      <c r="EZ63" s="133"/>
      <c r="FA63" s="133"/>
      <c r="FB63" s="133"/>
      <c r="FC63" s="133"/>
      <c r="FD63" s="133"/>
      <c r="FE63" s="133"/>
      <c r="FF63" s="133"/>
      <c r="FG63" s="133"/>
      <c r="FH63" s="133"/>
      <c r="FI63" s="133"/>
      <c r="FJ63" s="133"/>
      <c r="FK63" s="133"/>
      <c r="FL63" s="133"/>
      <c r="FM63" s="133"/>
      <c r="FN63" s="133"/>
      <c r="FO63" s="133"/>
      <c r="FP63" s="133"/>
      <c r="FQ63" s="133"/>
      <c r="FR63" s="133"/>
      <c r="FS63" s="133"/>
      <c r="FT63" s="133"/>
      <c r="FU63" s="133"/>
      <c r="FV63" s="133"/>
      <c r="FW63" s="133"/>
      <c r="FX63" s="133"/>
      <c r="FY63" s="133"/>
      <c r="FZ63" s="133"/>
      <c r="GA63" s="133"/>
      <c r="GB63" s="133"/>
      <c r="GC63" s="133"/>
      <c r="GD63" s="133"/>
      <c r="GE63" s="133"/>
      <c r="GF63" s="133"/>
      <c r="GG63" s="133"/>
      <c r="GH63" s="133"/>
      <c r="GI63" s="133"/>
      <c r="GJ63" s="133"/>
      <c r="GK63" s="133"/>
      <c r="GL63" s="133"/>
      <c r="GM63" s="133"/>
      <c r="GN63" s="133"/>
      <c r="GO63" s="133"/>
      <c r="GP63" s="133"/>
      <c r="GQ63" s="133"/>
      <c r="GR63" s="133"/>
      <c r="GS63" s="133"/>
      <c r="GT63" s="133"/>
      <c r="GU63" s="133"/>
      <c r="GV63" s="133"/>
      <c r="GW63" s="133"/>
      <c r="GX63" s="133"/>
      <c r="GY63" s="133"/>
      <c r="GZ63" s="133"/>
      <c r="HA63" s="133"/>
      <c r="HB63" s="133"/>
      <c r="HC63" s="133"/>
      <c r="HD63" s="133"/>
      <c r="HE63" s="133"/>
      <c r="HF63" s="133"/>
      <c r="HG63" s="133"/>
      <c r="HH63" s="133"/>
      <c r="HI63" s="133"/>
      <c r="HJ63" s="133"/>
      <c r="HK63" s="133"/>
      <c r="HL63" s="133"/>
      <c r="HM63" s="133"/>
      <c r="HN63" s="133"/>
      <c r="HO63" s="133"/>
      <c r="HP63" s="133"/>
      <c r="HQ63" s="133"/>
      <c r="HR63" s="133"/>
    </row>
    <row r="64" s="134" customFormat="1" ht="24" customHeight="1" spans="1:226">
      <c r="A64" s="133"/>
      <c r="B64" s="133"/>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c r="CZ64" s="133"/>
      <c r="DA64" s="133"/>
      <c r="DB64" s="133"/>
      <c r="DC64" s="133"/>
      <c r="DD64" s="133"/>
      <c r="DE64" s="133"/>
      <c r="DF64" s="133"/>
      <c r="DG64" s="133"/>
      <c r="DH64" s="133"/>
      <c r="DI64" s="133"/>
      <c r="DJ64" s="133"/>
      <c r="DK64" s="133"/>
      <c r="DL64" s="133"/>
      <c r="DM64" s="133"/>
      <c r="DN64" s="133"/>
      <c r="DO64" s="133"/>
      <c r="DP64" s="133"/>
      <c r="DQ64" s="133"/>
      <c r="DR64" s="133"/>
      <c r="DS64" s="133"/>
      <c r="DT64" s="133"/>
      <c r="DU64" s="133"/>
      <c r="DV64" s="133"/>
      <c r="DW64" s="133"/>
      <c r="DX64" s="133"/>
      <c r="DY64" s="133"/>
      <c r="DZ64" s="133"/>
      <c r="EA64" s="133"/>
      <c r="EB64" s="133"/>
      <c r="EC64" s="133"/>
      <c r="ED64" s="133"/>
      <c r="EE64" s="133"/>
      <c r="EF64" s="133"/>
      <c r="EG64" s="133"/>
      <c r="EH64" s="133"/>
      <c r="EI64" s="133"/>
      <c r="EJ64" s="133"/>
      <c r="EK64" s="133"/>
      <c r="EL64" s="133"/>
      <c r="EM64" s="133"/>
      <c r="EN64" s="133"/>
      <c r="EO64" s="133"/>
      <c r="EP64" s="133"/>
      <c r="EQ64" s="133"/>
      <c r="ER64" s="133"/>
      <c r="ES64" s="133"/>
      <c r="ET64" s="133"/>
      <c r="EU64" s="133"/>
      <c r="EV64" s="133"/>
      <c r="EW64" s="133"/>
      <c r="EX64" s="133"/>
      <c r="EY64" s="133"/>
      <c r="EZ64" s="133"/>
      <c r="FA64" s="133"/>
      <c r="FB64" s="133"/>
      <c r="FC64" s="133"/>
      <c r="FD64" s="133"/>
      <c r="FE64" s="133"/>
      <c r="FF64" s="133"/>
      <c r="FG64" s="133"/>
      <c r="FH64" s="133"/>
      <c r="FI64" s="133"/>
      <c r="FJ64" s="133"/>
      <c r="FK64" s="133"/>
      <c r="FL64" s="133"/>
      <c r="FM64" s="133"/>
      <c r="FN64" s="133"/>
      <c r="FO64" s="133"/>
      <c r="FP64" s="133"/>
      <c r="FQ64" s="133"/>
      <c r="FR64" s="133"/>
      <c r="FS64" s="133"/>
      <c r="FT64" s="133"/>
      <c r="FU64" s="133"/>
      <c r="FV64" s="133"/>
      <c r="FW64" s="133"/>
      <c r="FX64" s="133"/>
      <c r="FY64" s="133"/>
      <c r="FZ64" s="133"/>
      <c r="GA64" s="133"/>
      <c r="GB64" s="133"/>
      <c r="GC64" s="133"/>
      <c r="GD64" s="133"/>
      <c r="GE64" s="133"/>
      <c r="GF64" s="133"/>
      <c r="GG64" s="133"/>
      <c r="GH64" s="133"/>
      <c r="GI64" s="133"/>
      <c r="GJ64" s="133"/>
      <c r="GK64" s="133"/>
      <c r="GL64" s="133"/>
      <c r="GM64" s="133"/>
      <c r="GN64" s="133"/>
      <c r="GO64" s="133"/>
      <c r="GP64" s="133"/>
      <c r="GQ64" s="133"/>
      <c r="GR64" s="133"/>
      <c r="GS64" s="133"/>
      <c r="GT64" s="133"/>
      <c r="GU64" s="133"/>
      <c r="GV64" s="133"/>
      <c r="GW64" s="133"/>
      <c r="GX64" s="133"/>
      <c r="GY64" s="133"/>
      <c r="GZ64" s="133"/>
      <c r="HA64" s="133"/>
      <c r="HB64" s="133"/>
      <c r="HC64" s="133"/>
      <c r="HD64" s="133"/>
      <c r="HE64" s="133"/>
      <c r="HF64" s="133"/>
      <c r="HG64" s="133"/>
      <c r="HH64" s="133"/>
      <c r="HI64" s="133"/>
      <c r="HJ64" s="133"/>
      <c r="HK64" s="133"/>
      <c r="HL64" s="133"/>
      <c r="HM64" s="133"/>
      <c r="HN64" s="133"/>
      <c r="HO64" s="133"/>
      <c r="HP64" s="133"/>
      <c r="HQ64" s="133"/>
      <c r="HR64" s="133"/>
    </row>
    <row r="65" s="134" customFormat="1" ht="24" customHeight="1" spans="1:226">
      <c r="A65" s="133"/>
      <c r="B65" s="133"/>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c r="CZ65" s="133"/>
      <c r="DA65" s="133"/>
      <c r="DB65" s="133"/>
      <c r="DC65" s="133"/>
      <c r="DD65" s="133"/>
      <c r="DE65" s="133"/>
      <c r="DF65" s="133"/>
      <c r="DG65" s="133"/>
      <c r="DH65" s="133"/>
      <c r="DI65" s="133"/>
      <c r="DJ65" s="133"/>
      <c r="DK65" s="133"/>
      <c r="DL65" s="133"/>
      <c r="DM65" s="133"/>
      <c r="DN65" s="133"/>
      <c r="DO65" s="133"/>
      <c r="DP65" s="133"/>
      <c r="DQ65" s="133"/>
      <c r="DR65" s="133"/>
      <c r="DS65" s="133"/>
      <c r="DT65" s="133"/>
      <c r="DU65" s="133"/>
      <c r="DV65" s="133"/>
      <c r="DW65" s="133"/>
      <c r="DX65" s="133"/>
      <c r="DY65" s="133"/>
      <c r="DZ65" s="133"/>
      <c r="EA65" s="133"/>
      <c r="EB65" s="133"/>
      <c r="EC65" s="133"/>
      <c r="ED65" s="133"/>
      <c r="EE65" s="133"/>
      <c r="EF65" s="133"/>
      <c r="EG65" s="133"/>
      <c r="EH65" s="133"/>
      <c r="EI65" s="133"/>
      <c r="EJ65" s="133"/>
      <c r="EK65" s="133"/>
      <c r="EL65" s="133"/>
      <c r="EM65" s="133"/>
      <c r="EN65" s="133"/>
      <c r="EO65" s="133"/>
      <c r="EP65" s="133"/>
      <c r="EQ65" s="133"/>
      <c r="ER65" s="133"/>
      <c r="ES65" s="133"/>
      <c r="ET65" s="133"/>
      <c r="EU65" s="133"/>
      <c r="EV65" s="133"/>
      <c r="EW65" s="133"/>
      <c r="EX65" s="133"/>
      <c r="EY65" s="133"/>
      <c r="EZ65" s="133"/>
      <c r="FA65" s="133"/>
      <c r="FB65" s="133"/>
      <c r="FC65" s="133"/>
      <c r="FD65" s="133"/>
      <c r="FE65" s="133"/>
      <c r="FF65" s="133"/>
      <c r="FG65" s="133"/>
      <c r="FH65" s="133"/>
      <c r="FI65" s="133"/>
      <c r="FJ65" s="133"/>
      <c r="FK65" s="133"/>
      <c r="FL65" s="133"/>
      <c r="FM65" s="133"/>
      <c r="FN65" s="133"/>
      <c r="FO65" s="133"/>
      <c r="FP65" s="133"/>
      <c r="FQ65" s="133"/>
      <c r="FR65" s="133"/>
      <c r="FS65" s="133"/>
      <c r="FT65" s="133"/>
      <c r="FU65" s="133"/>
      <c r="FV65" s="133"/>
      <c r="FW65" s="133"/>
      <c r="FX65" s="133"/>
      <c r="FY65" s="133"/>
      <c r="FZ65" s="133"/>
      <c r="GA65" s="133"/>
      <c r="GB65" s="133"/>
      <c r="GC65" s="133"/>
      <c r="GD65" s="133"/>
      <c r="GE65" s="133"/>
      <c r="GF65" s="133"/>
      <c r="GG65" s="133"/>
      <c r="GH65" s="133"/>
      <c r="GI65" s="133"/>
      <c r="GJ65" s="133"/>
      <c r="GK65" s="133"/>
      <c r="GL65" s="133"/>
      <c r="GM65" s="133"/>
      <c r="GN65" s="133"/>
      <c r="GO65" s="133"/>
      <c r="GP65" s="133"/>
      <c r="GQ65" s="133"/>
      <c r="GR65" s="133"/>
      <c r="GS65" s="133"/>
      <c r="GT65" s="133"/>
      <c r="GU65" s="133"/>
      <c r="GV65" s="133"/>
      <c r="GW65" s="133"/>
      <c r="GX65" s="133"/>
      <c r="GY65" s="133"/>
      <c r="GZ65" s="133"/>
      <c r="HA65" s="133"/>
      <c r="HB65" s="133"/>
      <c r="HC65" s="133"/>
      <c r="HD65" s="133"/>
      <c r="HE65" s="133"/>
      <c r="HF65" s="133"/>
      <c r="HG65" s="133"/>
      <c r="HH65" s="133"/>
      <c r="HI65" s="133"/>
      <c r="HJ65" s="133"/>
      <c r="HK65" s="133"/>
      <c r="HL65" s="133"/>
      <c r="HM65" s="133"/>
      <c r="HN65" s="133"/>
      <c r="HO65" s="133"/>
      <c r="HP65" s="133"/>
      <c r="HQ65" s="133"/>
      <c r="HR65" s="133"/>
    </row>
    <row r="66" s="134" customFormat="1" ht="24" customHeight="1" spans="1:226">
      <c r="A66" s="133"/>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133"/>
      <c r="EY66" s="133"/>
      <c r="EZ66" s="133"/>
      <c r="FA66" s="133"/>
      <c r="FB66" s="133"/>
      <c r="FC66" s="133"/>
      <c r="FD66" s="133"/>
      <c r="FE66" s="133"/>
      <c r="FF66" s="133"/>
      <c r="FG66" s="133"/>
      <c r="FH66" s="133"/>
      <c r="FI66" s="133"/>
      <c r="FJ66" s="133"/>
      <c r="FK66" s="133"/>
      <c r="FL66" s="133"/>
      <c r="FM66" s="133"/>
      <c r="FN66" s="133"/>
      <c r="FO66" s="133"/>
      <c r="FP66" s="133"/>
      <c r="FQ66" s="133"/>
      <c r="FR66" s="133"/>
      <c r="FS66" s="133"/>
      <c r="FT66" s="133"/>
      <c r="FU66" s="133"/>
      <c r="FV66" s="133"/>
      <c r="FW66" s="133"/>
      <c r="FX66" s="133"/>
      <c r="FY66" s="133"/>
      <c r="FZ66" s="133"/>
      <c r="GA66" s="133"/>
      <c r="GB66" s="133"/>
      <c r="GC66" s="133"/>
      <c r="GD66" s="133"/>
      <c r="GE66" s="133"/>
      <c r="GF66" s="133"/>
      <c r="GG66" s="133"/>
      <c r="GH66" s="133"/>
      <c r="GI66" s="133"/>
      <c r="GJ66" s="133"/>
      <c r="GK66" s="133"/>
      <c r="GL66" s="133"/>
      <c r="GM66" s="133"/>
      <c r="GN66" s="133"/>
      <c r="GO66" s="133"/>
      <c r="GP66" s="133"/>
      <c r="GQ66" s="133"/>
      <c r="GR66" s="133"/>
      <c r="GS66" s="133"/>
      <c r="GT66" s="133"/>
      <c r="GU66" s="133"/>
      <c r="GV66" s="133"/>
      <c r="GW66" s="133"/>
      <c r="GX66" s="133"/>
      <c r="GY66" s="133"/>
      <c r="GZ66" s="133"/>
      <c r="HA66" s="133"/>
      <c r="HB66" s="133"/>
      <c r="HC66" s="133"/>
      <c r="HD66" s="133"/>
      <c r="HE66" s="133"/>
      <c r="HF66" s="133"/>
      <c r="HG66" s="133"/>
      <c r="HH66" s="133"/>
      <c r="HI66" s="133"/>
      <c r="HJ66" s="133"/>
      <c r="HK66" s="133"/>
      <c r="HL66" s="133"/>
      <c r="HM66" s="133"/>
      <c r="HN66" s="133"/>
      <c r="HO66" s="133"/>
      <c r="HP66" s="133"/>
      <c r="HQ66" s="133"/>
      <c r="HR66" s="133"/>
    </row>
    <row r="67" s="134" customFormat="1" ht="24" customHeight="1" spans="1:226">
      <c r="A67" s="133"/>
      <c r="B67" s="133"/>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c r="HB67" s="133"/>
      <c r="HC67" s="133"/>
      <c r="HD67" s="133"/>
      <c r="HE67" s="133"/>
      <c r="HF67" s="133"/>
      <c r="HG67" s="133"/>
      <c r="HH67" s="133"/>
      <c r="HI67" s="133"/>
      <c r="HJ67" s="133"/>
      <c r="HK67" s="133"/>
      <c r="HL67" s="133"/>
      <c r="HM67" s="133"/>
      <c r="HN67" s="133"/>
      <c r="HO67" s="133"/>
      <c r="HP67" s="133"/>
      <c r="HQ67" s="133"/>
      <c r="HR67" s="133"/>
    </row>
    <row r="68" s="134" customFormat="1" ht="24" customHeight="1" spans="1:226">
      <c r="A68" s="133"/>
      <c r="B68" s="133"/>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c r="BY68" s="133"/>
      <c r="BZ68" s="133"/>
      <c r="CA68" s="133"/>
      <c r="CB68" s="133"/>
      <c r="CC68" s="133"/>
      <c r="CD68" s="133"/>
      <c r="CE68" s="133"/>
      <c r="CF68" s="133"/>
      <c r="CG68" s="133"/>
      <c r="CH68" s="133"/>
      <c r="CI68" s="133"/>
      <c r="CJ68" s="133"/>
      <c r="CK68" s="133"/>
      <c r="CL68" s="133"/>
      <c r="CM68" s="133"/>
      <c r="CN68" s="133"/>
      <c r="CO68" s="133"/>
      <c r="CP68" s="133"/>
      <c r="CQ68" s="133"/>
      <c r="CR68" s="133"/>
      <c r="CS68" s="133"/>
      <c r="CT68" s="133"/>
      <c r="CU68" s="133"/>
      <c r="CV68" s="133"/>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3"/>
      <c r="FF68" s="133"/>
      <c r="FG68" s="133"/>
      <c r="FH68" s="133"/>
      <c r="FI68" s="133"/>
      <c r="FJ68" s="133"/>
      <c r="FK68" s="133"/>
      <c r="FL68" s="133"/>
      <c r="FM68" s="133"/>
      <c r="FN68" s="133"/>
      <c r="FO68" s="133"/>
      <c r="FP68" s="133"/>
      <c r="FQ68" s="133"/>
      <c r="FR68" s="133"/>
      <c r="FS68" s="133"/>
      <c r="FT68" s="133"/>
      <c r="FU68" s="133"/>
      <c r="FV68" s="133"/>
      <c r="FW68" s="133"/>
      <c r="FX68" s="133"/>
      <c r="FY68" s="133"/>
      <c r="FZ68" s="133"/>
      <c r="GA68" s="133"/>
      <c r="GB68" s="133"/>
      <c r="GC68" s="133"/>
      <c r="GD68" s="133"/>
      <c r="GE68" s="133"/>
      <c r="GF68" s="133"/>
      <c r="GG68" s="133"/>
      <c r="GH68" s="133"/>
      <c r="GI68" s="133"/>
      <c r="GJ68" s="133"/>
      <c r="GK68" s="133"/>
      <c r="GL68" s="133"/>
      <c r="GM68" s="133"/>
      <c r="GN68" s="133"/>
      <c r="GO68" s="133"/>
      <c r="GP68" s="133"/>
      <c r="GQ68" s="133"/>
      <c r="GR68" s="133"/>
      <c r="GS68" s="133"/>
      <c r="GT68" s="133"/>
      <c r="GU68" s="133"/>
      <c r="GV68" s="133"/>
      <c r="GW68" s="133"/>
      <c r="GX68" s="133"/>
      <c r="GY68" s="133"/>
      <c r="GZ68" s="133"/>
      <c r="HA68" s="133"/>
      <c r="HB68" s="133"/>
      <c r="HC68" s="133"/>
      <c r="HD68" s="133"/>
      <c r="HE68" s="133"/>
      <c r="HF68" s="133"/>
      <c r="HG68" s="133"/>
      <c r="HH68" s="133"/>
      <c r="HI68" s="133"/>
      <c r="HJ68" s="133"/>
      <c r="HK68" s="133"/>
      <c r="HL68" s="133"/>
      <c r="HM68" s="133"/>
      <c r="HN68" s="133"/>
      <c r="HO68" s="133"/>
      <c r="HP68" s="133"/>
      <c r="HQ68" s="133"/>
      <c r="HR68" s="133"/>
    </row>
    <row r="69" s="134" customFormat="1" ht="24" customHeight="1" spans="1:226">
      <c r="A69" s="133"/>
      <c r="B69" s="133"/>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133"/>
      <c r="GB69" s="133"/>
      <c r="GC69" s="133"/>
      <c r="GD69" s="133"/>
      <c r="GE69" s="133"/>
      <c r="GF69" s="133"/>
      <c r="GG69" s="133"/>
      <c r="GH69" s="133"/>
      <c r="GI69" s="133"/>
      <c r="GJ69" s="133"/>
      <c r="GK69" s="133"/>
      <c r="GL69" s="133"/>
      <c r="GM69" s="133"/>
      <c r="GN69" s="133"/>
      <c r="GO69" s="133"/>
      <c r="GP69" s="133"/>
      <c r="GQ69" s="133"/>
      <c r="GR69" s="133"/>
      <c r="GS69" s="133"/>
      <c r="GT69" s="133"/>
      <c r="GU69" s="133"/>
      <c r="GV69" s="133"/>
      <c r="GW69" s="133"/>
      <c r="GX69" s="133"/>
      <c r="GY69" s="133"/>
      <c r="GZ69" s="133"/>
      <c r="HA69" s="133"/>
      <c r="HB69" s="133"/>
      <c r="HC69" s="133"/>
      <c r="HD69" s="133"/>
      <c r="HE69" s="133"/>
      <c r="HF69" s="133"/>
      <c r="HG69" s="133"/>
      <c r="HH69" s="133"/>
      <c r="HI69" s="133"/>
      <c r="HJ69" s="133"/>
      <c r="HK69" s="133"/>
      <c r="HL69" s="133"/>
      <c r="HM69" s="133"/>
      <c r="HN69" s="133"/>
      <c r="HO69" s="133"/>
      <c r="HP69" s="133"/>
      <c r="HQ69" s="133"/>
      <c r="HR69" s="133"/>
    </row>
    <row r="70" s="134" customFormat="1" ht="24" customHeight="1" spans="1:226">
      <c r="A70" s="133"/>
      <c r="B70" s="133"/>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133"/>
      <c r="GB70" s="133"/>
      <c r="GC70" s="133"/>
      <c r="GD70" s="133"/>
      <c r="GE70" s="133"/>
      <c r="GF70" s="133"/>
      <c r="GG70" s="133"/>
      <c r="GH70" s="133"/>
      <c r="GI70" s="133"/>
      <c r="GJ70" s="133"/>
      <c r="GK70" s="133"/>
      <c r="GL70" s="133"/>
      <c r="GM70" s="133"/>
      <c r="GN70" s="133"/>
      <c r="GO70" s="133"/>
      <c r="GP70" s="133"/>
      <c r="GQ70" s="133"/>
      <c r="GR70" s="133"/>
      <c r="GS70" s="133"/>
      <c r="GT70" s="133"/>
      <c r="GU70" s="133"/>
      <c r="GV70" s="133"/>
      <c r="GW70" s="133"/>
      <c r="GX70" s="133"/>
      <c r="GY70" s="133"/>
      <c r="GZ70" s="133"/>
      <c r="HA70" s="133"/>
      <c r="HB70" s="133"/>
      <c r="HC70" s="133"/>
      <c r="HD70" s="133"/>
      <c r="HE70" s="133"/>
      <c r="HF70" s="133"/>
      <c r="HG70" s="133"/>
      <c r="HH70" s="133"/>
      <c r="HI70" s="133"/>
      <c r="HJ70" s="133"/>
      <c r="HK70" s="133"/>
      <c r="HL70" s="133"/>
      <c r="HM70" s="133"/>
      <c r="HN70" s="133"/>
      <c r="HO70" s="133"/>
      <c r="HP70" s="133"/>
      <c r="HQ70" s="133"/>
      <c r="HR70" s="133"/>
    </row>
    <row r="71" s="134" customFormat="1" ht="24" customHeight="1" spans="1:226">
      <c r="A71" s="133"/>
      <c r="B71" s="133"/>
      <c r="C71" s="133"/>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c r="CM71" s="133"/>
      <c r="CN71" s="133"/>
      <c r="CO71" s="133"/>
      <c r="CP71" s="133"/>
      <c r="CQ71" s="133"/>
      <c r="CR71" s="133"/>
      <c r="CS71" s="133"/>
      <c r="CT71" s="133"/>
      <c r="CU71" s="133"/>
      <c r="CV71" s="133"/>
      <c r="CW71" s="133"/>
      <c r="CX71" s="133"/>
      <c r="CY71" s="133"/>
      <c r="CZ71" s="133"/>
      <c r="DA71" s="133"/>
      <c r="DB71" s="133"/>
      <c r="DC71" s="133"/>
      <c r="DD71" s="133"/>
      <c r="DE71" s="133"/>
      <c r="DF71" s="133"/>
      <c r="DG71" s="133"/>
      <c r="DH71" s="133"/>
      <c r="DI71" s="133"/>
      <c r="DJ71" s="133"/>
      <c r="DK71" s="133"/>
      <c r="DL71" s="133"/>
      <c r="DM71" s="133"/>
      <c r="DN71" s="133"/>
      <c r="DO71" s="133"/>
      <c r="DP71" s="133"/>
      <c r="DQ71" s="133"/>
      <c r="DR71" s="133"/>
      <c r="DS71" s="133"/>
      <c r="DT71" s="133"/>
      <c r="DU71" s="133"/>
      <c r="DV71" s="133"/>
      <c r="DW71" s="133"/>
      <c r="DX71" s="133"/>
      <c r="DY71" s="133"/>
      <c r="DZ71" s="133"/>
      <c r="EA71" s="133"/>
      <c r="EB71" s="133"/>
      <c r="EC71" s="133"/>
      <c r="ED71" s="133"/>
      <c r="EE71" s="133"/>
      <c r="EF71" s="133"/>
      <c r="EG71" s="133"/>
      <c r="EH71" s="133"/>
      <c r="EI71" s="133"/>
      <c r="EJ71" s="133"/>
      <c r="EK71" s="133"/>
      <c r="EL71" s="133"/>
      <c r="EM71" s="133"/>
      <c r="EN71" s="133"/>
      <c r="EO71" s="133"/>
      <c r="EP71" s="133"/>
      <c r="EQ71" s="133"/>
      <c r="ER71" s="133"/>
      <c r="ES71" s="133"/>
      <c r="ET71" s="133"/>
      <c r="EU71" s="133"/>
      <c r="EV71" s="133"/>
      <c r="EW71" s="133"/>
      <c r="EX71" s="133"/>
      <c r="EY71" s="133"/>
      <c r="EZ71" s="133"/>
      <c r="FA71" s="133"/>
      <c r="FB71" s="133"/>
      <c r="FC71" s="133"/>
      <c r="FD71" s="133"/>
      <c r="FE71" s="133"/>
      <c r="FF71" s="133"/>
      <c r="FG71" s="133"/>
      <c r="FH71" s="133"/>
      <c r="FI71" s="133"/>
      <c r="FJ71" s="133"/>
      <c r="FK71" s="133"/>
      <c r="FL71" s="133"/>
      <c r="FM71" s="133"/>
      <c r="FN71" s="133"/>
      <c r="FO71" s="133"/>
      <c r="FP71" s="133"/>
      <c r="FQ71" s="133"/>
      <c r="FR71" s="133"/>
      <c r="FS71" s="133"/>
      <c r="FT71" s="133"/>
      <c r="FU71" s="133"/>
      <c r="FV71" s="133"/>
      <c r="FW71" s="133"/>
      <c r="FX71" s="133"/>
      <c r="FY71" s="133"/>
      <c r="FZ71" s="133"/>
      <c r="GA71" s="133"/>
      <c r="GB71" s="133"/>
      <c r="GC71" s="133"/>
      <c r="GD71" s="133"/>
      <c r="GE71" s="133"/>
      <c r="GF71" s="133"/>
      <c r="GG71" s="133"/>
      <c r="GH71" s="133"/>
      <c r="GI71" s="133"/>
      <c r="GJ71" s="133"/>
      <c r="GK71" s="133"/>
      <c r="GL71" s="133"/>
      <c r="GM71" s="133"/>
      <c r="GN71" s="133"/>
      <c r="GO71" s="133"/>
      <c r="GP71" s="133"/>
      <c r="GQ71" s="133"/>
      <c r="GR71" s="133"/>
      <c r="GS71" s="133"/>
      <c r="GT71" s="133"/>
      <c r="GU71" s="133"/>
      <c r="GV71" s="133"/>
      <c r="GW71" s="133"/>
      <c r="GX71" s="133"/>
      <c r="GY71" s="133"/>
      <c r="GZ71" s="133"/>
      <c r="HA71" s="133"/>
      <c r="HB71" s="133"/>
      <c r="HC71" s="133"/>
      <c r="HD71" s="133"/>
      <c r="HE71" s="133"/>
      <c r="HF71" s="133"/>
      <c r="HG71" s="133"/>
      <c r="HH71" s="133"/>
      <c r="HI71" s="133"/>
      <c r="HJ71" s="133"/>
      <c r="HK71" s="133"/>
      <c r="HL71" s="133"/>
      <c r="HM71" s="133"/>
      <c r="HN71" s="133"/>
      <c r="HO71" s="133"/>
      <c r="HP71" s="133"/>
      <c r="HQ71" s="133"/>
      <c r="HR71" s="133"/>
    </row>
    <row r="72" s="134" customFormat="1" ht="24" customHeight="1" spans="1:226">
      <c r="A72" s="133"/>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3"/>
      <c r="FF72" s="133"/>
      <c r="FG72" s="133"/>
      <c r="FH72" s="133"/>
      <c r="FI72" s="133"/>
      <c r="FJ72" s="133"/>
      <c r="FK72" s="133"/>
      <c r="FL72" s="133"/>
      <c r="FM72" s="133"/>
      <c r="FN72" s="133"/>
      <c r="FO72" s="133"/>
      <c r="FP72" s="133"/>
      <c r="FQ72" s="133"/>
      <c r="FR72" s="133"/>
      <c r="FS72" s="133"/>
      <c r="FT72" s="133"/>
      <c r="FU72" s="133"/>
      <c r="FV72" s="133"/>
      <c r="FW72" s="133"/>
      <c r="FX72" s="133"/>
      <c r="FY72" s="133"/>
      <c r="FZ72" s="133"/>
      <c r="GA72" s="133"/>
      <c r="GB72" s="133"/>
      <c r="GC72" s="133"/>
      <c r="GD72" s="133"/>
      <c r="GE72" s="133"/>
      <c r="GF72" s="133"/>
      <c r="GG72" s="133"/>
      <c r="GH72" s="133"/>
      <c r="GI72" s="133"/>
      <c r="GJ72" s="133"/>
      <c r="GK72" s="133"/>
      <c r="GL72" s="133"/>
      <c r="GM72" s="133"/>
      <c r="GN72" s="133"/>
      <c r="GO72" s="133"/>
      <c r="GP72" s="133"/>
      <c r="GQ72" s="133"/>
      <c r="GR72" s="133"/>
      <c r="GS72" s="133"/>
      <c r="GT72" s="133"/>
      <c r="GU72" s="133"/>
      <c r="GV72" s="133"/>
      <c r="GW72" s="133"/>
      <c r="GX72" s="133"/>
      <c r="GY72" s="133"/>
      <c r="GZ72" s="133"/>
      <c r="HA72" s="133"/>
      <c r="HB72" s="133"/>
      <c r="HC72" s="133"/>
      <c r="HD72" s="133"/>
      <c r="HE72" s="133"/>
      <c r="HF72" s="133"/>
      <c r="HG72" s="133"/>
      <c r="HH72" s="133"/>
      <c r="HI72" s="133"/>
      <c r="HJ72" s="133"/>
      <c r="HK72" s="133"/>
      <c r="HL72" s="133"/>
      <c r="HM72" s="133"/>
      <c r="HN72" s="133"/>
      <c r="HO72" s="133"/>
      <c r="HP72" s="133"/>
      <c r="HQ72" s="133"/>
      <c r="HR72" s="133"/>
    </row>
    <row r="73" s="134" customFormat="1" ht="24" customHeight="1" spans="1:226">
      <c r="A73" s="133"/>
      <c r="B73" s="133"/>
      <c r="C73" s="133"/>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c r="CZ73" s="133"/>
      <c r="DA73" s="133"/>
      <c r="DB73" s="133"/>
      <c r="DC73" s="133"/>
      <c r="DD73" s="133"/>
      <c r="DE73" s="133"/>
      <c r="DF73" s="133"/>
      <c r="DG73" s="133"/>
      <c r="DH73" s="133"/>
      <c r="DI73" s="133"/>
      <c r="DJ73" s="133"/>
      <c r="DK73" s="133"/>
      <c r="DL73" s="133"/>
      <c r="DM73" s="133"/>
      <c r="DN73" s="133"/>
      <c r="DO73" s="133"/>
      <c r="DP73" s="133"/>
      <c r="DQ73" s="133"/>
      <c r="DR73" s="133"/>
      <c r="DS73" s="133"/>
      <c r="DT73" s="133"/>
      <c r="DU73" s="133"/>
      <c r="DV73" s="133"/>
      <c r="DW73" s="133"/>
      <c r="DX73" s="133"/>
      <c r="DY73" s="133"/>
      <c r="DZ73" s="133"/>
      <c r="EA73" s="133"/>
      <c r="EB73" s="133"/>
      <c r="EC73" s="133"/>
      <c r="ED73" s="133"/>
      <c r="EE73" s="133"/>
      <c r="EF73" s="133"/>
      <c r="EG73" s="133"/>
      <c r="EH73" s="133"/>
      <c r="EI73" s="133"/>
      <c r="EJ73" s="133"/>
      <c r="EK73" s="133"/>
      <c r="EL73" s="133"/>
      <c r="EM73" s="133"/>
      <c r="EN73" s="133"/>
      <c r="EO73" s="133"/>
      <c r="EP73" s="133"/>
      <c r="EQ73" s="133"/>
      <c r="ER73" s="133"/>
      <c r="ES73" s="133"/>
      <c r="ET73" s="133"/>
      <c r="EU73" s="133"/>
      <c r="EV73" s="133"/>
      <c r="EW73" s="133"/>
      <c r="EX73" s="133"/>
      <c r="EY73" s="133"/>
      <c r="EZ73" s="133"/>
      <c r="FA73" s="133"/>
      <c r="FB73" s="133"/>
      <c r="FC73" s="133"/>
      <c r="FD73" s="133"/>
      <c r="FE73" s="133"/>
      <c r="FF73" s="133"/>
      <c r="FG73" s="133"/>
      <c r="FH73" s="133"/>
      <c r="FI73" s="133"/>
      <c r="FJ73" s="133"/>
      <c r="FK73" s="133"/>
      <c r="FL73" s="133"/>
      <c r="FM73" s="133"/>
      <c r="FN73" s="133"/>
      <c r="FO73" s="133"/>
      <c r="FP73" s="133"/>
      <c r="FQ73" s="133"/>
      <c r="FR73" s="133"/>
      <c r="FS73" s="133"/>
      <c r="FT73" s="133"/>
      <c r="FU73" s="133"/>
      <c r="FV73" s="133"/>
      <c r="FW73" s="133"/>
      <c r="FX73" s="133"/>
      <c r="FY73" s="133"/>
      <c r="FZ73" s="133"/>
      <c r="GA73" s="133"/>
      <c r="GB73" s="133"/>
      <c r="GC73" s="133"/>
      <c r="GD73" s="133"/>
      <c r="GE73" s="133"/>
      <c r="GF73" s="133"/>
      <c r="GG73" s="133"/>
      <c r="GH73" s="133"/>
      <c r="GI73" s="133"/>
      <c r="GJ73" s="133"/>
      <c r="GK73" s="133"/>
      <c r="GL73" s="133"/>
      <c r="GM73" s="133"/>
      <c r="GN73" s="133"/>
      <c r="GO73" s="133"/>
      <c r="GP73" s="133"/>
      <c r="GQ73" s="133"/>
      <c r="GR73" s="133"/>
      <c r="GS73" s="133"/>
      <c r="GT73" s="133"/>
      <c r="GU73" s="133"/>
      <c r="GV73" s="133"/>
      <c r="GW73" s="133"/>
      <c r="GX73" s="133"/>
      <c r="GY73" s="133"/>
      <c r="GZ73" s="133"/>
      <c r="HA73" s="133"/>
      <c r="HB73" s="133"/>
      <c r="HC73" s="133"/>
      <c r="HD73" s="133"/>
      <c r="HE73" s="133"/>
      <c r="HF73" s="133"/>
      <c r="HG73" s="133"/>
      <c r="HH73" s="133"/>
      <c r="HI73" s="133"/>
      <c r="HJ73" s="133"/>
      <c r="HK73" s="133"/>
      <c r="HL73" s="133"/>
      <c r="HM73" s="133"/>
      <c r="HN73" s="133"/>
      <c r="HO73" s="133"/>
      <c r="HP73" s="133"/>
      <c r="HQ73" s="133"/>
      <c r="HR73" s="133"/>
    </row>
    <row r="74" s="134" customFormat="1" ht="24" customHeight="1" spans="1:226">
      <c r="A74" s="133"/>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3"/>
      <c r="DK74" s="133"/>
      <c r="DL74" s="133"/>
      <c r="DM74" s="133"/>
      <c r="DN74" s="133"/>
      <c r="DO74" s="133"/>
      <c r="DP74" s="133"/>
      <c r="DQ74" s="133"/>
      <c r="DR74" s="133"/>
      <c r="DS74" s="133"/>
      <c r="DT74" s="133"/>
      <c r="DU74" s="133"/>
      <c r="DV74" s="133"/>
      <c r="DW74" s="133"/>
      <c r="DX74" s="133"/>
      <c r="DY74" s="133"/>
      <c r="DZ74" s="133"/>
      <c r="EA74" s="133"/>
      <c r="EB74" s="133"/>
      <c r="EC74" s="133"/>
      <c r="ED74" s="133"/>
      <c r="EE74" s="133"/>
      <c r="EF74" s="133"/>
      <c r="EG74" s="133"/>
      <c r="EH74" s="133"/>
      <c r="EI74" s="133"/>
      <c r="EJ74" s="133"/>
      <c r="EK74" s="133"/>
      <c r="EL74" s="133"/>
      <c r="EM74" s="133"/>
      <c r="EN74" s="133"/>
      <c r="EO74" s="133"/>
      <c r="EP74" s="133"/>
      <c r="EQ74" s="133"/>
      <c r="ER74" s="133"/>
      <c r="ES74" s="133"/>
      <c r="ET74" s="133"/>
      <c r="EU74" s="133"/>
      <c r="EV74" s="133"/>
      <c r="EW74" s="133"/>
      <c r="EX74" s="133"/>
      <c r="EY74" s="133"/>
      <c r="EZ74" s="133"/>
      <c r="FA74" s="133"/>
      <c r="FB74" s="133"/>
      <c r="FC74" s="133"/>
      <c r="FD74" s="133"/>
      <c r="FE74" s="133"/>
      <c r="FF74" s="133"/>
      <c r="FG74" s="133"/>
      <c r="FH74" s="133"/>
      <c r="FI74" s="133"/>
      <c r="FJ74" s="133"/>
      <c r="FK74" s="133"/>
      <c r="FL74" s="133"/>
      <c r="FM74" s="133"/>
      <c r="FN74" s="133"/>
      <c r="FO74" s="133"/>
      <c r="FP74" s="133"/>
      <c r="FQ74" s="133"/>
      <c r="FR74" s="133"/>
      <c r="FS74" s="133"/>
      <c r="FT74" s="133"/>
      <c r="FU74" s="133"/>
      <c r="FV74" s="133"/>
      <c r="FW74" s="133"/>
      <c r="FX74" s="133"/>
      <c r="FY74" s="133"/>
      <c r="FZ74" s="133"/>
      <c r="GA74" s="133"/>
      <c r="GB74" s="133"/>
      <c r="GC74" s="133"/>
      <c r="GD74" s="133"/>
      <c r="GE74" s="133"/>
      <c r="GF74" s="133"/>
      <c r="GG74" s="133"/>
      <c r="GH74" s="133"/>
      <c r="GI74" s="133"/>
      <c r="GJ74" s="133"/>
      <c r="GK74" s="133"/>
      <c r="GL74" s="133"/>
      <c r="GM74" s="133"/>
      <c r="GN74" s="133"/>
      <c r="GO74" s="133"/>
      <c r="GP74" s="133"/>
      <c r="GQ74" s="133"/>
      <c r="GR74" s="133"/>
      <c r="GS74" s="133"/>
      <c r="GT74" s="133"/>
      <c r="GU74" s="133"/>
      <c r="GV74" s="133"/>
      <c r="GW74" s="133"/>
      <c r="GX74" s="133"/>
      <c r="GY74" s="133"/>
      <c r="GZ74" s="133"/>
      <c r="HA74" s="133"/>
      <c r="HB74" s="133"/>
      <c r="HC74" s="133"/>
      <c r="HD74" s="133"/>
      <c r="HE74" s="133"/>
      <c r="HF74" s="133"/>
      <c r="HG74" s="133"/>
      <c r="HH74" s="133"/>
      <c r="HI74" s="133"/>
      <c r="HJ74" s="133"/>
      <c r="HK74" s="133"/>
      <c r="HL74" s="133"/>
      <c r="HM74" s="133"/>
      <c r="HN74" s="133"/>
      <c r="HO74" s="133"/>
      <c r="HP74" s="133"/>
      <c r="HQ74" s="133"/>
      <c r="HR74" s="133"/>
    </row>
    <row r="75" s="134" customFormat="1" ht="24" customHeight="1" spans="1:226">
      <c r="A75" s="133"/>
      <c r="B75" s="133"/>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c r="CZ75" s="133"/>
      <c r="DA75" s="133"/>
      <c r="DB75" s="133"/>
      <c r="DC75" s="133"/>
      <c r="DD75" s="133"/>
      <c r="DE75" s="133"/>
      <c r="DF75" s="133"/>
      <c r="DG75" s="133"/>
      <c r="DH75" s="133"/>
      <c r="DI75" s="133"/>
      <c r="DJ75" s="133"/>
      <c r="DK75" s="133"/>
      <c r="DL75" s="133"/>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3"/>
      <c r="FF75" s="133"/>
      <c r="FG75" s="133"/>
      <c r="FH75" s="133"/>
      <c r="FI75" s="133"/>
      <c r="FJ75" s="133"/>
      <c r="FK75" s="133"/>
      <c r="FL75" s="133"/>
      <c r="FM75" s="133"/>
      <c r="FN75" s="133"/>
      <c r="FO75" s="133"/>
      <c r="FP75" s="133"/>
      <c r="FQ75" s="133"/>
      <c r="FR75" s="133"/>
      <c r="FS75" s="133"/>
      <c r="FT75" s="133"/>
      <c r="FU75" s="133"/>
      <c r="FV75" s="133"/>
      <c r="FW75" s="133"/>
      <c r="FX75" s="133"/>
      <c r="FY75" s="133"/>
      <c r="FZ75" s="133"/>
      <c r="GA75" s="133"/>
      <c r="GB75" s="133"/>
      <c r="GC75" s="133"/>
      <c r="GD75" s="133"/>
      <c r="GE75" s="133"/>
      <c r="GF75" s="133"/>
      <c r="GG75" s="133"/>
      <c r="GH75" s="133"/>
      <c r="GI75" s="133"/>
      <c r="GJ75" s="133"/>
      <c r="GK75" s="133"/>
      <c r="GL75" s="133"/>
      <c r="GM75" s="133"/>
      <c r="GN75" s="133"/>
      <c r="GO75" s="133"/>
      <c r="GP75" s="133"/>
      <c r="GQ75" s="133"/>
      <c r="GR75" s="133"/>
      <c r="GS75" s="133"/>
      <c r="GT75" s="133"/>
      <c r="GU75" s="133"/>
      <c r="GV75" s="133"/>
      <c r="GW75" s="133"/>
      <c r="GX75" s="133"/>
      <c r="GY75" s="133"/>
      <c r="GZ75" s="133"/>
      <c r="HA75" s="133"/>
      <c r="HB75" s="133"/>
      <c r="HC75" s="133"/>
      <c r="HD75" s="133"/>
      <c r="HE75" s="133"/>
      <c r="HF75" s="133"/>
      <c r="HG75" s="133"/>
      <c r="HH75" s="133"/>
      <c r="HI75" s="133"/>
      <c r="HJ75" s="133"/>
      <c r="HK75" s="133"/>
      <c r="HL75" s="133"/>
      <c r="HM75" s="133"/>
      <c r="HN75" s="133"/>
      <c r="HO75" s="133"/>
      <c r="HP75" s="133"/>
      <c r="HQ75" s="133"/>
      <c r="HR75" s="133"/>
    </row>
    <row r="76" s="134" customFormat="1" ht="24" customHeight="1" spans="1:226">
      <c r="A76" s="133"/>
      <c r="B76" s="133"/>
      <c r="C76" s="133"/>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133"/>
      <c r="GB76" s="133"/>
      <c r="GC76" s="133"/>
      <c r="GD76" s="133"/>
      <c r="GE76" s="133"/>
      <c r="GF76" s="133"/>
      <c r="GG76" s="133"/>
      <c r="GH76" s="133"/>
      <c r="GI76" s="133"/>
      <c r="GJ76" s="133"/>
      <c r="GK76" s="133"/>
      <c r="GL76" s="133"/>
      <c r="GM76" s="133"/>
      <c r="GN76" s="133"/>
      <c r="GO76" s="133"/>
      <c r="GP76" s="133"/>
      <c r="GQ76" s="133"/>
      <c r="GR76" s="133"/>
      <c r="GS76" s="133"/>
      <c r="GT76" s="133"/>
      <c r="GU76" s="133"/>
      <c r="GV76" s="133"/>
      <c r="GW76" s="133"/>
      <c r="GX76" s="133"/>
      <c r="GY76" s="133"/>
      <c r="GZ76" s="133"/>
      <c r="HA76" s="133"/>
      <c r="HB76" s="133"/>
      <c r="HC76" s="133"/>
      <c r="HD76" s="133"/>
      <c r="HE76" s="133"/>
      <c r="HF76" s="133"/>
      <c r="HG76" s="133"/>
      <c r="HH76" s="133"/>
      <c r="HI76" s="133"/>
      <c r="HJ76" s="133"/>
      <c r="HK76" s="133"/>
      <c r="HL76" s="133"/>
      <c r="HM76" s="133"/>
      <c r="HN76" s="133"/>
      <c r="HO76" s="133"/>
      <c r="HP76" s="133"/>
      <c r="HQ76" s="133"/>
      <c r="HR76" s="133"/>
    </row>
    <row r="77" s="134" customFormat="1" ht="24" customHeight="1" spans="1:226">
      <c r="A77" s="133"/>
      <c r="B77" s="133"/>
      <c r="C77" s="133"/>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33"/>
      <c r="CM77" s="133"/>
      <c r="CN77" s="133"/>
      <c r="CO77" s="133"/>
      <c r="CP77" s="133"/>
      <c r="CQ77" s="133"/>
      <c r="CR77" s="133"/>
      <c r="CS77" s="133"/>
      <c r="CT77" s="133"/>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3"/>
      <c r="FX77" s="133"/>
      <c r="FY77" s="133"/>
      <c r="FZ77" s="133"/>
      <c r="GA77" s="133"/>
      <c r="GB77" s="133"/>
      <c r="GC77" s="133"/>
      <c r="GD77" s="133"/>
      <c r="GE77" s="133"/>
      <c r="GF77" s="133"/>
      <c r="GG77" s="133"/>
      <c r="GH77" s="133"/>
      <c r="GI77" s="133"/>
      <c r="GJ77" s="133"/>
      <c r="GK77" s="133"/>
      <c r="GL77" s="133"/>
      <c r="GM77" s="133"/>
      <c r="GN77" s="133"/>
      <c r="GO77" s="133"/>
      <c r="GP77" s="133"/>
      <c r="GQ77" s="133"/>
      <c r="GR77" s="133"/>
      <c r="GS77" s="133"/>
      <c r="GT77" s="133"/>
      <c r="GU77" s="133"/>
      <c r="GV77" s="133"/>
      <c r="GW77" s="133"/>
      <c r="GX77" s="133"/>
      <c r="GY77" s="133"/>
      <c r="GZ77" s="133"/>
      <c r="HA77" s="133"/>
      <c r="HB77" s="133"/>
      <c r="HC77" s="133"/>
      <c r="HD77" s="133"/>
      <c r="HE77" s="133"/>
      <c r="HF77" s="133"/>
      <c r="HG77" s="133"/>
      <c r="HH77" s="133"/>
      <c r="HI77" s="133"/>
      <c r="HJ77" s="133"/>
      <c r="HK77" s="133"/>
      <c r="HL77" s="133"/>
      <c r="HM77" s="133"/>
      <c r="HN77" s="133"/>
      <c r="HO77" s="133"/>
      <c r="HP77" s="133"/>
      <c r="HQ77" s="133"/>
      <c r="HR77" s="133"/>
    </row>
    <row r="78" s="134" customFormat="1" ht="24" customHeight="1" spans="1:226">
      <c r="A78" s="133"/>
      <c r="B78" s="133"/>
      <c r="C78" s="133"/>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133"/>
      <c r="BR78" s="133"/>
      <c r="BS78" s="133"/>
      <c r="BT78" s="133"/>
      <c r="BU78" s="133"/>
      <c r="BV78" s="133"/>
      <c r="BW78" s="133"/>
      <c r="BX78" s="133"/>
      <c r="BY78" s="133"/>
      <c r="BZ78" s="133"/>
      <c r="CA78" s="133"/>
      <c r="CB78" s="133"/>
      <c r="CC78" s="133"/>
      <c r="CD78" s="133"/>
      <c r="CE78" s="133"/>
      <c r="CF78" s="133"/>
      <c r="CG78" s="133"/>
      <c r="CH78" s="133"/>
      <c r="CI78" s="133"/>
      <c r="CJ78" s="133"/>
      <c r="CK78" s="133"/>
      <c r="CL78" s="133"/>
      <c r="CM78" s="133"/>
      <c r="CN78" s="133"/>
      <c r="CO78" s="133"/>
      <c r="CP78" s="133"/>
      <c r="CQ78" s="133"/>
      <c r="CR78" s="133"/>
      <c r="CS78" s="133"/>
      <c r="CT78" s="133"/>
      <c r="CU78" s="133"/>
      <c r="CV78" s="133"/>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3"/>
      <c r="FF78" s="133"/>
      <c r="FG78" s="133"/>
      <c r="FH78" s="133"/>
      <c r="FI78" s="133"/>
      <c r="FJ78" s="133"/>
      <c r="FK78" s="133"/>
      <c r="FL78" s="133"/>
      <c r="FM78" s="133"/>
      <c r="FN78" s="133"/>
      <c r="FO78" s="133"/>
      <c r="FP78" s="133"/>
      <c r="FQ78" s="133"/>
      <c r="FR78" s="133"/>
      <c r="FS78" s="133"/>
      <c r="FT78" s="133"/>
      <c r="FU78" s="133"/>
      <c r="FV78" s="133"/>
      <c r="FW78" s="133"/>
      <c r="FX78" s="133"/>
      <c r="FY78" s="133"/>
      <c r="FZ78" s="133"/>
      <c r="GA78" s="133"/>
      <c r="GB78" s="133"/>
      <c r="GC78" s="133"/>
      <c r="GD78" s="133"/>
      <c r="GE78" s="133"/>
      <c r="GF78" s="133"/>
      <c r="GG78" s="133"/>
      <c r="GH78" s="133"/>
      <c r="GI78" s="133"/>
      <c r="GJ78" s="133"/>
      <c r="GK78" s="133"/>
      <c r="GL78" s="133"/>
      <c r="GM78" s="133"/>
      <c r="GN78" s="133"/>
      <c r="GO78" s="133"/>
      <c r="GP78" s="133"/>
      <c r="GQ78" s="133"/>
      <c r="GR78" s="133"/>
      <c r="GS78" s="133"/>
      <c r="GT78" s="133"/>
      <c r="GU78" s="133"/>
      <c r="GV78" s="133"/>
      <c r="GW78" s="133"/>
      <c r="GX78" s="133"/>
      <c r="GY78" s="133"/>
      <c r="GZ78" s="133"/>
      <c r="HA78" s="133"/>
      <c r="HB78" s="133"/>
      <c r="HC78" s="133"/>
      <c r="HD78" s="133"/>
      <c r="HE78" s="133"/>
      <c r="HF78" s="133"/>
      <c r="HG78" s="133"/>
      <c r="HH78" s="133"/>
      <c r="HI78" s="133"/>
      <c r="HJ78" s="133"/>
      <c r="HK78" s="133"/>
      <c r="HL78" s="133"/>
      <c r="HM78" s="133"/>
      <c r="HN78" s="133"/>
      <c r="HO78" s="133"/>
      <c r="HP78" s="133"/>
      <c r="HQ78" s="133"/>
      <c r="HR78" s="133"/>
    </row>
    <row r="79" s="134" customFormat="1" ht="24" customHeight="1" spans="1:226">
      <c r="A79" s="133"/>
      <c r="B79" s="133"/>
      <c r="C79" s="133"/>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133"/>
      <c r="BR79" s="133"/>
      <c r="BS79" s="133"/>
      <c r="BT79" s="133"/>
      <c r="BU79" s="133"/>
      <c r="BV79" s="133"/>
      <c r="BW79" s="133"/>
      <c r="BX79" s="133"/>
      <c r="BY79" s="133"/>
      <c r="BZ79" s="133"/>
      <c r="CA79" s="133"/>
      <c r="CB79" s="133"/>
      <c r="CC79" s="133"/>
      <c r="CD79" s="133"/>
      <c r="CE79" s="133"/>
      <c r="CF79" s="133"/>
      <c r="CG79" s="133"/>
      <c r="CH79" s="133"/>
      <c r="CI79" s="133"/>
      <c r="CJ79" s="133"/>
      <c r="CK79" s="133"/>
      <c r="CL79" s="133"/>
      <c r="CM79" s="133"/>
      <c r="CN79" s="133"/>
      <c r="CO79" s="133"/>
      <c r="CP79" s="133"/>
      <c r="CQ79" s="133"/>
      <c r="CR79" s="133"/>
      <c r="CS79" s="133"/>
      <c r="CT79" s="133"/>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133"/>
      <c r="GB79" s="133"/>
      <c r="GC79" s="133"/>
      <c r="GD79" s="133"/>
      <c r="GE79" s="133"/>
      <c r="GF79" s="133"/>
      <c r="GG79" s="133"/>
      <c r="GH79" s="133"/>
      <c r="GI79" s="133"/>
      <c r="GJ79" s="133"/>
      <c r="GK79" s="133"/>
      <c r="GL79" s="133"/>
      <c r="GM79" s="133"/>
      <c r="GN79" s="133"/>
      <c r="GO79" s="133"/>
      <c r="GP79" s="133"/>
      <c r="GQ79" s="133"/>
      <c r="GR79" s="133"/>
      <c r="GS79" s="133"/>
      <c r="GT79" s="133"/>
      <c r="GU79" s="133"/>
      <c r="GV79" s="133"/>
      <c r="GW79" s="133"/>
      <c r="GX79" s="133"/>
      <c r="GY79" s="133"/>
      <c r="GZ79" s="133"/>
      <c r="HA79" s="133"/>
      <c r="HB79" s="133"/>
      <c r="HC79" s="133"/>
      <c r="HD79" s="133"/>
      <c r="HE79" s="133"/>
      <c r="HF79" s="133"/>
      <c r="HG79" s="133"/>
      <c r="HH79" s="133"/>
      <c r="HI79" s="133"/>
      <c r="HJ79" s="133"/>
      <c r="HK79" s="133"/>
      <c r="HL79" s="133"/>
      <c r="HM79" s="133"/>
      <c r="HN79" s="133"/>
      <c r="HO79" s="133"/>
      <c r="HP79" s="133"/>
      <c r="HQ79" s="133"/>
      <c r="HR79" s="133"/>
    </row>
    <row r="80" s="134" customFormat="1" ht="24" customHeight="1" spans="1:226">
      <c r="A80" s="133"/>
      <c r="B80" s="133"/>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133"/>
      <c r="BR80" s="133"/>
      <c r="BS80" s="133"/>
      <c r="BT80" s="133"/>
      <c r="BU80" s="133"/>
      <c r="BV80" s="133"/>
      <c r="BW80" s="133"/>
      <c r="BX80" s="133"/>
      <c r="BY80" s="133"/>
      <c r="BZ80" s="133"/>
      <c r="CA80" s="133"/>
      <c r="CB80" s="133"/>
      <c r="CC80" s="133"/>
      <c r="CD80" s="133"/>
      <c r="CE80" s="133"/>
      <c r="CF80" s="133"/>
      <c r="CG80" s="133"/>
      <c r="CH80" s="133"/>
      <c r="CI80" s="133"/>
      <c r="CJ80" s="133"/>
      <c r="CK80" s="133"/>
      <c r="CL80" s="133"/>
      <c r="CM80" s="133"/>
      <c r="CN80" s="133"/>
      <c r="CO80" s="133"/>
      <c r="CP80" s="133"/>
      <c r="CQ80" s="133"/>
      <c r="CR80" s="133"/>
      <c r="CS80" s="133"/>
      <c r="CT80" s="133"/>
      <c r="CU80" s="133"/>
      <c r="CV80" s="133"/>
      <c r="CW80" s="133"/>
      <c r="CX80" s="133"/>
      <c r="CY80" s="133"/>
      <c r="CZ80" s="133"/>
      <c r="DA80" s="133"/>
      <c r="DB80" s="133"/>
      <c r="DC80" s="133"/>
      <c r="DD80" s="133"/>
      <c r="DE80" s="133"/>
      <c r="DF80" s="133"/>
      <c r="DG80" s="133"/>
      <c r="DH80" s="133"/>
      <c r="DI80" s="133"/>
      <c r="DJ80" s="133"/>
      <c r="DK80" s="133"/>
      <c r="DL80" s="133"/>
      <c r="DM80" s="133"/>
      <c r="DN80" s="133"/>
      <c r="DO80" s="133"/>
      <c r="DP80" s="133"/>
      <c r="DQ80" s="133"/>
      <c r="DR80" s="133"/>
      <c r="DS80" s="133"/>
      <c r="DT80" s="133"/>
      <c r="DU80" s="133"/>
      <c r="DV80" s="133"/>
      <c r="DW80" s="133"/>
      <c r="DX80" s="133"/>
      <c r="DY80" s="133"/>
      <c r="DZ80" s="133"/>
      <c r="EA80" s="133"/>
      <c r="EB80" s="133"/>
      <c r="EC80" s="133"/>
      <c r="ED80" s="133"/>
      <c r="EE80" s="133"/>
      <c r="EF80" s="133"/>
      <c r="EG80" s="133"/>
      <c r="EH80" s="133"/>
      <c r="EI80" s="133"/>
      <c r="EJ80" s="133"/>
      <c r="EK80" s="133"/>
      <c r="EL80" s="133"/>
      <c r="EM80" s="133"/>
      <c r="EN80" s="133"/>
      <c r="EO80" s="133"/>
      <c r="EP80" s="133"/>
      <c r="EQ80" s="133"/>
      <c r="ER80" s="133"/>
      <c r="ES80" s="133"/>
      <c r="ET80" s="133"/>
      <c r="EU80" s="133"/>
      <c r="EV80" s="133"/>
      <c r="EW80" s="133"/>
      <c r="EX80" s="133"/>
      <c r="EY80" s="133"/>
      <c r="EZ80" s="133"/>
      <c r="FA80" s="133"/>
      <c r="FB80" s="133"/>
      <c r="FC80" s="133"/>
      <c r="FD80" s="133"/>
      <c r="FE80" s="133"/>
      <c r="FF80" s="133"/>
      <c r="FG80" s="133"/>
      <c r="FH80" s="133"/>
      <c r="FI80" s="133"/>
      <c r="FJ80" s="133"/>
      <c r="FK80" s="133"/>
      <c r="FL80" s="133"/>
      <c r="FM80" s="133"/>
      <c r="FN80" s="133"/>
      <c r="FO80" s="133"/>
      <c r="FP80" s="133"/>
      <c r="FQ80" s="133"/>
      <c r="FR80" s="133"/>
      <c r="FS80" s="133"/>
      <c r="FT80" s="133"/>
      <c r="FU80" s="133"/>
      <c r="FV80" s="133"/>
      <c r="FW80" s="133"/>
      <c r="FX80" s="133"/>
      <c r="FY80" s="133"/>
      <c r="FZ80" s="133"/>
      <c r="GA80" s="133"/>
      <c r="GB80" s="133"/>
      <c r="GC80" s="133"/>
      <c r="GD80" s="133"/>
      <c r="GE80" s="133"/>
      <c r="GF80" s="133"/>
      <c r="GG80" s="133"/>
      <c r="GH80" s="133"/>
      <c r="GI80" s="133"/>
      <c r="GJ80" s="133"/>
      <c r="GK80" s="133"/>
      <c r="GL80" s="133"/>
      <c r="GM80" s="133"/>
      <c r="GN80" s="133"/>
      <c r="GO80" s="133"/>
      <c r="GP80" s="133"/>
      <c r="GQ80" s="133"/>
      <c r="GR80" s="133"/>
      <c r="GS80" s="133"/>
      <c r="GT80" s="133"/>
      <c r="GU80" s="133"/>
      <c r="GV80" s="133"/>
      <c r="GW80" s="133"/>
      <c r="GX80" s="133"/>
      <c r="GY80" s="133"/>
      <c r="GZ80" s="133"/>
      <c r="HA80" s="133"/>
      <c r="HB80" s="133"/>
      <c r="HC80" s="133"/>
      <c r="HD80" s="133"/>
      <c r="HE80" s="133"/>
      <c r="HF80" s="133"/>
      <c r="HG80" s="133"/>
      <c r="HH80" s="133"/>
      <c r="HI80" s="133"/>
      <c r="HJ80" s="133"/>
      <c r="HK80" s="133"/>
      <c r="HL80" s="133"/>
      <c r="HM80" s="133"/>
      <c r="HN80" s="133"/>
      <c r="HO80" s="133"/>
      <c r="HP80" s="133"/>
      <c r="HQ80" s="133"/>
      <c r="HR80" s="133"/>
    </row>
    <row r="81" s="134" customFormat="1" ht="24" customHeight="1" spans="1:226">
      <c r="A81" s="133"/>
      <c r="B81" s="133"/>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133"/>
      <c r="BY81" s="133"/>
      <c r="BZ81" s="133"/>
      <c r="CA81" s="133"/>
      <c r="CB81" s="133"/>
      <c r="CC81" s="133"/>
      <c r="CD81" s="133"/>
      <c r="CE81" s="133"/>
      <c r="CF81" s="133"/>
      <c r="CG81" s="133"/>
      <c r="CH81" s="133"/>
      <c r="CI81" s="133"/>
      <c r="CJ81" s="133"/>
      <c r="CK81" s="133"/>
      <c r="CL81" s="133"/>
      <c r="CM81" s="133"/>
      <c r="CN81" s="133"/>
      <c r="CO81" s="133"/>
      <c r="CP81" s="133"/>
      <c r="CQ81" s="133"/>
      <c r="CR81" s="133"/>
      <c r="CS81" s="133"/>
      <c r="CT81" s="133"/>
      <c r="CU81" s="133"/>
      <c r="CV81" s="133"/>
      <c r="CW81" s="133"/>
      <c r="CX81" s="133"/>
      <c r="CY81" s="133"/>
      <c r="CZ81" s="133"/>
      <c r="DA81" s="133"/>
      <c r="DB81" s="133"/>
      <c r="DC81" s="133"/>
      <c r="DD81" s="133"/>
      <c r="DE81" s="133"/>
      <c r="DF81" s="133"/>
      <c r="DG81" s="133"/>
      <c r="DH81" s="133"/>
      <c r="DI81" s="133"/>
      <c r="DJ81" s="133"/>
      <c r="DK81" s="133"/>
      <c r="DL81" s="133"/>
      <c r="DM81" s="133"/>
      <c r="DN81" s="133"/>
      <c r="DO81" s="133"/>
      <c r="DP81" s="133"/>
      <c r="DQ81" s="133"/>
      <c r="DR81" s="133"/>
      <c r="DS81" s="133"/>
      <c r="DT81" s="133"/>
      <c r="DU81" s="133"/>
      <c r="DV81" s="133"/>
      <c r="DW81" s="133"/>
      <c r="DX81" s="133"/>
      <c r="DY81" s="133"/>
      <c r="DZ81" s="133"/>
      <c r="EA81" s="133"/>
      <c r="EB81" s="133"/>
      <c r="EC81" s="133"/>
      <c r="ED81" s="133"/>
      <c r="EE81" s="133"/>
      <c r="EF81" s="133"/>
      <c r="EG81" s="133"/>
      <c r="EH81" s="133"/>
      <c r="EI81" s="133"/>
      <c r="EJ81" s="133"/>
      <c r="EK81" s="133"/>
      <c r="EL81" s="133"/>
      <c r="EM81" s="133"/>
      <c r="EN81" s="133"/>
      <c r="EO81" s="133"/>
      <c r="EP81" s="133"/>
      <c r="EQ81" s="133"/>
      <c r="ER81" s="133"/>
      <c r="ES81" s="133"/>
      <c r="ET81" s="133"/>
      <c r="EU81" s="133"/>
      <c r="EV81" s="133"/>
      <c r="EW81" s="133"/>
      <c r="EX81" s="133"/>
      <c r="EY81" s="133"/>
      <c r="EZ81" s="133"/>
      <c r="FA81" s="133"/>
      <c r="FB81" s="133"/>
      <c r="FC81" s="133"/>
      <c r="FD81" s="133"/>
      <c r="FE81" s="133"/>
      <c r="FF81" s="133"/>
      <c r="FG81" s="133"/>
      <c r="FH81" s="133"/>
      <c r="FI81" s="133"/>
      <c r="FJ81" s="133"/>
      <c r="FK81" s="133"/>
      <c r="FL81" s="133"/>
      <c r="FM81" s="133"/>
      <c r="FN81" s="133"/>
      <c r="FO81" s="133"/>
      <c r="FP81" s="133"/>
      <c r="FQ81" s="133"/>
      <c r="FR81" s="133"/>
      <c r="FS81" s="133"/>
      <c r="FT81" s="133"/>
      <c r="FU81" s="133"/>
      <c r="FV81" s="133"/>
      <c r="FW81" s="133"/>
      <c r="FX81" s="133"/>
      <c r="FY81" s="133"/>
      <c r="FZ81" s="133"/>
      <c r="GA81" s="133"/>
      <c r="GB81" s="133"/>
      <c r="GC81" s="133"/>
      <c r="GD81" s="133"/>
      <c r="GE81" s="133"/>
      <c r="GF81" s="133"/>
      <c r="GG81" s="133"/>
      <c r="GH81" s="133"/>
      <c r="GI81" s="133"/>
      <c r="GJ81" s="133"/>
      <c r="GK81" s="133"/>
      <c r="GL81" s="133"/>
      <c r="GM81" s="133"/>
      <c r="GN81" s="133"/>
      <c r="GO81" s="133"/>
      <c r="GP81" s="133"/>
      <c r="GQ81" s="133"/>
      <c r="GR81" s="133"/>
      <c r="GS81" s="133"/>
      <c r="GT81" s="133"/>
      <c r="GU81" s="133"/>
      <c r="GV81" s="133"/>
      <c r="GW81" s="133"/>
      <c r="GX81" s="133"/>
      <c r="GY81" s="133"/>
      <c r="GZ81" s="133"/>
      <c r="HA81" s="133"/>
      <c r="HB81" s="133"/>
      <c r="HC81" s="133"/>
      <c r="HD81" s="133"/>
      <c r="HE81" s="133"/>
      <c r="HF81" s="133"/>
      <c r="HG81" s="133"/>
      <c r="HH81" s="133"/>
      <c r="HI81" s="133"/>
      <c r="HJ81" s="133"/>
      <c r="HK81" s="133"/>
      <c r="HL81" s="133"/>
      <c r="HM81" s="133"/>
      <c r="HN81" s="133"/>
      <c r="HO81" s="133"/>
      <c r="HP81" s="133"/>
      <c r="HQ81" s="133"/>
      <c r="HR81" s="133"/>
    </row>
    <row r="82" s="134" customFormat="1" ht="24" customHeight="1" spans="1:226">
      <c r="A82" s="133"/>
      <c r="B82" s="133"/>
      <c r="C82" s="133"/>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3"/>
      <c r="CE82" s="133"/>
      <c r="CF82" s="133"/>
      <c r="CG82" s="133"/>
      <c r="CH82" s="133"/>
      <c r="CI82" s="133"/>
      <c r="CJ82" s="133"/>
      <c r="CK82" s="133"/>
      <c r="CL82" s="133"/>
      <c r="CM82" s="133"/>
      <c r="CN82" s="133"/>
      <c r="CO82" s="133"/>
      <c r="CP82" s="133"/>
      <c r="CQ82" s="133"/>
      <c r="CR82" s="133"/>
      <c r="CS82" s="133"/>
      <c r="CT82" s="133"/>
      <c r="CU82" s="133"/>
      <c r="CV82" s="133"/>
      <c r="CW82" s="133"/>
      <c r="CX82" s="133"/>
      <c r="CY82" s="133"/>
      <c r="CZ82" s="133"/>
      <c r="DA82" s="133"/>
      <c r="DB82" s="133"/>
      <c r="DC82" s="133"/>
      <c r="DD82" s="133"/>
      <c r="DE82" s="133"/>
      <c r="DF82" s="133"/>
      <c r="DG82" s="133"/>
      <c r="DH82" s="133"/>
      <c r="DI82" s="133"/>
      <c r="DJ82" s="133"/>
      <c r="DK82" s="133"/>
      <c r="DL82" s="133"/>
      <c r="DM82" s="133"/>
      <c r="DN82" s="133"/>
      <c r="DO82" s="133"/>
      <c r="DP82" s="133"/>
      <c r="DQ82" s="133"/>
      <c r="DR82" s="133"/>
      <c r="DS82" s="133"/>
      <c r="DT82" s="133"/>
      <c r="DU82" s="133"/>
      <c r="DV82" s="133"/>
      <c r="DW82" s="133"/>
      <c r="DX82" s="133"/>
      <c r="DY82" s="133"/>
      <c r="DZ82" s="133"/>
      <c r="EA82" s="133"/>
      <c r="EB82" s="133"/>
      <c r="EC82" s="133"/>
      <c r="ED82" s="133"/>
      <c r="EE82" s="133"/>
      <c r="EF82" s="133"/>
      <c r="EG82" s="133"/>
      <c r="EH82" s="133"/>
      <c r="EI82" s="133"/>
      <c r="EJ82" s="133"/>
      <c r="EK82" s="133"/>
      <c r="EL82" s="133"/>
      <c r="EM82" s="133"/>
      <c r="EN82" s="133"/>
      <c r="EO82" s="133"/>
      <c r="EP82" s="133"/>
      <c r="EQ82" s="133"/>
      <c r="ER82" s="133"/>
      <c r="ES82" s="133"/>
      <c r="ET82" s="133"/>
      <c r="EU82" s="133"/>
      <c r="EV82" s="133"/>
      <c r="EW82" s="133"/>
      <c r="EX82" s="133"/>
      <c r="EY82" s="133"/>
      <c r="EZ82" s="133"/>
      <c r="FA82" s="133"/>
      <c r="FB82" s="133"/>
      <c r="FC82" s="133"/>
      <c r="FD82" s="133"/>
      <c r="FE82" s="133"/>
      <c r="FF82" s="133"/>
      <c r="FG82" s="133"/>
      <c r="FH82" s="133"/>
      <c r="FI82" s="133"/>
      <c r="FJ82" s="133"/>
      <c r="FK82" s="133"/>
      <c r="FL82" s="133"/>
      <c r="FM82" s="133"/>
      <c r="FN82" s="133"/>
      <c r="FO82" s="133"/>
      <c r="FP82" s="133"/>
      <c r="FQ82" s="133"/>
      <c r="FR82" s="133"/>
      <c r="FS82" s="133"/>
      <c r="FT82" s="133"/>
      <c r="FU82" s="133"/>
      <c r="FV82" s="133"/>
      <c r="FW82" s="133"/>
      <c r="FX82" s="133"/>
      <c r="FY82" s="133"/>
      <c r="FZ82" s="133"/>
      <c r="GA82" s="133"/>
      <c r="GB82" s="133"/>
      <c r="GC82" s="133"/>
      <c r="GD82" s="133"/>
      <c r="GE82" s="133"/>
      <c r="GF82" s="133"/>
      <c r="GG82" s="133"/>
      <c r="GH82" s="133"/>
      <c r="GI82" s="133"/>
      <c r="GJ82" s="133"/>
      <c r="GK82" s="133"/>
      <c r="GL82" s="133"/>
      <c r="GM82" s="133"/>
      <c r="GN82" s="133"/>
      <c r="GO82" s="133"/>
      <c r="GP82" s="133"/>
      <c r="GQ82" s="133"/>
      <c r="GR82" s="133"/>
      <c r="GS82" s="133"/>
      <c r="GT82" s="133"/>
      <c r="GU82" s="133"/>
      <c r="GV82" s="133"/>
      <c r="GW82" s="133"/>
      <c r="GX82" s="133"/>
      <c r="GY82" s="133"/>
      <c r="GZ82" s="133"/>
      <c r="HA82" s="133"/>
      <c r="HB82" s="133"/>
      <c r="HC82" s="133"/>
      <c r="HD82" s="133"/>
      <c r="HE82" s="133"/>
      <c r="HF82" s="133"/>
      <c r="HG82" s="133"/>
      <c r="HH82" s="133"/>
      <c r="HI82" s="133"/>
      <c r="HJ82" s="133"/>
      <c r="HK82" s="133"/>
      <c r="HL82" s="133"/>
      <c r="HM82" s="133"/>
      <c r="HN82" s="133"/>
      <c r="HO82" s="133"/>
      <c r="HP82" s="133"/>
      <c r="HQ82" s="133"/>
      <c r="HR82" s="133"/>
    </row>
    <row r="83" s="134" customFormat="1" ht="24" customHeight="1" spans="1:226">
      <c r="A83" s="133"/>
      <c r="B83" s="133"/>
      <c r="C83" s="133"/>
      <c r="D83" s="133"/>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3"/>
      <c r="CE83" s="133"/>
      <c r="CF83" s="133"/>
      <c r="CG83" s="133"/>
      <c r="CH83" s="133"/>
      <c r="CI83" s="133"/>
      <c r="CJ83" s="133"/>
      <c r="CK83" s="133"/>
      <c r="CL83" s="133"/>
      <c r="CM83" s="133"/>
      <c r="CN83" s="133"/>
      <c r="CO83" s="133"/>
      <c r="CP83" s="133"/>
      <c r="CQ83" s="133"/>
      <c r="CR83" s="133"/>
      <c r="CS83" s="133"/>
      <c r="CT83" s="133"/>
      <c r="CU83" s="133"/>
      <c r="CV83" s="133"/>
      <c r="CW83" s="133"/>
      <c r="CX83" s="133"/>
      <c r="CY83" s="133"/>
      <c r="CZ83" s="133"/>
      <c r="DA83" s="133"/>
      <c r="DB83" s="133"/>
      <c r="DC83" s="133"/>
      <c r="DD83" s="133"/>
      <c r="DE83" s="133"/>
      <c r="DF83" s="133"/>
      <c r="DG83" s="133"/>
      <c r="DH83" s="133"/>
      <c r="DI83" s="133"/>
      <c r="DJ83" s="133"/>
      <c r="DK83" s="133"/>
      <c r="DL83" s="133"/>
      <c r="DM83" s="133"/>
      <c r="DN83" s="133"/>
      <c r="DO83" s="133"/>
      <c r="DP83" s="133"/>
      <c r="DQ83" s="133"/>
      <c r="DR83" s="133"/>
      <c r="DS83" s="133"/>
      <c r="DT83" s="133"/>
      <c r="DU83" s="133"/>
      <c r="DV83" s="133"/>
      <c r="DW83" s="133"/>
      <c r="DX83" s="133"/>
      <c r="DY83" s="133"/>
      <c r="DZ83" s="133"/>
      <c r="EA83" s="133"/>
      <c r="EB83" s="133"/>
      <c r="EC83" s="133"/>
      <c r="ED83" s="133"/>
      <c r="EE83" s="133"/>
      <c r="EF83" s="133"/>
      <c r="EG83" s="133"/>
      <c r="EH83" s="133"/>
      <c r="EI83" s="133"/>
      <c r="EJ83" s="133"/>
      <c r="EK83" s="133"/>
      <c r="EL83" s="133"/>
      <c r="EM83" s="133"/>
      <c r="EN83" s="133"/>
      <c r="EO83" s="133"/>
      <c r="EP83" s="133"/>
      <c r="EQ83" s="133"/>
      <c r="ER83" s="133"/>
      <c r="ES83" s="133"/>
      <c r="ET83" s="133"/>
      <c r="EU83" s="133"/>
      <c r="EV83" s="133"/>
      <c r="EW83" s="133"/>
      <c r="EX83" s="133"/>
      <c r="EY83" s="133"/>
      <c r="EZ83" s="133"/>
      <c r="FA83" s="133"/>
      <c r="FB83" s="133"/>
      <c r="FC83" s="133"/>
      <c r="FD83" s="133"/>
      <c r="FE83" s="133"/>
      <c r="FF83" s="133"/>
      <c r="FG83" s="133"/>
      <c r="FH83" s="133"/>
      <c r="FI83" s="133"/>
      <c r="FJ83" s="133"/>
      <c r="FK83" s="133"/>
      <c r="FL83" s="133"/>
      <c r="FM83" s="133"/>
      <c r="FN83" s="133"/>
      <c r="FO83" s="133"/>
      <c r="FP83" s="133"/>
      <c r="FQ83" s="133"/>
      <c r="FR83" s="133"/>
      <c r="FS83" s="133"/>
      <c r="FT83" s="133"/>
      <c r="FU83" s="133"/>
      <c r="FV83" s="133"/>
      <c r="FW83" s="133"/>
      <c r="FX83" s="133"/>
      <c r="FY83" s="133"/>
      <c r="FZ83" s="133"/>
      <c r="GA83" s="133"/>
      <c r="GB83" s="133"/>
      <c r="GC83" s="133"/>
      <c r="GD83" s="133"/>
      <c r="GE83" s="133"/>
      <c r="GF83" s="133"/>
      <c r="GG83" s="133"/>
      <c r="GH83" s="133"/>
      <c r="GI83" s="133"/>
      <c r="GJ83" s="133"/>
      <c r="GK83" s="133"/>
      <c r="GL83" s="133"/>
      <c r="GM83" s="133"/>
      <c r="GN83" s="133"/>
      <c r="GO83" s="133"/>
      <c r="GP83" s="133"/>
      <c r="GQ83" s="133"/>
      <c r="GR83" s="133"/>
      <c r="GS83" s="133"/>
      <c r="GT83" s="133"/>
      <c r="GU83" s="133"/>
      <c r="GV83" s="133"/>
      <c r="GW83" s="133"/>
      <c r="GX83" s="133"/>
      <c r="GY83" s="133"/>
      <c r="GZ83" s="133"/>
      <c r="HA83" s="133"/>
      <c r="HB83" s="133"/>
      <c r="HC83" s="133"/>
      <c r="HD83" s="133"/>
      <c r="HE83" s="133"/>
      <c r="HF83" s="133"/>
      <c r="HG83" s="133"/>
      <c r="HH83" s="133"/>
      <c r="HI83" s="133"/>
      <c r="HJ83" s="133"/>
      <c r="HK83" s="133"/>
      <c r="HL83" s="133"/>
      <c r="HM83" s="133"/>
      <c r="HN83" s="133"/>
      <c r="HO83" s="133"/>
      <c r="HP83" s="133"/>
      <c r="HQ83" s="133"/>
      <c r="HR83" s="133"/>
    </row>
    <row r="84" s="134" customFormat="1" ht="24" customHeight="1" spans="1:226">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133"/>
      <c r="BR84" s="133"/>
      <c r="BS84" s="133"/>
      <c r="BT84" s="133"/>
      <c r="BU84" s="133"/>
      <c r="BV84" s="133"/>
      <c r="BW84" s="133"/>
      <c r="BX84" s="133"/>
      <c r="BY84" s="133"/>
      <c r="BZ84" s="133"/>
      <c r="CA84" s="133"/>
      <c r="CB84" s="133"/>
      <c r="CC84" s="133"/>
      <c r="CD84" s="133"/>
      <c r="CE84" s="133"/>
      <c r="CF84" s="133"/>
      <c r="CG84" s="133"/>
      <c r="CH84" s="133"/>
      <c r="CI84" s="133"/>
      <c r="CJ84" s="133"/>
      <c r="CK84" s="133"/>
      <c r="CL84" s="133"/>
      <c r="CM84" s="133"/>
      <c r="CN84" s="133"/>
      <c r="CO84" s="133"/>
      <c r="CP84" s="133"/>
      <c r="CQ84" s="133"/>
      <c r="CR84" s="133"/>
      <c r="CS84" s="133"/>
      <c r="CT84" s="133"/>
      <c r="CU84" s="133"/>
      <c r="CV84" s="133"/>
      <c r="CW84" s="133"/>
      <c r="CX84" s="133"/>
      <c r="CY84" s="133"/>
      <c r="CZ84" s="133"/>
      <c r="DA84" s="133"/>
      <c r="DB84" s="133"/>
      <c r="DC84" s="133"/>
      <c r="DD84" s="133"/>
      <c r="DE84" s="133"/>
      <c r="DF84" s="133"/>
      <c r="DG84" s="133"/>
      <c r="DH84" s="133"/>
      <c r="DI84" s="133"/>
      <c r="DJ84" s="133"/>
      <c r="DK84" s="133"/>
      <c r="DL84" s="133"/>
      <c r="DM84" s="133"/>
      <c r="DN84" s="133"/>
      <c r="DO84" s="133"/>
      <c r="DP84" s="133"/>
      <c r="DQ84" s="133"/>
      <c r="DR84" s="133"/>
      <c r="DS84" s="133"/>
      <c r="DT84" s="133"/>
      <c r="DU84" s="133"/>
      <c r="DV84" s="133"/>
      <c r="DW84" s="133"/>
      <c r="DX84" s="133"/>
      <c r="DY84" s="133"/>
      <c r="DZ84" s="133"/>
      <c r="EA84" s="133"/>
      <c r="EB84" s="133"/>
      <c r="EC84" s="133"/>
      <c r="ED84" s="133"/>
      <c r="EE84" s="133"/>
      <c r="EF84" s="133"/>
      <c r="EG84" s="133"/>
      <c r="EH84" s="133"/>
      <c r="EI84" s="133"/>
      <c r="EJ84" s="133"/>
      <c r="EK84" s="133"/>
      <c r="EL84" s="133"/>
      <c r="EM84" s="133"/>
      <c r="EN84" s="133"/>
      <c r="EO84" s="133"/>
      <c r="EP84" s="133"/>
      <c r="EQ84" s="133"/>
      <c r="ER84" s="133"/>
      <c r="ES84" s="133"/>
      <c r="ET84" s="133"/>
      <c r="EU84" s="133"/>
      <c r="EV84" s="133"/>
      <c r="EW84" s="133"/>
      <c r="EX84" s="133"/>
      <c r="EY84" s="133"/>
      <c r="EZ84" s="133"/>
      <c r="FA84" s="133"/>
      <c r="FB84" s="133"/>
      <c r="FC84" s="133"/>
      <c r="FD84" s="133"/>
      <c r="FE84" s="133"/>
      <c r="FF84" s="133"/>
      <c r="FG84" s="133"/>
      <c r="FH84" s="133"/>
      <c r="FI84" s="133"/>
      <c r="FJ84" s="133"/>
      <c r="FK84" s="133"/>
      <c r="FL84" s="133"/>
      <c r="FM84" s="133"/>
      <c r="FN84" s="133"/>
      <c r="FO84" s="133"/>
      <c r="FP84" s="133"/>
      <c r="FQ84" s="133"/>
      <c r="FR84" s="133"/>
      <c r="FS84" s="133"/>
      <c r="FT84" s="133"/>
      <c r="FU84" s="133"/>
      <c r="FV84" s="133"/>
      <c r="FW84" s="133"/>
      <c r="FX84" s="133"/>
      <c r="FY84" s="133"/>
      <c r="FZ84" s="133"/>
      <c r="GA84" s="133"/>
      <c r="GB84" s="133"/>
      <c r="GC84" s="133"/>
      <c r="GD84" s="133"/>
      <c r="GE84" s="133"/>
      <c r="GF84" s="133"/>
      <c r="GG84" s="133"/>
      <c r="GH84" s="133"/>
      <c r="GI84" s="133"/>
      <c r="GJ84" s="133"/>
      <c r="GK84" s="133"/>
      <c r="GL84" s="133"/>
      <c r="GM84" s="133"/>
      <c r="GN84" s="133"/>
      <c r="GO84" s="133"/>
      <c r="GP84" s="133"/>
      <c r="GQ84" s="133"/>
      <c r="GR84" s="133"/>
      <c r="GS84" s="133"/>
      <c r="GT84" s="133"/>
      <c r="GU84" s="133"/>
      <c r="GV84" s="133"/>
      <c r="GW84" s="133"/>
      <c r="GX84" s="133"/>
      <c r="GY84" s="133"/>
      <c r="GZ84" s="133"/>
      <c r="HA84" s="133"/>
      <c r="HB84" s="133"/>
      <c r="HC84" s="133"/>
      <c r="HD84" s="133"/>
      <c r="HE84" s="133"/>
      <c r="HF84" s="133"/>
      <c r="HG84" s="133"/>
      <c r="HH84" s="133"/>
      <c r="HI84" s="133"/>
      <c r="HJ84" s="133"/>
      <c r="HK84" s="133"/>
      <c r="HL84" s="133"/>
      <c r="HM84" s="133"/>
      <c r="HN84" s="133"/>
      <c r="HO84" s="133"/>
      <c r="HP84" s="133"/>
      <c r="HQ84" s="133"/>
      <c r="HR84" s="133"/>
    </row>
    <row r="85" s="134" customFormat="1" ht="24" customHeight="1" spans="1:226">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133"/>
      <c r="BY85" s="133"/>
      <c r="BZ85" s="133"/>
      <c r="CA85" s="133"/>
      <c r="CB85" s="133"/>
      <c r="CC85" s="133"/>
      <c r="CD85" s="133"/>
      <c r="CE85" s="133"/>
      <c r="CF85" s="133"/>
      <c r="CG85" s="133"/>
      <c r="CH85" s="133"/>
      <c r="CI85" s="133"/>
      <c r="CJ85" s="133"/>
      <c r="CK85" s="133"/>
      <c r="CL85" s="133"/>
      <c r="CM85" s="133"/>
      <c r="CN85" s="133"/>
      <c r="CO85" s="133"/>
      <c r="CP85" s="133"/>
      <c r="CQ85" s="133"/>
      <c r="CR85" s="133"/>
      <c r="CS85" s="133"/>
      <c r="CT85" s="133"/>
      <c r="CU85" s="133"/>
      <c r="CV85" s="133"/>
      <c r="CW85" s="133"/>
      <c r="CX85" s="133"/>
      <c r="CY85" s="133"/>
      <c r="CZ85" s="133"/>
      <c r="DA85" s="133"/>
      <c r="DB85" s="133"/>
      <c r="DC85" s="133"/>
      <c r="DD85" s="133"/>
      <c r="DE85" s="133"/>
      <c r="DF85" s="133"/>
      <c r="DG85" s="133"/>
      <c r="DH85" s="133"/>
      <c r="DI85" s="133"/>
      <c r="DJ85" s="133"/>
      <c r="DK85" s="133"/>
      <c r="DL85" s="133"/>
      <c r="DM85" s="133"/>
      <c r="DN85" s="133"/>
      <c r="DO85" s="133"/>
      <c r="DP85" s="133"/>
      <c r="DQ85" s="133"/>
      <c r="DR85" s="133"/>
      <c r="DS85" s="133"/>
      <c r="DT85" s="133"/>
      <c r="DU85" s="133"/>
      <c r="DV85" s="133"/>
      <c r="DW85" s="133"/>
      <c r="DX85" s="133"/>
      <c r="DY85" s="133"/>
      <c r="DZ85" s="133"/>
      <c r="EA85" s="133"/>
      <c r="EB85" s="133"/>
      <c r="EC85" s="133"/>
      <c r="ED85" s="133"/>
      <c r="EE85" s="133"/>
      <c r="EF85" s="133"/>
      <c r="EG85" s="133"/>
      <c r="EH85" s="133"/>
      <c r="EI85" s="133"/>
      <c r="EJ85" s="133"/>
      <c r="EK85" s="133"/>
      <c r="EL85" s="133"/>
      <c r="EM85" s="133"/>
      <c r="EN85" s="133"/>
      <c r="EO85" s="133"/>
      <c r="EP85" s="133"/>
      <c r="EQ85" s="133"/>
      <c r="ER85" s="133"/>
      <c r="ES85" s="133"/>
      <c r="ET85" s="133"/>
      <c r="EU85" s="133"/>
      <c r="EV85" s="133"/>
      <c r="EW85" s="133"/>
      <c r="EX85" s="133"/>
      <c r="EY85" s="133"/>
      <c r="EZ85" s="133"/>
      <c r="FA85" s="133"/>
      <c r="FB85" s="133"/>
      <c r="FC85" s="133"/>
      <c r="FD85" s="133"/>
      <c r="FE85" s="133"/>
      <c r="FF85" s="133"/>
      <c r="FG85" s="133"/>
      <c r="FH85" s="133"/>
      <c r="FI85" s="133"/>
      <c r="FJ85" s="133"/>
      <c r="FK85" s="133"/>
      <c r="FL85" s="133"/>
      <c r="FM85" s="133"/>
      <c r="FN85" s="133"/>
      <c r="FO85" s="133"/>
      <c r="FP85" s="133"/>
      <c r="FQ85" s="133"/>
      <c r="FR85" s="133"/>
      <c r="FS85" s="133"/>
      <c r="FT85" s="133"/>
      <c r="FU85" s="133"/>
      <c r="FV85" s="133"/>
      <c r="FW85" s="133"/>
      <c r="FX85" s="133"/>
      <c r="FY85" s="133"/>
      <c r="FZ85" s="133"/>
      <c r="GA85" s="133"/>
      <c r="GB85" s="133"/>
      <c r="GC85" s="133"/>
      <c r="GD85" s="133"/>
      <c r="GE85" s="133"/>
      <c r="GF85" s="133"/>
      <c r="GG85" s="133"/>
      <c r="GH85" s="133"/>
      <c r="GI85" s="133"/>
      <c r="GJ85" s="133"/>
      <c r="GK85" s="133"/>
      <c r="GL85" s="133"/>
      <c r="GM85" s="133"/>
      <c r="GN85" s="133"/>
      <c r="GO85" s="133"/>
      <c r="GP85" s="133"/>
      <c r="GQ85" s="133"/>
      <c r="GR85" s="133"/>
      <c r="GS85" s="133"/>
      <c r="GT85" s="133"/>
      <c r="GU85" s="133"/>
      <c r="GV85" s="133"/>
      <c r="GW85" s="133"/>
      <c r="GX85" s="133"/>
      <c r="GY85" s="133"/>
      <c r="GZ85" s="133"/>
      <c r="HA85" s="133"/>
      <c r="HB85" s="133"/>
      <c r="HC85" s="133"/>
      <c r="HD85" s="133"/>
      <c r="HE85" s="133"/>
      <c r="HF85" s="133"/>
      <c r="HG85" s="133"/>
      <c r="HH85" s="133"/>
      <c r="HI85" s="133"/>
      <c r="HJ85" s="133"/>
      <c r="HK85" s="133"/>
      <c r="HL85" s="133"/>
      <c r="HM85" s="133"/>
      <c r="HN85" s="133"/>
      <c r="HO85" s="133"/>
      <c r="HP85" s="133"/>
      <c r="HQ85" s="133"/>
      <c r="HR85" s="133"/>
    </row>
    <row r="86" s="134" customFormat="1" ht="24" customHeight="1" spans="1:226">
      <c r="A86" s="133"/>
      <c r="B86" s="133"/>
      <c r="C86" s="133"/>
      <c r="D86" s="133"/>
      <c r="E86" s="133"/>
      <c r="F86" s="133"/>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c r="AO86" s="133"/>
      <c r="AP86" s="133"/>
      <c r="AQ86" s="133"/>
      <c r="AR86" s="133"/>
      <c r="AS86" s="133"/>
      <c r="AT86" s="133"/>
      <c r="AU86" s="133"/>
      <c r="AV86" s="133"/>
      <c r="AW86" s="133"/>
      <c r="AX86" s="133"/>
      <c r="AY86" s="133"/>
      <c r="AZ86" s="133"/>
      <c r="BA86" s="133"/>
      <c r="BB86" s="133"/>
      <c r="BC86" s="133"/>
      <c r="BD86" s="133"/>
      <c r="BE86" s="133"/>
      <c r="BF86" s="133"/>
      <c r="BG86" s="133"/>
      <c r="BH86" s="133"/>
      <c r="BI86" s="133"/>
      <c r="BJ86" s="133"/>
      <c r="BK86" s="133"/>
      <c r="BL86" s="133"/>
      <c r="BM86" s="133"/>
      <c r="BN86" s="133"/>
      <c r="BO86" s="133"/>
      <c r="BP86" s="133"/>
      <c r="BQ86" s="133"/>
      <c r="BR86" s="133"/>
      <c r="BS86" s="133"/>
      <c r="BT86" s="133"/>
      <c r="BU86" s="133"/>
      <c r="BV86" s="133"/>
      <c r="BW86" s="133"/>
      <c r="BX86" s="133"/>
      <c r="BY86" s="133"/>
      <c r="BZ86" s="133"/>
      <c r="CA86" s="133"/>
      <c r="CB86" s="133"/>
      <c r="CC86" s="133"/>
      <c r="CD86" s="133"/>
      <c r="CE86" s="133"/>
      <c r="CF86" s="133"/>
      <c r="CG86" s="133"/>
      <c r="CH86" s="133"/>
      <c r="CI86" s="133"/>
      <c r="CJ86" s="133"/>
      <c r="CK86" s="133"/>
      <c r="CL86" s="133"/>
      <c r="CM86" s="133"/>
      <c r="CN86" s="133"/>
      <c r="CO86" s="133"/>
      <c r="CP86" s="133"/>
      <c r="CQ86" s="133"/>
      <c r="CR86" s="133"/>
      <c r="CS86" s="133"/>
      <c r="CT86" s="133"/>
      <c r="CU86" s="133"/>
      <c r="CV86" s="133"/>
      <c r="CW86" s="133"/>
      <c r="CX86" s="133"/>
      <c r="CY86" s="133"/>
      <c r="CZ86" s="133"/>
      <c r="DA86" s="133"/>
      <c r="DB86" s="133"/>
      <c r="DC86" s="133"/>
      <c r="DD86" s="133"/>
      <c r="DE86" s="133"/>
      <c r="DF86" s="133"/>
      <c r="DG86" s="133"/>
      <c r="DH86" s="133"/>
      <c r="DI86" s="133"/>
      <c r="DJ86" s="133"/>
      <c r="DK86" s="133"/>
      <c r="DL86" s="133"/>
      <c r="DM86" s="133"/>
      <c r="DN86" s="133"/>
      <c r="DO86" s="133"/>
      <c r="DP86" s="133"/>
      <c r="DQ86" s="133"/>
      <c r="DR86" s="133"/>
      <c r="DS86" s="133"/>
      <c r="DT86" s="133"/>
      <c r="DU86" s="133"/>
      <c r="DV86" s="133"/>
      <c r="DW86" s="133"/>
      <c r="DX86" s="133"/>
      <c r="DY86" s="133"/>
      <c r="DZ86" s="133"/>
      <c r="EA86" s="133"/>
      <c r="EB86" s="133"/>
      <c r="EC86" s="133"/>
      <c r="ED86" s="133"/>
      <c r="EE86" s="133"/>
      <c r="EF86" s="133"/>
      <c r="EG86" s="133"/>
      <c r="EH86" s="133"/>
      <c r="EI86" s="133"/>
      <c r="EJ86" s="133"/>
      <c r="EK86" s="133"/>
      <c r="EL86" s="133"/>
      <c r="EM86" s="133"/>
      <c r="EN86" s="133"/>
      <c r="EO86" s="133"/>
      <c r="EP86" s="133"/>
      <c r="EQ86" s="133"/>
      <c r="ER86" s="133"/>
      <c r="ES86" s="133"/>
      <c r="ET86" s="133"/>
      <c r="EU86" s="133"/>
      <c r="EV86" s="133"/>
      <c r="EW86" s="133"/>
      <c r="EX86" s="133"/>
      <c r="EY86" s="133"/>
      <c r="EZ86" s="133"/>
      <c r="FA86" s="133"/>
      <c r="FB86" s="133"/>
      <c r="FC86" s="133"/>
      <c r="FD86" s="133"/>
      <c r="FE86" s="133"/>
      <c r="FF86" s="133"/>
      <c r="FG86" s="133"/>
      <c r="FH86" s="133"/>
      <c r="FI86" s="133"/>
      <c r="FJ86" s="133"/>
      <c r="FK86" s="133"/>
      <c r="FL86" s="133"/>
      <c r="FM86" s="133"/>
      <c r="FN86" s="133"/>
      <c r="FO86" s="133"/>
      <c r="FP86" s="133"/>
      <c r="FQ86" s="133"/>
      <c r="FR86" s="133"/>
      <c r="FS86" s="133"/>
      <c r="FT86" s="133"/>
      <c r="FU86" s="133"/>
      <c r="FV86" s="133"/>
      <c r="FW86" s="133"/>
      <c r="FX86" s="133"/>
      <c r="FY86" s="133"/>
      <c r="FZ86" s="133"/>
      <c r="GA86" s="133"/>
      <c r="GB86" s="133"/>
      <c r="GC86" s="133"/>
      <c r="GD86" s="133"/>
      <c r="GE86" s="133"/>
      <c r="GF86" s="133"/>
      <c r="GG86" s="133"/>
      <c r="GH86" s="133"/>
      <c r="GI86" s="133"/>
      <c r="GJ86" s="133"/>
      <c r="GK86" s="133"/>
      <c r="GL86" s="133"/>
      <c r="GM86" s="133"/>
      <c r="GN86" s="133"/>
      <c r="GO86" s="133"/>
      <c r="GP86" s="133"/>
      <c r="GQ86" s="133"/>
      <c r="GR86" s="133"/>
      <c r="GS86" s="133"/>
      <c r="GT86" s="133"/>
      <c r="GU86" s="133"/>
      <c r="GV86" s="133"/>
      <c r="GW86" s="133"/>
      <c r="GX86" s="133"/>
      <c r="GY86" s="133"/>
      <c r="GZ86" s="133"/>
      <c r="HA86" s="133"/>
      <c r="HB86" s="133"/>
      <c r="HC86" s="133"/>
      <c r="HD86" s="133"/>
      <c r="HE86" s="133"/>
      <c r="HF86" s="133"/>
      <c r="HG86" s="133"/>
      <c r="HH86" s="133"/>
      <c r="HI86" s="133"/>
      <c r="HJ86" s="133"/>
      <c r="HK86" s="133"/>
      <c r="HL86" s="133"/>
      <c r="HM86" s="133"/>
      <c r="HN86" s="133"/>
      <c r="HO86" s="133"/>
      <c r="HP86" s="133"/>
      <c r="HQ86" s="133"/>
      <c r="HR86" s="133"/>
    </row>
    <row r="87" s="134" customFormat="1" ht="24" customHeight="1" spans="1:226">
      <c r="A87" s="133"/>
      <c r="B87" s="133"/>
      <c r="C87" s="133"/>
      <c r="D87" s="133"/>
      <c r="E87" s="133"/>
      <c r="F87" s="133"/>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3"/>
      <c r="AM87" s="133"/>
      <c r="AN87" s="133"/>
      <c r="AO87" s="133"/>
      <c r="AP87" s="133"/>
      <c r="AQ87" s="133"/>
      <c r="AR87" s="133"/>
      <c r="AS87" s="133"/>
      <c r="AT87" s="133"/>
      <c r="AU87" s="133"/>
      <c r="AV87" s="133"/>
      <c r="AW87" s="133"/>
      <c r="AX87" s="133"/>
      <c r="AY87" s="133"/>
      <c r="AZ87" s="133"/>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3"/>
      <c r="BX87" s="133"/>
      <c r="BY87" s="133"/>
      <c r="BZ87" s="133"/>
      <c r="CA87" s="133"/>
      <c r="CB87" s="133"/>
      <c r="CC87" s="133"/>
      <c r="CD87" s="133"/>
      <c r="CE87" s="133"/>
      <c r="CF87" s="133"/>
      <c r="CG87" s="133"/>
      <c r="CH87" s="133"/>
      <c r="CI87" s="133"/>
      <c r="CJ87" s="133"/>
      <c r="CK87" s="133"/>
      <c r="CL87" s="133"/>
      <c r="CM87" s="133"/>
      <c r="CN87" s="133"/>
      <c r="CO87" s="133"/>
      <c r="CP87" s="133"/>
      <c r="CQ87" s="133"/>
      <c r="CR87" s="133"/>
      <c r="CS87" s="133"/>
      <c r="CT87" s="133"/>
      <c r="CU87" s="133"/>
      <c r="CV87" s="133"/>
      <c r="CW87" s="133"/>
      <c r="CX87" s="133"/>
      <c r="CY87" s="133"/>
      <c r="CZ87" s="133"/>
      <c r="DA87" s="133"/>
      <c r="DB87" s="133"/>
      <c r="DC87" s="133"/>
      <c r="DD87" s="133"/>
      <c r="DE87" s="133"/>
      <c r="DF87" s="133"/>
      <c r="DG87" s="133"/>
      <c r="DH87" s="133"/>
      <c r="DI87" s="133"/>
      <c r="DJ87" s="133"/>
      <c r="DK87" s="133"/>
      <c r="DL87" s="133"/>
      <c r="DM87" s="133"/>
      <c r="DN87" s="133"/>
      <c r="DO87" s="133"/>
      <c r="DP87" s="133"/>
      <c r="DQ87" s="133"/>
      <c r="DR87" s="133"/>
      <c r="DS87" s="133"/>
      <c r="DT87" s="133"/>
      <c r="DU87" s="133"/>
      <c r="DV87" s="133"/>
      <c r="DW87" s="133"/>
      <c r="DX87" s="133"/>
      <c r="DY87" s="133"/>
      <c r="DZ87" s="133"/>
      <c r="EA87" s="133"/>
      <c r="EB87" s="133"/>
      <c r="EC87" s="133"/>
      <c r="ED87" s="133"/>
      <c r="EE87" s="133"/>
      <c r="EF87" s="133"/>
      <c r="EG87" s="133"/>
      <c r="EH87" s="133"/>
      <c r="EI87" s="133"/>
      <c r="EJ87" s="133"/>
      <c r="EK87" s="133"/>
      <c r="EL87" s="133"/>
      <c r="EM87" s="133"/>
      <c r="EN87" s="133"/>
      <c r="EO87" s="133"/>
      <c r="EP87" s="133"/>
      <c r="EQ87" s="133"/>
      <c r="ER87" s="133"/>
      <c r="ES87" s="133"/>
      <c r="ET87" s="133"/>
      <c r="EU87" s="133"/>
      <c r="EV87" s="133"/>
      <c r="EW87" s="133"/>
      <c r="EX87" s="133"/>
      <c r="EY87" s="133"/>
      <c r="EZ87" s="133"/>
      <c r="FA87" s="133"/>
      <c r="FB87" s="133"/>
      <c r="FC87" s="133"/>
      <c r="FD87" s="133"/>
      <c r="FE87" s="133"/>
      <c r="FF87" s="133"/>
      <c r="FG87" s="133"/>
      <c r="FH87" s="133"/>
      <c r="FI87" s="133"/>
      <c r="FJ87" s="133"/>
      <c r="FK87" s="133"/>
      <c r="FL87" s="133"/>
      <c r="FM87" s="133"/>
      <c r="FN87" s="133"/>
      <c r="FO87" s="133"/>
      <c r="FP87" s="133"/>
      <c r="FQ87" s="133"/>
      <c r="FR87" s="133"/>
      <c r="FS87" s="133"/>
      <c r="FT87" s="133"/>
      <c r="FU87" s="133"/>
      <c r="FV87" s="133"/>
      <c r="FW87" s="133"/>
      <c r="FX87" s="133"/>
      <c r="FY87" s="133"/>
      <c r="FZ87" s="133"/>
      <c r="GA87" s="133"/>
      <c r="GB87" s="133"/>
      <c r="GC87" s="133"/>
      <c r="GD87" s="133"/>
      <c r="GE87" s="133"/>
      <c r="GF87" s="133"/>
      <c r="GG87" s="133"/>
      <c r="GH87" s="133"/>
      <c r="GI87" s="133"/>
      <c r="GJ87" s="133"/>
      <c r="GK87" s="133"/>
      <c r="GL87" s="133"/>
      <c r="GM87" s="133"/>
      <c r="GN87" s="133"/>
      <c r="GO87" s="133"/>
      <c r="GP87" s="133"/>
      <c r="GQ87" s="133"/>
      <c r="GR87" s="133"/>
      <c r="GS87" s="133"/>
      <c r="GT87" s="133"/>
      <c r="GU87" s="133"/>
      <c r="GV87" s="133"/>
      <c r="GW87" s="133"/>
      <c r="GX87" s="133"/>
      <c r="GY87" s="133"/>
      <c r="GZ87" s="133"/>
      <c r="HA87" s="133"/>
      <c r="HB87" s="133"/>
      <c r="HC87" s="133"/>
      <c r="HD87" s="133"/>
      <c r="HE87" s="133"/>
      <c r="HF87" s="133"/>
      <c r="HG87" s="133"/>
      <c r="HH87" s="133"/>
      <c r="HI87" s="133"/>
      <c r="HJ87" s="133"/>
      <c r="HK87" s="133"/>
      <c r="HL87" s="133"/>
      <c r="HM87" s="133"/>
      <c r="HN87" s="133"/>
      <c r="HO87" s="133"/>
      <c r="HP87" s="133"/>
      <c r="HQ87" s="133"/>
      <c r="HR87" s="133"/>
    </row>
    <row r="88" s="134" customFormat="1" ht="24" customHeight="1" spans="1:226">
      <c r="A88" s="133"/>
      <c r="B88" s="133"/>
      <c r="C88" s="133"/>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33"/>
      <c r="BD88" s="133"/>
      <c r="BE88" s="133"/>
      <c r="BF88" s="133"/>
      <c r="BG88" s="133"/>
      <c r="BH88" s="133"/>
      <c r="BI88" s="133"/>
      <c r="BJ88" s="133"/>
      <c r="BK88" s="133"/>
      <c r="BL88" s="133"/>
      <c r="BM88" s="133"/>
      <c r="BN88" s="133"/>
      <c r="BO88" s="133"/>
      <c r="BP88" s="133"/>
      <c r="BQ88" s="133"/>
      <c r="BR88" s="133"/>
      <c r="BS88" s="133"/>
      <c r="BT88" s="133"/>
      <c r="BU88" s="133"/>
      <c r="BV88" s="133"/>
      <c r="BW88" s="133"/>
      <c r="BX88" s="133"/>
      <c r="BY88" s="133"/>
      <c r="BZ88" s="133"/>
      <c r="CA88" s="133"/>
      <c r="CB88" s="133"/>
      <c r="CC88" s="133"/>
      <c r="CD88" s="133"/>
      <c r="CE88" s="133"/>
      <c r="CF88" s="133"/>
      <c r="CG88" s="133"/>
      <c r="CH88" s="133"/>
      <c r="CI88" s="133"/>
      <c r="CJ88" s="133"/>
      <c r="CK88" s="133"/>
      <c r="CL88" s="133"/>
      <c r="CM88" s="133"/>
      <c r="CN88" s="133"/>
      <c r="CO88" s="133"/>
      <c r="CP88" s="133"/>
      <c r="CQ88" s="133"/>
      <c r="CR88" s="133"/>
      <c r="CS88" s="133"/>
      <c r="CT88" s="133"/>
      <c r="CU88" s="133"/>
      <c r="CV88" s="133"/>
      <c r="CW88" s="133"/>
      <c r="CX88" s="133"/>
      <c r="CY88" s="133"/>
      <c r="CZ88" s="133"/>
      <c r="DA88" s="133"/>
      <c r="DB88" s="133"/>
      <c r="DC88" s="133"/>
      <c r="DD88" s="133"/>
      <c r="DE88" s="133"/>
      <c r="DF88" s="133"/>
      <c r="DG88" s="133"/>
      <c r="DH88" s="133"/>
      <c r="DI88" s="133"/>
      <c r="DJ88" s="133"/>
      <c r="DK88" s="133"/>
      <c r="DL88" s="133"/>
      <c r="DM88" s="133"/>
      <c r="DN88" s="133"/>
      <c r="DO88" s="133"/>
      <c r="DP88" s="133"/>
      <c r="DQ88" s="133"/>
      <c r="DR88" s="133"/>
      <c r="DS88" s="133"/>
      <c r="DT88" s="133"/>
      <c r="DU88" s="133"/>
      <c r="DV88" s="133"/>
      <c r="DW88" s="133"/>
      <c r="DX88" s="133"/>
      <c r="DY88" s="133"/>
      <c r="DZ88" s="133"/>
      <c r="EA88" s="133"/>
      <c r="EB88" s="133"/>
      <c r="EC88" s="133"/>
      <c r="ED88" s="133"/>
      <c r="EE88" s="133"/>
      <c r="EF88" s="133"/>
      <c r="EG88" s="133"/>
      <c r="EH88" s="133"/>
      <c r="EI88" s="133"/>
      <c r="EJ88" s="133"/>
      <c r="EK88" s="133"/>
      <c r="EL88" s="133"/>
      <c r="EM88" s="133"/>
      <c r="EN88" s="133"/>
      <c r="EO88" s="133"/>
      <c r="EP88" s="133"/>
      <c r="EQ88" s="133"/>
      <c r="ER88" s="133"/>
      <c r="ES88" s="133"/>
      <c r="ET88" s="133"/>
      <c r="EU88" s="133"/>
      <c r="EV88" s="133"/>
      <c r="EW88" s="133"/>
      <c r="EX88" s="133"/>
      <c r="EY88" s="133"/>
      <c r="EZ88" s="133"/>
      <c r="FA88" s="133"/>
      <c r="FB88" s="133"/>
      <c r="FC88" s="133"/>
      <c r="FD88" s="133"/>
      <c r="FE88" s="133"/>
      <c r="FF88" s="133"/>
      <c r="FG88" s="133"/>
      <c r="FH88" s="133"/>
      <c r="FI88" s="133"/>
      <c r="FJ88" s="133"/>
      <c r="FK88" s="133"/>
      <c r="FL88" s="133"/>
      <c r="FM88" s="133"/>
      <c r="FN88" s="133"/>
      <c r="FO88" s="133"/>
      <c r="FP88" s="133"/>
      <c r="FQ88" s="133"/>
      <c r="FR88" s="133"/>
      <c r="FS88" s="133"/>
      <c r="FT88" s="133"/>
      <c r="FU88" s="133"/>
      <c r="FV88" s="133"/>
      <c r="FW88" s="133"/>
      <c r="FX88" s="133"/>
      <c r="FY88" s="133"/>
      <c r="FZ88" s="133"/>
      <c r="GA88" s="133"/>
      <c r="GB88" s="133"/>
      <c r="GC88" s="133"/>
      <c r="GD88" s="133"/>
      <c r="GE88" s="133"/>
      <c r="GF88" s="133"/>
      <c r="GG88" s="133"/>
      <c r="GH88" s="133"/>
      <c r="GI88" s="133"/>
      <c r="GJ88" s="133"/>
      <c r="GK88" s="133"/>
      <c r="GL88" s="133"/>
      <c r="GM88" s="133"/>
      <c r="GN88" s="133"/>
      <c r="GO88" s="133"/>
      <c r="GP88" s="133"/>
      <c r="GQ88" s="133"/>
      <c r="GR88" s="133"/>
      <c r="GS88" s="133"/>
      <c r="GT88" s="133"/>
      <c r="GU88" s="133"/>
      <c r="GV88" s="133"/>
      <c r="GW88" s="133"/>
      <c r="GX88" s="133"/>
      <c r="GY88" s="133"/>
      <c r="GZ88" s="133"/>
      <c r="HA88" s="133"/>
      <c r="HB88" s="133"/>
      <c r="HC88" s="133"/>
      <c r="HD88" s="133"/>
      <c r="HE88" s="133"/>
      <c r="HF88" s="133"/>
      <c r="HG88" s="133"/>
      <c r="HH88" s="133"/>
      <c r="HI88" s="133"/>
      <c r="HJ88" s="133"/>
      <c r="HK88" s="133"/>
      <c r="HL88" s="133"/>
      <c r="HM88" s="133"/>
      <c r="HN88" s="133"/>
      <c r="HO88" s="133"/>
      <c r="HP88" s="133"/>
      <c r="HQ88" s="133"/>
      <c r="HR88" s="133"/>
    </row>
    <row r="89" s="134" customFormat="1" ht="24" customHeight="1" spans="1:226">
      <c r="A89" s="133"/>
      <c r="B89" s="133"/>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33"/>
      <c r="BE89" s="133"/>
      <c r="BF89" s="133"/>
      <c r="BG89" s="133"/>
      <c r="BH89" s="133"/>
      <c r="BI89" s="133"/>
      <c r="BJ89" s="133"/>
      <c r="BK89" s="133"/>
      <c r="BL89" s="133"/>
      <c r="BM89" s="133"/>
      <c r="BN89" s="133"/>
      <c r="BO89" s="133"/>
      <c r="BP89" s="133"/>
      <c r="BQ89" s="133"/>
      <c r="BR89" s="133"/>
      <c r="BS89" s="133"/>
      <c r="BT89" s="133"/>
      <c r="BU89" s="133"/>
      <c r="BV89" s="133"/>
      <c r="BW89" s="133"/>
      <c r="BX89" s="133"/>
      <c r="BY89" s="133"/>
      <c r="BZ89" s="133"/>
      <c r="CA89" s="133"/>
      <c r="CB89" s="133"/>
      <c r="CC89" s="133"/>
      <c r="CD89" s="133"/>
      <c r="CE89" s="133"/>
      <c r="CF89" s="133"/>
      <c r="CG89" s="133"/>
      <c r="CH89" s="133"/>
      <c r="CI89" s="133"/>
      <c r="CJ89" s="133"/>
      <c r="CK89" s="133"/>
      <c r="CL89" s="133"/>
      <c r="CM89" s="133"/>
      <c r="CN89" s="133"/>
      <c r="CO89" s="133"/>
      <c r="CP89" s="133"/>
      <c r="CQ89" s="133"/>
      <c r="CR89" s="133"/>
      <c r="CS89" s="133"/>
      <c r="CT89" s="133"/>
      <c r="CU89" s="133"/>
      <c r="CV89" s="133"/>
      <c r="CW89" s="133"/>
      <c r="CX89" s="133"/>
      <c r="CY89" s="133"/>
      <c r="CZ89" s="133"/>
      <c r="DA89" s="133"/>
      <c r="DB89" s="133"/>
      <c r="DC89" s="133"/>
      <c r="DD89" s="133"/>
      <c r="DE89" s="133"/>
      <c r="DF89" s="133"/>
      <c r="DG89" s="133"/>
      <c r="DH89" s="133"/>
      <c r="DI89" s="133"/>
      <c r="DJ89" s="133"/>
      <c r="DK89" s="133"/>
      <c r="DL89" s="133"/>
      <c r="DM89" s="133"/>
      <c r="DN89" s="133"/>
      <c r="DO89" s="133"/>
      <c r="DP89" s="133"/>
      <c r="DQ89" s="133"/>
      <c r="DR89" s="133"/>
      <c r="DS89" s="133"/>
      <c r="DT89" s="133"/>
      <c r="DU89" s="133"/>
      <c r="DV89" s="133"/>
      <c r="DW89" s="133"/>
      <c r="DX89" s="133"/>
      <c r="DY89" s="133"/>
      <c r="DZ89" s="133"/>
      <c r="EA89" s="133"/>
      <c r="EB89" s="133"/>
      <c r="EC89" s="133"/>
      <c r="ED89" s="133"/>
      <c r="EE89" s="133"/>
      <c r="EF89" s="133"/>
      <c r="EG89" s="133"/>
      <c r="EH89" s="133"/>
      <c r="EI89" s="133"/>
      <c r="EJ89" s="133"/>
      <c r="EK89" s="133"/>
      <c r="EL89" s="133"/>
      <c r="EM89" s="133"/>
      <c r="EN89" s="133"/>
      <c r="EO89" s="133"/>
      <c r="EP89" s="133"/>
      <c r="EQ89" s="133"/>
      <c r="ER89" s="133"/>
      <c r="ES89" s="133"/>
      <c r="ET89" s="133"/>
      <c r="EU89" s="133"/>
      <c r="EV89" s="133"/>
      <c r="EW89" s="133"/>
      <c r="EX89" s="133"/>
      <c r="EY89" s="133"/>
      <c r="EZ89" s="133"/>
      <c r="FA89" s="133"/>
      <c r="FB89" s="133"/>
      <c r="FC89" s="133"/>
      <c r="FD89" s="133"/>
      <c r="FE89" s="133"/>
      <c r="FF89" s="133"/>
      <c r="FG89" s="133"/>
      <c r="FH89" s="133"/>
      <c r="FI89" s="133"/>
      <c r="FJ89" s="133"/>
      <c r="FK89" s="133"/>
      <c r="FL89" s="133"/>
      <c r="FM89" s="133"/>
      <c r="FN89" s="133"/>
      <c r="FO89" s="133"/>
      <c r="FP89" s="133"/>
      <c r="FQ89" s="133"/>
      <c r="FR89" s="133"/>
      <c r="FS89" s="133"/>
      <c r="FT89" s="133"/>
      <c r="FU89" s="133"/>
      <c r="FV89" s="133"/>
      <c r="FW89" s="133"/>
      <c r="FX89" s="133"/>
      <c r="FY89" s="133"/>
      <c r="FZ89" s="133"/>
      <c r="GA89" s="133"/>
      <c r="GB89" s="133"/>
      <c r="GC89" s="133"/>
      <c r="GD89" s="133"/>
      <c r="GE89" s="133"/>
      <c r="GF89" s="133"/>
      <c r="GG89" s="133"/>
      <c r="GH89" s="133"/>
      <c r="GI89" s="133"/>
      <c r="GJ89" s="133"/>
      <c r="GK89" s="133"/>
      <c r="GL89" s="133"/>
      <c r="GM89" s="133"/>
      <c r="GN89" s="133"/>
      <c r="GO89" s="133"/>
      <c r="GP89" s="133"/>
      <c r="GQ89" s="133"/>
      <c r="GR89" s="133"/>
      <c r="GS89" s="133"/>
      <c r="GT89" s="133"/>
      <c r="GU89" s="133"/>
      <c r="GV89" s="133"/>
      <c r="GW89" s="133"/>
      <c r="GX89" s="133"/>
      <c r="GY89" s="133"/>
      <c r="GZ89" s="133"/>
      <c r="HA89" s="133"/>
      <c r="HB89" s="133"/>
      <c r="HC89" s="133"/>
      <c r="HD89" s="133"/>
      <c r="HE89" s="133"/>
      <c r="HF89" s="133"/>
      <c r="HG89" s="133"/>
      <c r="HH89" s="133"/>
      <c r="HI89" s="133"/>
      <c r="HJ89" s="133"/>
      <c r="HK89" s="133"/>
      <c r="HL89" s="133"/>
      <c r="HM89" s="133"/>
      <c r="HN89" s="133"/>
      <c r="HO89" s="133"/>
      <c r="HP89" s="133"/>
      <c r="HQ89" s="133"/>
      <c r="HR89" s="133"/>
    </row>
    <row r="90" s="134" customFormat="1" ht="24" customHeight="1" spans="1:226">
      <c r="A90" s="133"/>
      <c r="B90" s="133"/>
      <c r="C90" s="133"/>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3"/>
      <c r="DO90" s="133"/>
      <c r="DP90" s="133"/>
      <c r="DQ90" s="133"/>
      <c r="DR90" s="133"/>
      <c r="DS90" s="133"/>
      <c r="DT90" s="133"/>
      <c r="DU90" s="133"/>
      <c r="DV90" s="133"/>
      <c r="DW90" s="133"/>
      <c r="DX90" s="133"/>
      <c r="DY90" s="133"/>
      <c r="DZ90" s="133"/>
      <c r="EA90" s="133"/>
      <c r="EB90" s="133"/>
      <c r="EC90" s="133"/>
      <c r="ED90" s="133"/>
      <c r="EE90" s="133"/>
      <c r="EF90" s="133"/>
      <c r="EG90" s="133"/>
      <c r="EH90" s="133"/>
      <c r="EI90" s="133"/>
      <c r="EJ90" s="133"/>
      <c r="EK90" s="133"/>
      <c r="EL90" s="133"/>
      <c r="EM90" s="133"/>
      <c r="EN90" s="133"/>
      <c r="EO90" s="133"/>
      <c r="EP90" s="133"/>
      <c r="EQ90" s="133"/>
      <c r="ER90" s="133"/>
      <c r="ES90" s="133"/>
      <c r="ET90" s="133"/>
      <c r="EU90" s="133"/>
      <c r="EV90" s="133"/>
      <c r="EW90" s="133"/>
      <c r="EX90" s="133"/>
      <c r="EY90" s="133"/>
      <c r="EZ90" s="133"/>
      <c r="FA90" s="133"/>
      <c r="FB90" s="133"/>
      <c r="FC90" s="133"/>
      <c r="FD90" s="133"/>
      <c r="FE90" s="133"/>
      <c r="FF90" s="133"/>
      <c r="FG90" s="133"/>
      <c r="FH90" s="133"/>
      <c r="FI90" s="133"/>
      <c r="FJ90" s="133"/>
      <c r="FK90" s="133"/>
      <c r="FL90" s="133"/>
      <c r="FM90" s="133"/>
      <c r="FN90" s="133"/>
      <c r="FO90" s="133"/>
      <c r="FP90" s="133"/>
      <c r="FQ90" s="133"/>
      <c r="FR90" s="133"/>
      <c r="FS90" s="133"/>
      <c r="FT90" s="133"/>
      <c r="FU90" s="133"/>
      <c r="FV90" s="133"/>
      <c r="FW90" s="133"/>
      <c r="FX90" s="133"/>
      <c r="FY90" s="133"/>
      <c r="FZ90" s="133"/>
      <c r="GA90" s="133"/>
      <c r="GB90" s="133"/>
      <c r="GC90" s="133"/>
      <c r="GD90" s="133"/>
      <c r="GE90" s="133"/>
      <c r="GF90" s="133"/>
      <c r="GG90" s="133"/>
      <c r="GH90" s="133"/>
      <c r="GI90" s="133"/>
      <c r="GJ90" s="133"/>
      <c r="GK90" s="133"/>
      <c r="GL90" s="133"/>
      <c r="GM90" s="133"/>
      <c r="GN90" s="133"/>
      <c r="GO90" s="133"/>
      <c r="GP90" s="133"/>
      <c r="GQ90" s="133"/>
      <c r="GR90" s="133"/>
      <c r="GS90" s="133"/>
      <c r="GT90" s="133"/>
      <c r="GU90" s="133"/>
      <c r="GV90" s="133"/>
      <c r="GW90" s="133"/>
      <c r="GX90" s="133"/>
      <c r="GY90" s="133"/>
      <c r="GZ90" s="133"/>
      <c r="HA90" s="133"/>
      <c r="HB90" s="133"/>
      <c r="HC90" s="133"/>
      <c r="HD90" s="133"/>
      <c r="HE90" s="133"/>
      <c r="HF90" s="133"/>
      <c r="HG90" s="133"/>
      <c r="HH90" s="133"/>
      <c r="HI90" s="133"/>
      <c r="HJ90" s="133"/>
      <c r="HK90" s="133"/>
      <c r="HL90" s="133"/>
      <c r="HM90" s="133"/>
      <c r="HN90" s="133"/>
      <c r="HO90" s="133"/>
      <c r="HP90" s="133"/>
      <c r="HQ90" s="133"/>
      <c r="HR90" s="133"/>
    </row>
    <row r="91" s="134" customFormat="1" ht="24" customHeight="1" spans="1:226">
      <c r="A91" s="133"/>
      <c r="B91" s="133"/>
      <c r="C91" s="133"/>
      <c r="D91" s="133"/>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c r="CZ91" s="133"/>
      <c r="DA91" s="133"/>
      <c r="DB91" s="133"/>
      <c r="DC91" s="133"/>
      <c r="DD91" s="133"/>
      <c r="DE91" s="133"/>
      <c r="DF91" s="133"/>
      <c r="DG91" s="133"/>
      <c r="DH91" s="133"/>
      <c r="DI91" s="133"/>
      <c r="DJ91" s="133"/>
      <c r="DK91" s="133"/>
      <c r="DL91" s="133"/>
      <c r="DM91" s="133"/>
      <c r="DN91" s="133"/>
      <c r="DO91" s="133"/>
      <c r="DP91" s="133"/>
      <c r="DQ91" s="133"/>
      <c r="DR91" s="133"/>
      <c r="DS91" s="133"/>
      <c r="DT91" s="133"/>
      <c r="DU91" s="133"/>
      <c r="DV91" s="133"/>
      <c r="DW91" s="133"/>
      <c r="DX91" s="133"/>
      <c r="DY91" s="133"/>
      <c r="DZ91" s="133"/>
      <c r="EA91" s="133"/>
      <c r="EB91" s="133"/>
      <c r="EC91" s="133"/>
      <c r="ED91" s="133"/>
      <c r="EE91" s="133"/>
      <c r="EF91" s="133"/>
      <c r="EG91" s="133"/>
      <c r="EH91" s="133"/>
      <c r="EI91" s="133"/>
      <c r="EJ91" s="133"/>
      <c r="EK91" s="133"/>
      <c r="EL91" s="133"/>
      <c r="EM91" s="133"/>
      <c r="EN91" s="133"/>
      <c r="EO91" s="133"/>
      <c r="EP91" s="133"/>
      <c r="EQ91" s="133"/>
      <c r="ER91" s="133"/>
      <c r="ES91" s="133"/>
      <c r="ET91" s="133"/>
      <c r="EU91" s="133"/>
      <c r="EV91" s="133"/>
      <c r="EW91" s="133"/>
      <c r="EX91" s="133"/>
      <c r="EY91" s="133"/>
      <c r="EZ91" s="133"/>
      <c r="FA91" s="133"/>
      <c r="FB91" s="133"/>
      <c r="FC91" s="133"/>
      <c r="FD91" s="133"/>
      <c r="FE91" s="133"/>
      <c r="FF91" s="133"/>
      <c r="FG91" s="133"/>
      <c r="FH91" s="133"/>
      <c r="FI91" s="133"/>
      <c r="FJ91" s="133"/>
      <c r="FK91" s="133"/>
      <c r="FL91" s="133"/>
      <c r="FM91" s="133"/>
      <c r="FN91" s="133"/>
      <c r="FO91" s="133"/>
      <c r="FP91" s="133"/>
      <c r="FQ91" s="133"/>
      <c r="FR91" s="133"/>
      <c r="FS91" s="133"/>
      <c r="FT91" s="133"/>
      <c r="FU91" s="133"/>
      <c r="FV91" s="133"/>
      <c r="FW91" s="133"/>
      <c r="FX91" s="133"/>
      <c r="FY91" s="133"/>
      <c r="FZ91" s="133"/>
      <c r="GA91" s="133"/>
      <c r="GB91" s="133"/>
      <c r="GC91" s="133"/>
      <c r="GD91" s="133"/>
      <c r="GE91" s="133"/>
      <c r="GF91" s="133"/>
      <c r="GG91" s="133"/>
      <c r="GH91" s="133"/>
      <c r="GI91" s="133"/>
      <c r="GJ91" s="133"/>
      <c r="GK91" s="133"/>
      <c r="GL91" s="133"/>
      <c r="GM91" s="133"/>
      <c r="GN91" s="133"/>
      <c r="GO91" s="133"/>
      <c r="GP91" s="133"/>
      <c r="GQ91" s="133"/>
      <c r="GR91" s="133"/>
      <c r="GS91" s="133"/>
      <c r="GT91" s="133"/>
      <c r="GU91" s="133"/>
      <c r="GV91" s="133"/>
      <c r="GW91" s="133"/>
      <c r="GX91" s="133"/>
      <c r="GY91" s="133"/>
      <c r="GZ91" s="133"/>
      <c r="HA91" s="133"/>
      <c r="HB91" s="133"/>
      <c r="HC91" s="133"/>
      <c r="HD91" s="133"/>
      <c r="HE91" s="133"/>
      <c r="HF91" s="133"/>
      <c r="HG91" s="133"/>
      <c r="HH91" s="133"/>
      <c r="HI91" s="133"/>
      <c r="HJ91" s="133"/>
      <c r="HK91" s="133"/>
      <c r="HL91" s="133"/>
      <c r="HM91" s="133"/>
      <c r="HN91" s="133"/>
      <c r="HO91" s="133"/>
      <c r="HP91" s="133"/>
      <c r="HQ91" s="133"/>
      <c r="HR91" s="133"/>
    </row>
    <row r="92" s="134" customFormat="1" ht="24" customHeight="1" spans="1:226">
      <c r="A92" s="133"/>
      <c r="B92" s="133"/>
      <c r="C92" s="133"/>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33"/>
      <c r="BE92" s="133"/>
      <c r="BF92" s="133"/>
      <c r="BG92" s="133"/>
      <c r="BH92" s="133"/>
      <c r="BI92" s="133"/>
      <c r="BJ92" s="133"/>
      <c r="BK92" s="133"/>
      <c r="BL92" s="133"/>
      <c r="BM92" s="133"/>
      <c r="BN92" s="133"/>
      <c r="BO92" s="133"/>
      <c r="BP92" s="133"/>
      <c r="BQ92" s="133"/>
      <c r="BR92" s="133"/>
      <c r="BS92" s="133"/>
      <c r="BT92" s="133"/>
      <c r="BU92" s="133"/>
      <c r="BV92" s="133"/>
      <c r="BW92" s="133"/>
      <c r="BX92" s="133"/>
      <c r="BY92" s="133"/>
      <c r="BZ92" s="133"/>
      <c r="CA92" s="133"/>
      <c r="CB92" s="133"/>
      <c r="CC92" s="133"/>
      <c r="CD92" s="133"/>
      <c r="CE92" s="133"/>
      <c r="CF92" s="133"/>
      <c r="CG92" s="133"/>
      <c r="CH92" s="133"/>
      <c r="CI92" s="133"/>
      <c r="CJ92" s="133"/>
      <c r="CK92" s="133"/>
      <c r="CL92" s="133"/>
      <c r="CM92" s="133"/>
      <c r="CN92" s="133"/>
      <c r="CO92" s="133"/>
      <c r="CP92" s="133"/>
      <c r="CQ92" s="133"/>
      <c r="CR92" s="133"/>
      <c r="CS92" s="133"/>
      <c r="CT92" s="133"/>
      <c r="CU92" s="133"/>
      <c r="CV92" s="133"/>
      <c r="CW92" s="133"/>
      <c r="CX92" s="133"/>
      <c r="CY92" s="133"/>
      <c r="CZ92" s="133"/>
      <c r="DA92" s="133"/>
      <c r="DB92" s="133"/>
      <c r="DC92" s="133"/>
      <c r="DD92" s="133"/>
      <c r="DE92" s="133"/>
      <c r="DF92" s="133"/>
      <c r="DG92" s="133"/>
      <c r="DH92" s="133"/>
      <c r="DI92" s="133"/>
      <c r="DJ92" s="133"/>
      <c r="DK92" s="133"/>
      <c r="DL92" s="133"/>
      <c r="DM92" s="133"/>
      <c r="DN92" s="133"/>
      <c r="DO92" s="133"/>
      <c r="DP92" s="133"/>
      <c r="DQ92" s="133"/>
      <c r="DR92" s="133"/>
      <c r="DS92" s="133"/>
      <c r="DT92" s="133"/>
      <c r="DU92" s="133"/>
      <c r="DV92" s="133"/>
      <c r="DW92" s="133"/>
      <c r="DX92" s="133"/>
      <c r="DY92" s="133"/>
      <c r="DZ92" s="133"/>
      <c r="EA92" s="133"/>
      <c r="EB92" s="133"/>
      <c r="EC92" s="133"/>
      <c r="ED92" s="133"/>
      <c r="EE92" s="133"/>
      <c r="EF92" s="133"/>
      <c r="EG92" s="133"/>
      <c r="EH92" s="133"/>
      <c r="EI92" s="133"/>
      <c r="EJ92" s="133"/>
      <c r="EK92" s="133"/>
      <c r="EL92" s="133"/>
      <c r="EM92" s="133"/>
      <c r="EN92" s="133"/>
      <c r="EO92" s="133"/>
      <c r="EP92" s="133"/>
      <c r="EQ92" s="133"/>
      <c r="ER92" s="133"/>
      <c r="ES92" s="133"/>
      <c r="ET92" s="133"/>
      <c r="EU92" s="133"/>
      <c r="EV92" s="133"/>
      <c r="EW92" s="133"/>
      <c r="EX92" s="133"/>
      <c r="EY92" s="133"/>
      <c r="EZ92" s="133"/>
      <c r="FA92" s="133"/>
      <c r="FB92" s="133"/>
      <c r="FC92" s="133"/>
      <c r="FD92" s="133"/>
      <c r="FE92" s="133"/>
      <c r="FF92" s="133"/>
      <c r="FG92" s="133"/>
      <c r="FH92" s="133"/>
      <c r="FI92" s="133"/>
      <c r="FJ92" s="133"/>
      <c r="FK92" s="133"/>
      <c r="FL92" s="133"/>
      <c r="FM92" s="133"/>
      <c r="FN92" s="133"/>
      <c r="FO92" s="133"/>
      <c r="FP92" s="133"/>
      <c r="FQ92" s="133"/>
      <c r="FR92" s="133"/>
      <c r="FS92" s="133"/>
      <c r="FT92" s="133"/>
      <c r="FU92" s="133"/>
      <c r="FV92" s="133"/>
      <c r="FW92" s="133"/>
      <c r="FX92" s="133"/>
      <c r="FY92" s="133"/>
      <c r="FZ92" s="133"/>
      <c r="GA92" s="133"/>
      <c r="GB92" s="133"/>
      <c r="GC92" s="133"/>
      <c r="GD92" s="133"/>
      <c r="GE92" s="133"/>
      <c r="GF92" s="133"/>
      <c r="GG92" s="133"/>
      <c r="GH92" s="133"/>
      <c r="GI92" s="133"/>
      <c r="GJ92" s="133"/>
      <c r="GK92" s="133"/>
      <c r="GL92" s="133"/>
      <c r="GM92" s="133"/>
      <c r="GN92" s="133"/>
      <c r="GO92" s="133"/>
      <c r="GP92" s="133"/>
      <c r="GQ92" s="133"/>
      <c r="GR92" s="133"/>
      <c r="GS92" s="133"/>
      <c r="GT92" s="133"/>
      <c r="GU92" s="133"/>
      <c r="GV92" s="133"/>
      <c r="GW92" s="133"/>
      <c r="GX92" s="133"/>
      <c r="GY92" s="133"/>
      <c r="GZ92" s="133"/>
      <c r="HA92" s="133"/>
      <c r="HB92" s="133"/>
      <c r="HC92" s="133"/>
      <c r="HD92" s="133"/>
      <c r="HE92" s="133"/>
      <c r="HF92" s="133"/>
      <c r="HG92" s="133"/>
      <c r="HH92" s="133"/>
      <c r="HI92" s="133"/>
      <c r="HJ92" s="133"/>
      <c r="HK92" s="133"/>
      <c r="HL92" s="133"/>
      <c r="HM92" s="133"/>
      <c r="HN92" s="133"/>
      <c r="HO92" s="133"/>
      <c r="HP92" s="133"/>
      <c r="HQ92" s="133"/>
      <c r="HR92" s="133"/>
    </row>
    <row r="93" s="134" customFormat="1" ht="24" customHeight="1" spans="1:226">
      <c r="A93" s="133"/>
      <c r="B93" s="133"/>
      <c r="C93" s="133"/>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3"/>
      <c r="DL93" s="133"/>
      <c r="DM93" s="133"/>
      <c r="DN93" s="133"/>
      <c r="DO93" s="133"/>
      <c r="DP93" s="133"/>
      <c r="DQ93" s="133"/>
      <c r="DR93" s="133"/>
      <c r="DS93" s="133"/>
      <c r="DT93" s="133"/>
      <c r="DU93" s="133"/>
      <c r="DV93" s="133"/>
      <c r="DW93" s="133"/>
      <c r="DX93" s="133"/>
      <c r="DY93" s="133"/>
      <c r="DZ93" s="133"/>
      <c r="EA93" s="133"/>
      <c r="EB93" s="133"/>
      <c r="EC93" s="133"/>
      <c r="ED93" s="133"/>
      <c r="EE93" s="133"/>
      <c r="EF93" s="133"/>
      <c r="EG93" s="133"/>
      <c r="EH93" s="133"/>
      <c r="EI93" s="133"/>
      <c r="EJ93" s="133"/>
      <c r="EK93" s="133"/>
      <c r="EL93" s="133"/>
      <c r="EM93" s="133"/>
      <c r="EN93" s="133"/>
      <c r="EO93" s="133"/>
      <c r="EP93" s="133"/>
      <c r="EQ93" s="133"/>
      <c r="ER93" s="133"/>
      <c r="ES93" s="133"/>
      <c r="ET93" s="133"/>
      <c r="EU93" s="133"/>
      <c r="EV93" s="133"/>
      <c r="EW93" s="133"/>
      <c r="EX93" s="133"/>
      <c r="EY93" s="133"/>
      <c r="EZ93" s="133"/>
      <c r="FA93" s="133"/>
      <c r="FB93" s="133"/>
      <c r="FC93" s="133"/>
      <c r="FD93" s="133"/>
      <c r="FE93" s="133"/>
      <c r="FF93" s="133"/>
      <c r="FG93" s="133"/>
      <c r="FH93" s="133"/>
      <c r="FI93" s="133"/>
      <c r="FJ93" s="133"/>
      <c r="FK93" s="133"/>
      <c r="FL93" s="133"/>
      <c r="FM93" s="133"/>
      <c r="FN93" s="133"/>
      <c r="FO93" s="133"/>
      <c r="FP93" s="133"/>
      <c r="FQ93" s="133"/>
      <c r="FR93" s="133"/>
      <c r="FS93" s="133"/>
      <c r="FT93" s="133"/>
      <c r="FU93" s="133"/>
      <c r="FV93" s="133"/>
      <c r="FW93" s="133"/>
      <c r="FX93" s="133"/>
      <c r="FY93" s="133"/>
      <c r="FZ93" s="133"/>
      <c r="GA93" s="133"/>
      <c r="GB93" s="133"/>
      <c r="GC93" s="133"/>
      <c r="GD93" s="133"/>
      <c r="GE93" s="133"/>
      <c r="GF93" s="133"/>
      <c r="GG93" s="133"/>
      <c r="GH93" s="133"/>
      <c r="GI93" s="133"/>
      <c r="GJ93" s="133"/>
      <c r="GK93" s="133"/>
      <c r="GL93" s="133"/>
      <c r="GM93" s="133"/>
      <c r="GN93" s="133"/>
      <c r="GO93" s="133"/>
      <c r="GP93" s="133"/>
      <c r="GQ93" s="133"/>
      <c r="GR93" s="133"/>
      <c r="GS93" s="133"/>
      <c r="GT93" s="133"/>
      <c r="GU93" s="133"/>
      <c r="GV93" s="133"/>
      <c r="GW93" s="133"/>
      <c r="GX93" s="133"/>
      <c r="GY93" s="133"/>
      <c r="GZ93" s="133"/>
      <c r="HA93" s="133"/>
      <c r="HB93" s="133"/>
      <c r="HC93" s="133"/>
      <c r="HD93" s="133"/>
      <c r="HE93" s="133"/>
      <c r="HF93" s="133"/>
      <c r="HG93" s="133"/>
      <c r="HH93" s="133"/>
      <c r="HI93" s="133"/>
      <c r="HJ93" s="133"/>
      <c r="HK93" s="133"/>
      <c r="HL93" s="133"/>
      <c r="HM93" s="133"/>
      <c r="HN93" s="133"/>
      <c r="HO93" s="133"/>
      <c r="HP93" s="133"/>
      <c r="HQ93" s="133"/>
      <c r="HR93" s="133"/>
    </row>
    <row r="94" s="134" customFormat="1" ht="24" customHeight="1" spans="1:226">
      <c r="A94" s="133"/>
      <c r="B94" s="133"/>
      <c r="C94" s="133"/>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33"/>
      <c r="BE94" s="133"/>
      <c r="BF94" s="133"/>
      <c r="BG94" s="133"/>
      <c r="BH94" s="133"/>
      <c r="BI94" s="133"/>
      <c r="BJ94" s="133"/>
      <c r="BK94" s="133"/>
      <c r="BL94" s="133"/>
      <c r="BM94" s="133"/>
      <c r="BN94" s="133"/>
      <c r="BO94" s="133"/>
      <c r="BP94" s="133"/>
      <c r="BQ94" s="133"/>
      <c r="BR94" s="133"/>
      <c r="BS94" s="133"/>
      <c r="BT94" s="133"/>
      <c r="BU94" s="133"/>
      <c r="BV94" s="133"/>
      <c r="BW94" s="133"/>
      <c r="BX94" s="133"/>
      <c r="BY94" s="133"/>
      <c r="BZ94" s="133"/>
      <c r="CA94" s="133"/>
      <c r="CB94" s="133"/>
      <c r="CC94" s="133"/>
      <c r="CD94" s="133"/>
      <c r="CE94" s="133"/>
      <c r="CF94" s="133"/>
      <c r="CG94" s="133"/>
      <c r="CH94" s="133"/>
      <c r="CI94" s="133"/>
      <c r="CJ94" s="133"/>
      <c r="CK94" s="133"/>
      <c r="CL94" s="133"/>
      <c r="CM94" s="133"/>
      <c r="CN94" s="133"/>
      <c r="CO94" s="133"/>
      <c r="CP94" s="133"/>
      <c r="CQ94" s="133"/>
      <c r="CR94" s="133"/>
      <c r="CS94" s="133"/>
      <c r="CT94" s="133"/>
      <c r="CU94" s="133"/>
      <c r="CV94" s="133"/>
      <c r="CW94" s="133"/>
      <c r="CX94" s="133"/>
      <c r="CY94" s="133"/>
      <c r="CZ94" s="133"/>
      <c r="DA94" s="133"/>
      <c r="DB94" s="133"/>
      <c r="DC94" s="133"/>
      <c r="DD94" s="133"/>
      <c r="DE94" s="133"/>
      <c r="DF94" s="133"/>
      <c r="DG94" s="133"/>
      <c r="DH94" s="133"/>
      <c r="DI94" s="133"/>
      <c r="DJ94" s="133"/>
      <c r="DK94" s="133"/>
      <c r="DL94" s="133"/>
      <c r="DM94" s="133"/>
      <c r="DN94" s="133"/>
      <c r="DO94" s="133"/>
      <c r="DP94" s="133"/>
      <c r="DQ94" s="133"/>
      <c r="DR94" s="133"/>
      <c r="DS94" s="133"/>
      <c r="DT94" s="133"/>
      <c r="DU94" s="133"/>
      <c r="DV94" s="133"/>
      <c r="DW94" s="133"/>
      <c r="DX94" s="133"/>
      <c r="DY94" s="133"/>
      <c r="DZ94" s="133"/>
      <c r="EA94" s="133"/>
      <c r="EB94" s="133"/>
      <c r="EC94" s="133"/>
      <c r="ED94" s="133"/>
      <c r="EE94" s="133"/>
      <c r="EF94" s="133"/>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3"/>
      <c r="FG94" s="133"/>
      <c r="FH94" s="133"/>
      <c r="FI94" s="133"/>
      <c r="FJ94" s="133"/>
      <c r="FK94" s="133"/>
      <c r="FL94" s="133"/>
      <c r="FM94" s="133"/>
      <c r="FN94" s="133"/>
      <c r="FO94" s="133"/>
      <c r="FP94" s="133"/>
      <c r="FQ94" s="133"/>
      <c r="FR94" s="133"/>
      <c r="FS94" s="133"/>
      <c r="FT94" s="133"/>
      <c r="FU94" s="133"/>
      <c r="FV94" s="133"/>
      <c r="FW94" s="133"/>
      <c r="FX94" s="133"/>
      <c r="FY94" s="133"/>
      <c r="FZ94" s="133"/>
      <c r="GA94" s="133"/>
      <c r="GB94" s="133"/>
      <c r="GC94" s="133"/>
      <c r="GD94" s="133"/>
      <c r="GE94" s="133"/>
      <c r="GF94" s="133"/>
      <c r="GG94" s="133"/>
      <c r="GH94" s="133"/>
      <c r="GI94" s="133"/>
      <c r="GJ94" s="133"/>
      <c r="GK94" s="133"/>
      <c r="GL94" s="133"/>
      <c r="GM94" s="133"/>
      <c r="GN94" s="133"/>
      <c r="GO94" s="133"/>
      <c r="GP94" s="133"/>
      <c r="GQ94" s="133"/>
      <c r="GR94" s="133"/>
      <c r="GS94" s="133"/>
      <c r="GT94" s="133"/>
      <c r="GU94" s="133"/>
      <c r="GV94" s="133"/>
      <c r="GW94" s="133"/>
      <c r="GX94" s="133"/>
      <c r="GY94" s="133"/>
      <c r="GZ94" s="133"/>
      <c r="HA94" s="133"/>
      <c r="HB94" s="133"/>
      <c r="HC94" s="133"/>
      <c r="HD94" s="133"/>
      <c r="HE94" s="133"/>
      <c r="HF94" s="133"/>
      <c r="HG94" s="133"/>
      <c r="HH94" s="133"/>
      <c r="HI94" s="133"/>
      <c r="HJ94" s="133"/>
      <c r="HK94" s="133"/>
      <c r="HL94" s="133"/>
      <c r="HM94" s="133"/>
      <c r="HN94" s="133"/>
      <c r="HO94" s="133"/>
      <c r="HP94" s="133"/>
      <c r="HQ94" s="133"/>
      <c r="HR94" s="133"/>
    </row>
    <row r="95" s="134" customFormat="1" ht="24" customHeight="1" spans="1:226">
      <c r="A95" s="133"/>
      <c r="B95" s="133"/>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3"/>
      <c r="BM95" s="133"/>
      <c r="BN95" s="133"/>
      <c r="BO95" s="133"/>
      <c r="BP95" s="133"/>
      <c r="BQ95" s="133"/>
      <c r="BR95" s="133"/>
      <c r="BS95" s="133"/>
      <c r="BT95" s="133"/>
      <c r="BU95" s="133"/>
      <c r="BV95" s="133"/>
      <c r="BW95" s="133"/>
      <c r="BX95" s="133"/>
      <c r="BY95" s="133"/>
      <c r="BZ95" s="133"/>
      <c r="CA95" s="133"/>
      <c r="CB95" s="133"/>
      <c r="CC95" s="133"/>
      <c r="CD95" s="133"/>
      <c r="CE95" s="133"/>
      <c r="CF95" s="133"/>
      <c r="CG95" s="133"/>
      <c r="CH95" s="133"/>
      <c r="CI95" s="133"/>
      <c r="CJ95" s="133"/>
      <c r="CK95" s="133"/>
      <c r="CL95" s="133"/>
      <c r="CM95" s="133"/>
      <c r="CN95" s="133"/>
      <c r="CO95" s="133"/>
      <c r="CP95" s="133"/>
      <c r="CQ95" s="133"/>
      <c r="CR95" s="133"/>
      <c r="CS95" s="133"/>
      <c r="CT95" s="133"/>
      <c r="CU95" s="133"/>
      <c r="CV95" s="133"/>
      <c r="CW95" s="133"/>
      <c r="CX95" s="133"/>
      <c r="CY95" s="133"/>
      <c r="CZ95" s="133"/>
      <c r="DA95" s="133"/>
      <c r="DB95" s="133"/>
      <c r="DC95" s="133"/>
      <c r="DD95" s="133"/>
      <c r="DE95" s="133"/>
      <c r="DF95" s="133"/>
      <c r="DG95" s="133"/>
      <c r="DH95" s="133"/>
      <c r="DI95" s="133"/>
      <c r="DJ95" s="133"/>
      <c r="DK95" s="133"/>
      <c r="DL95" s="133"/>
      <c r="DM95" s="133"/>
      <c r="DN95" s="133"/>
      <c r="DO95" s="133"/>
      <c r="DP95" s="133"/>
      <c r="DQ95" s="133"/>
      <c r="DR95" s="133"/>
      <c r="DS95" s="133"/>
      <c r="DT95" s="133"/>
      <c r="DU95" s="133"/>
      <c r="DV95" s="133"/>
      <c r="DW95" s="133"/>
      <c r="DX95" s="133"/>
      <c r="DY95" s="133"/>
      <c r="DZ95" s="133"/>
      <c r="EA95" s="133"/>
      <c r="EB95" s="133"/>
      <c r="EC95" s="133"/>
      <c r="ED95" s="133"/>
      <c r="EE95" s="133"/>
      <c r="EF95" s="133"/>
      <c r="EG95" s="133"/>
      <c r="EH95" s="133"/>
      <c r="EI95" s="133"/>
      <c r="EJ95" s="133"/>
      <c r="EK95" s="133"/>
      <c r="EL95" s="133"/>
      <c r="EM95" s="133"/>
      <c r="EN95" s="133"/>
      <c r="EO95" s="133"/>
      <c r="EP95" s="133"/>
      <c r="EQ95" s="133"/>
      <c r="ER95" s="133"/>
      <c r="ES95" s="133"/>
      <c r="ET95" s="133"/>
      <c r="EU95" s="133"/>
      <c r="EV95" s="133"/>
      <c r="EW95" s="133"/>
      <c r="EX95" s="133"/>
      <c r="EY95" s="133"/>
      <c r="EZ95" s="133"/>
      <c r="FA95" s="133"/>
      <c r="FB95" s="133"/>
      <c r="FC95" s="133"/>
      <c r="FD95" s="133"/>
      <c r="FE95" s="133"/>
      <c r="FF95" s="133"/>
      <c r="FG95" s="133"/>
      <c r="FH95" s="133"/>
      <c r="FI95" s="133"/>
      <c r="FJ95" s="133"/>
      <c r="FK95" s="133"/>
      <c r="FL95" s="133"/>
      <c r="FM95" s="133"/>
      <c r="FN95" s="133"/>
      <c r="FO95" s="133"/>
      <c r="FP95" s="133"/>
      <c r="FQ95" s="133"/>
      <c r="FR95" s="133"/>
      <c r="FS95" s="133"/>
      <c r="FT95" s="133"/>
      <c r="FU95" s="133"/>
      <c r="FV95" s="133"/>
      <c r="FW95" s="133"/>
      <c r="FX95" s="133"/>
      <c r="FY95" s="133"/>
      <c r="FZ95" s="133"/>
      <c r="GA95" s="133"/>
      <c r="GB95" s="133"/>
      <c r="GC95" s="133"/>
      <c r="GD95" s="133"/>
      <c r="GE95" s="133"/>
      <c r="GF95" s="133"/>
      <c r="GG95" s="133"/>
      <c r="GH95" s="133"/>
      <c r="GI95" s="133"/>
      <c r="GJ95" s="133"/>
      <c r="GK95" s="133"/>
      <c r="GL95" s="133"/>
      <c r="GM95" s="133"/>
      <c r="GN95" s="133"/>
      <c r="GO95" s="133"/>
      <c r="GP95" s="133"/>
      <c r="GQ95" s="133"/>
      <c r="GR95" s="133"/>
      <c r="GS95" s="133"/>
      <c r="GT95" s="133"/>
      <c r="GU95" s="133"/>
      <c r="GV95" s="133"/>
      <c r="GW95" s="133"/>
      <c r="GX95" s="133"/>
      <c r="GY95" s="133"/>
      <c r="GZ95" s="133"/>
      <c r="HA95" s="133"/>
      <c r="HB95" s="133"/>
      <c r="HC95" s="133"/>
      <c r="HD95" s="133"/>
      <c r="HE95" s="133"/>
      <c r="HF95" s="133"/>
      <c r="HG95" s="133"/>
      <c r="HH95" s="133"/>
      <c r="HI95" s="133"/>
      <c r="HJ95" s="133"/>
      <c r="HK95" s="133"/>
      <c r="HL95" s="133"/>
      <c r="HM95" s="133"/>
      <c r="HN95" s="133"/>
      <c r="HO95" s="133"/>
      <c r="HP95" s="133"/>
      <c r="HQ95" s="133"/>
      <c r="HR95" s="133"/>
    </row>
  </sheetData>
  <mergeCells count="2">
    <mergeCell ref="A2:B2"/>
    <mergeCell ref="A47:B47"/>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workbookViewId="0">
      <selection activeCell="B23" sqref="B23"/>
    </sheetView>
  </sheetViews>
  <sheetFormatPr defaultColWidth="9" defaultRowHeight="13.5" outlineLevelCol="1"/>
  <cols>
    <col min="1" max="1" width="43.375" style="4" customWidth="1"/>
    <col min="2" max="2" width="23.625" style="4" customWidth="1"/>
    <col min="3" max="16377" width="9" style="4"/>
  </cols>
  <sheetData>
    <row r="1" s="321" customFormat="1" ht="24" customHeight="1" spans="1:2">
      <c r="A1" s="324" t="s">
        <v>7</v>
      </c>
      <c r="B1" s="325"/>
    </row>
    <row r="2" s="466" customFormat="1" ht="42" customHeight="1" spans="1:2">
      <c r="A2" s="469" t="s">
        <v>6</v>
      </c>
      <c r="B2" s="469"/>
    </row>
    <row r="3" s="467" customFormat="1" ht="27" customHeight="1" spans="2:2">
      <c r="B3" s="470" t="s">
        <v>97</v>
      </c>
    </row>
    <row r="4" s="468" customFormat="1" ht="14.25" spans="1:2">
      <c r="A4" s="472" t="s">
        <v>98</v>
      </c>
      <c r="B4" s="472" t="s">
        <v>99</v>
      </c>
    </row>
    <row r="5" s="468" customFormat="1" ht="14.25" spans="1:2">
      <c r="A5" s="473" t="s">
        <v>100</v>
      </c>
      <c r="B5" s="474">
        <f>SUM(B6:B22)</f>
        <v>9287</v>
      </c>
    </row>
    <row r="6" s="468" customFormat="1" ht="14.25" spans="1:2">
      <c r="A6" s="475" t="s">
        <v>101</v>
      </c>
      <c r="B6" s="476">
        <v>2156</v>
      </c>
    </row>
    <row r="7" s="468" customFormat="1" ht="14.25" spans="1:2">
      <c r="A7" s="475" t="s">
        <v>102</v>
      </c>
      <c r="B7" s="476">
        <v>0</v>
      </c>
    </row>
    <row r="8" s="468" customFormat="1" ht="14.25" spans="1:2">
      <c r="A8" s="475" t="s">
        <v>103</v>
      </c>
      <c r="B8" s="476">
        <v>319</v>
      </c>
    </row>
    <row r="9" s="468" customFormat="1" ht="14.25" spans="1:2">
      <c r="A9" s="475" t="s">
        <v>104</v>
      </c>
      <c r="B9" s="476">
        <v>0</v>
      </c>
    </row>
    <row r="10" s="468" customFormat="1" ht="14.25" spans="1:2">
      <c r="A10" s="475" t="s">
        <v>105</v>
      </c>
      <c r="B10" s="476">
        <v>201</v>
      </c>
    </row>
    <row r="11" s="468" customFormat="1" ht="14.25" spans="1:2">
      <c r="A11" s="475" t="s">
        <v>106</v>
      </c>
      <c r="B11" s="476">
        <v>913</v>
      </c>
    </row>
    <row r="12" s="468" customFormat="1" ht="14.25" spans="1:2">
      <c r="A12" s="475" t="s">
        <v>107</v>
      </c>
      <c r="B12" s="476">
        <v>158</v>
      </c>
    </row>
    <row r="13" s="468" customFormat="1" ht="14.25" spans="1:2">
      <c r="A13" s="475" t="s">
        <v>108</v>
      </c>
      <c r="B13" s="476">
        <v>330</v>
      </c>
    </row>
    <row r="14" s="468" customFormat="1" ht="14.25" spans="1:2">
      <c r="A14" s="475" t="s">
        <v>109</v>
      </c>
      <c r="B14" s="476">
        <v>20</v>
      </c>
    </row>
    <row r="15" s="468" customFormat="1" ht="14.25" spans="1:2">
      <c r="A15" s="475" t="s">
        <v>110</v>
      </c>
      <c r="B15" s="476">
        <v>67</v>
      </c>
    </row>
    <row r="16" s="468" customFormat="1" ht="14.25" spans="1:2">
      <c r="A16" s="475" t="s">
        <v>111</v>
      </c>
      <c r="B16" s="476">
        <v>82</v>
      </c>
    </row>
    <row r="17" s="468" customFormat="1" ht="14.25" spans="1:2">
      <c r="A17" s="475" t="s">
        <v>112</v>
      </c>
      <c r="B17" s="476">
        <v>176</v>
      </c>
    </row>
    <row r="18" s="468" customFormat="1" ht="14.25" spans="1:2">
      <c r="A18" s="475" t="s">
        <v>113</v>
      </c>
      <c r="B18" s="476">
        <v>4726</v>
      </c>
    </row>
    <row r="19" s="468" customFormat="1" ht="14.25" spans="1:2">
      <c r="A19" s="475" t="s">
        <v>114</v>
      </c>
      <c r="B19" s="476">
        <v>134</v>
      </c>
    </row>
    <row r="20" s="468" customFormat="1" ht="14.25" spans="1:2">
      <c r="A20" s="475" t="s">
        <v>115</v>
      </c>
      <c r="B20" s="476">
        <v>0</v>
      </c>
    </row>
    <row r="21" s="468" customFormat="1" ht="14.25" spans="1:2">
      <c r="A21" s="475" t="s">
        <v>116</v>
      </c>
      <c r="B21" s="476">
        <v>5</v>
      </c>
    </row>
    <row r="22" s="468" customFormat="1" ht="14.25" spans="1:2">
      <c r="A22" s="475" t="s">
        <v>117</v>
      </c>
      <c r="B22" s="476">
        <v>0</v>
      </c>
    </row>
    <row r="23" s="468" customFormat="1" ht="14.25" spans="1:2">
      <c r="A23" s="473" t="s">
        <v>118</v>
      </c>
      <c r="B23" s="477">
        <f>SUM(B24:B31)</f>
        <v>7549</v>
      </c>
    </row>
    <row r="24" s="468" customFormat="1" ht="14.25" spans="1:2">
      <c r="A24" s="475" t="s">
        <v>119</v>
      </c>
      <c r="B24" s="476">
        <v>873</v>
      </c>
    </row>
    <row r="25" s="468" customFormat="1" ht="14.25" spans="1:2">
      <c r="A25" s="475" t="s">
        <v>120</v>
      </c>
      <c r="B25" s="476">
        <v>373</v>
      </c>
    </row>
    <row r="26" s="468" customFormat="1" ht="14.25" spans="1:2">
      <c r="A26" s="475" t="s">
        <v>121</v>
      </c>
      <c r="B26" s="476">
        <v>1160</v>
      </c>
    </row>
    <row r="27" s="468" customFormat="1" ht="14.25" spans="1:2">
      <c r="A27" s="475" t="s">
        <v>122</v>
      </c>
      <c r="B27" s="476"/>
    </row>
    <row r="28" s="468" customFormat="1" ht="14.25" spans="1:2">
      <c r="A28" s="478" t="s">
        <v>123</v>
      </c>
      <c r="B28" s="476">
        <v>4843</v>
      </c>
    </row>
    <row r="29" s="468" customFormat="1" ht="14.25" spans="1:2">
      <c r="A29" s="478" t="s">
        <v>124</v>
      </c>
      <c r="B29" s="476">
        <v>300</v>
      </c>
    </row>
    <row r="30" s="468" customFormat="1" ht="14.25" spans="1:2">
      <c r="A30" s="479" t="s">
        <v>125</v>
      </c>
      <c r="B30" s="476"/>
    </row>
    <row r="31" s="468" customFormat="1" ht="14.25" spans="1:2">
      <c r="A31" s="475" t="s">
        <v>126</v>
      </c>
      <c r="B31" s="476"/>
    </row>
    <row r="32" s="468" customFormat="1" ht="14.25" spans="1:2">
      <c r="A32" s="480" t="s">
        <v>127</v>
      </c>
      <c r="B32" s="474">
        <f>SUM(B5+B23)</f>
        <v>16836</v>
      </c>
    </row>
  </sheetData>
  <mergeCells count="1">
    <mergeCell ref="A2:B2"/>
  </mergeCells>
  <pageMargins left="0.75" right="0.75" top="1" bottom="1" header="0.511805555555556" footer="0.511805555555556"/>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95"/>
  <sheetViews>
    <sheetView workbookViewId="0">
      <selection activeCell="A2" sqref="A2:B2"/>
    </sheetView>
  </sheetViews>
  <sheetFormatPr defaultColWidth="8.875" defaultRowHeight="14.25"/>
  <cols>
    <col min="1" max="1" width="56" style="133" customWidth="1"/>
    <col min="2" max="2" width="23.375" style="133" customWidth="1"/>
    <col min="3" max="9" width="9" style="133"/>
    <col min="10" max="232" width="8.875" style="133"/>
    <col min="233" max="16384" width="8.875" style="134"/>
  </cols>
  <sheetData>
    <row r="1" s="127" customFormat="1" ht="24" customHeight="1" spans="1:2">
      <c r="A1" s="135" t="s">
        <v>64</v>
      </c>
      <c r="B1" s="136"/>
    </row>
    <row r="2" s="168" customFormat="1" ht="51" customHeight="1" spans="1:228">
      <c r="A2" s="169" t="s">
        <v>1708</v>
      </c>
      <c r="B2" s="170"/>
      <c r="HS2" s="128"/>
      <c r="HT2" s="128"/>
    </row>
    <row r="3" s="138" customFormat="1" ht="27" customHeight="1" spans="2:234">
      <c r="B3" s="129" t="s">
        <v>97</v>
      </c>
      <c r="HY3" s="129"/>
      <c r="HZ3" s="129"/>
    </row>
    <row r="4" s="161" customFormat="1" ht="30" customHeight="1" spans="1:234">
      <c r="A4" s="171" t="s">
        <v>1598</v>
      </c>
      <c r="B4" s="172" t="s">
        <v>99</v>
      </c>
      <c r="HY4" s="152"/>
      <c r="HZ4" s="152"/>
    </row>
    <row r="5" s="133" customFormat="1" ht="24" customHeight="1" spans="1:2">
      <c r="A5" s="155" t="s">
        <v>1709</v>
      </c>
      <c r="B5" s="156">
        <f>SUM(B6:B9)</f>
        <v>0</v>
      </c>
    </row>
    <row r="6" s="133" customFormat="1" ht="24" customHeight="1" spans="1:2">
      <c r="A6" s="52" t="s">
        <v>1710</v>
      </c>
      <c r="B6" s="157"/>
    </row>
    <row r="7" s="133" customFormat="1" ht="24" customHeight="1" spans="1:2">
      <c r="A7" s="52" t="s">
        <v>1711</v>
      </c>
      <c r="B7" s="157"/>
    </row>
    <row r="8" s="133" customFormat="1" ht="24" customHeight="1" spans="1:2">
      <c r="A8" s="52" t="s">
        <v>1712</v>
      </c>
      <c r="B8" s="157"/>
    </row>
    <row r="9" s="133" customFormat="1" ht="24" customHeight="1" spans="1:2">
      <c r="A9" s="52" t="s">
        <v>1713</v>
      </c>
      <c r="B9" s="157"/>
    </row>
    <row r="10" s="133" customFormat="1" ht="24" customHeight="1" spans="1:2">
      <c r="A10" s="155" t="s">
        <v>1714</v>
      </c>
      <c r="B10" s="156">
        <f>SUM(B11:B18)</f>
        <v>0</v>
      </c>
    </row>
    <row r="11" s="133" customFormat="1" ht="24" customHeight="1" spans="1:2">
      <c r="A11" s="52" t="s">
        <v>1715</v>
      </c>
      <c r="B11" s="157"/>
    </row>
    <row r="12" s="133" customFormat="1" ht="24" customHeight="1" spans="1:2">
      <c r="A12" s="52" t="s">
        <v>1716</v>
      </c>
      <c r="B12" s="157"/>
    </row>
    <row r="13" s="133" customFormat="1" ht="24" customHeight="1" spans="1:2">
      <c r="A13" s="52" t="s">
        <v>1712</v>
      </c>
      <c r="B13" s="157"/>
    </row>
    <row r="14" s="133" customFormat="1" ht="24" customHeight="1" spans="1:2">
      <c r="A14" s="52" t="s">
        <v>1717</v>
      </c>
      <c r="B14" s="157"/>
    </row>
    <row r="15" s="133" customFormat="1" ht="24" customHeight="1" spans="1:2">
      <c r="A15" s="52" t="s">
        <v>1718</v>
      </c>
      <c r="B15" s="157"/>
    </row>
    <row r="16" s="133" customFormat="1" ht="24" customHeight="1" spans="1:2">
      <c r="A16" s="52" t="s">
        <v>1719</v>
      </c>
      <c r="B16" s="157"/>
    </row>
    <row r="17" s="133" customFormat="1" ht="24" customHeight="1" spans="1:2">
      <c r="A17" s="52" t="s">
        <v>1720</v>
      </c>
      <c r="B17" s="157"/>
    </row>
    <row r="18" s="133" customFormat="1" ht="24" customHeight="1" spans="1:2">
      <c r="A18" s="52" t="s">
        <v>1721</v>
      </c>
      <c r="B18" s="157"/>
    </row>
    <row r="19" s="133" customFormat="1" ht="24" customHeight="1" spans="1:2">
      <c r="A19" s="155" t="s">
        <v>1722</v>
      </c>
      <c r="B19" s="156">
        <f>SUM(B20:B22)</f>
        <v>0</v>
      </c>
    </row>
    <row r="20" s="133" customFormat="1" ht="24" customHeight="1" spans="1:2">
      <c r="A20" s="52" t="s">
        <v>1723</v>
      </c>
      <c r="B20" s="157"/>
    </row>
    <row r="21" s="133" customFormat="1" ht="24" customHeight="1" spans="1:2">
      <c r="A21" s="52" t="s">
        <v>1724</v>
      </c>
      <c r="B21" s="157"/>
    </row>
    <row r="22" s="133" customFormat="1" ht="24" customHeight="1" spans="1:2">
      <c r="A22" s="52" t="s">
        <v>1725</v>
      </c>
      <c r="B22" s="157"/>
    </row>
    <row r="23" s="133" customFormat="1" ht="24" customHeight="1" spans="1:2">
      <c r="A23" s="155" t="s">
        <v>1726</v>
      </c>
      <c r="B23" s="156">
        <f>SUM(B24:B28)</f>
        <v>0</v>
      </c>
    </row>
    <row r="24" s="133" customFormat="1" ht="24" customHeight="1" spans="1:2">
      <c r="A24" s="52" t="s">
        <v>1727</v>
      </c>
      <c r="B24" s="157"/>
    </row>
    <row r="25" s="133" customFormat="1" ht="24" customHeight="1" spans="1:2">
      <c r="A25" s="52" t="s">
        <v>1728</v>
      </c>
      <c r="B25" s="157"/>
    </row>
    <row r="26" s="133" customFormat="1" ht="24" customHeight="1" spans="1:2">
      <c r="A26" s="52" t="s">
        <v>1729</v>
      </c>
      <c r="B26" s="157"/>
    </row>
    <row r="27" s="133" customFormat="1" ht="24" customHeight="1" spans="1:2">
      <c r="A27" s="52" t="s">
        <v>1730</v>
      </c>
      <c r="B27" s="159"/>
    </row>
    <row r="28" s="133" customFormat="1" ht="24" customHeight="1" spans="1:2">
      <c r="A28" s="52" t="s">
        <v>1731</v>
      </c>
      <c r="B28" s="157"/>
    </row>
    <row r="29" s="133" customFormat="1" ht="24" customHeight="1" spans="1:2">
      <c r="A29" s="142" t="s">
        <v>1732</v>
      </c>
      <c r="B29" s="156">
        <f>SUM(B30:B33)</f>
        <v>0</v>
      </c>
    </row>
    <row r="30" s="133" customFormat="1" ht="24" customHeight="1" spans="1:2">
      <c r="A30" s="52" t="s">
        <v>1733</v>
      </c>
      <c r="B30" s="157"/>
    </row>
    <row r="31" s="133" customFormat="1" ht="24" customHeight="1" spans="1:2">
      <c r="A31" s="52" t="s">
        <v>1734</v>
      </c>
      <c r="B31" s="157"/>
    </row>
    <row r="32" s="133" customFormat="1" ht="24" customHeight="1" spans="1:2">
      <c r="A32" s="52" t="s">
        <v>1735</v>
      </c>
      <c r="B32" s="157"/>
    </row>
    <row r="33" s="133" customFormat="1" ht="24" customHeight="1" spans="1:2">
      <c r="A33" s="52" t="s">
        <v>1736</v>
      </c>
      <c r="B33" s="157"/>
    </row>
    <row r="34" s="133" customFormat="1" ht="24" customHeight="1" spans="1:2">
      <c r="A34" s="142" t="s">
        <v>1737</v>
      </c>
      <c r="B34" s="156">
        <f>SUM(B35:B37)</f>
        <v>0</v>
      </c>
    </row>
    <row r="35" s="133" customFormat="1" ht="24" customHeight="1" spans="1:2">
      <c r="A35" s="52" t="s">
        <v>1738</v>
      </c>
      <c r="B35" s="157"/>
    </row>
    <row r="36" s="133" customFormat="1" ht="24" customHeight="1" spans="1:2">
      <c r="A36" s="52" t="s">
        <v>1735</v>
      </c>
      <c r="B36" s="157"/>
    </row>
    <row r="37" s="133" customFormat="1" ht="24" customHeight="1" spans="1:2">
      <c r="A37" s="52" t="s">
        <v>1739</v>
      </c>
      <c r="B37" s="157"/>
    </row>
    <row r="38" s="133" customFormat="1" ht="24" customHeight="1" spans="1:2">
      <c r="A38" s="142" t="s">
        <v>1740</v>
      </c>
      <c r="B38" s="156">
        <f>SUM(B39:B41)</f>
        <v>0</v>
      </c>
    </row>
    <row r="39" s="133" customFormat="1" ht="24" customHeight="1" spans="1:2">
      <c r="A39" s="52" t="s">
        <v>1741</v>
      </c>
      <c r="B39" s="157"/>
    </row>
    <row r="40" s="133" customFormat="1" ht="24" customHeight="1" spans="1:2">
      <c r="A40" s="52" t="s">
        <v>1742</v>
      </c>
      <c r="B40" s="157"/>
    </row>
    <row r="41" s="133" customFormat="1" ht="24" customHeight="1" spans="1:2">
      <c r="A41" s="52" t="s">
        <v>1743</v>
      </c>
      <c r="B41" s="157"/>
    </row>
    <row r="42" s="133" customFormat="1" ht="24" customHeight="1" spans="1:2">
      <c r="A42" s="52"/>
      <c r="B42" s="157"/>
    </row>
    <row r="43" s="133" customFormat="1" ht="24" customHeight="1" spans="1:2">
      <c r="A43" s="160" t="s">
        <v>1744</v>
      </c>
      <c r="B43" s="156">
        <f>B38+B34+B29+B23+B19+B10+B5</f>
        <v>0</v>
      </c>
    </row>
    <row r="44" s="133" customFormat="1" ht="71" customHeight="1" spans="1:256">
      <c r="A44" s="150" t="s">
        <v>1745</v>
      </c>
      <c r="B44" s="150"/>
      <c r="HS44" s="134"/>
      <c r="HT44" s="134"/>
      <c r="HU44" s="134"/>
      <c r="HV44" s="134"/>
      <c r="HW44" s="134"/>
      <c r="HX44" s="134"/>
      <c r="HY44" s="134"/>
      <c r="HZ44" s="134"/>
      <c r="IA44" s="134"/>
      <c r="IB44" s="134"/>
      <c r="IC44" s="134"/>
      <c r="ID44" s="134"/>
      <c r="IE44" s="134"/>
      <c r="IF44" s="134"/>
      <c r="IG44" s="134"/>
      <c r="IH44" s="134"/>
      <c r="II44" s="134"/>
      <c r="IJ44" s="134"/>
      <c r="IK44" s="134"/>
      <c r="IL44" s="134"/>
      <c r="IM44" s="134"/>
      <c r="IN44" s="134"/>
      <c r="IO44" s="134"/>
      <c r="IP44" s="134"/>
      <c r="IQ44" s="134"/>
      <c r="IR44" s="134"/>
      <c r="IS44" s="134"/>
      <c r="IT44" s="134"/>
      <c r="IU44" s="134"/>
      <c r="IV44" s="134"/>
    </row>
    <row r="45" s="134" customFormat="1" ht="24" customHeight="1" spans="1:232">
      <c r="A45" s="133"/>
      <c r="B45" s="133"/>
      <c r="C45" s="133"/>
      <c r="D45" s="133"/>
      <c r="E45" s="133"/>
      <c r="F45" s="133"/>
      <c r="G45" s="133"/>
      <c r="H45" s="158"/>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33"/>
      <c r="BR45" s="133"/>
      <c r="BS45" s="133"/>
      <c r="BT45" s="133"/>
      <c r="BU45" s="133"/>
      <c r="BV45" s="133"/>
      <c r="BW45" s="133"/>
      <c r="BX45" s="133"/>
      <c r="BY45" s="133"/>
      <c r="BZ45" s="133"/>
      <c r="CA45" s="133"/>
      <c r="CB45" s="133"/>
      <c r="CC45" s="133"/>
      <c r="CD45" s="133"/>
      <c r="CE45" s="133"/>
      <c r="CF45" s="133"/>
      <c r="CG45" s="133"/>
      <c r="CH45" s="133"/>
      <c r="CI45" s="133"/>
      <c r="CJ45" s="133"/>
      <c r="CK45" s="133"/>
      <c r="CL45" s="133"/>
      <c r="CM45" s="133"/>
      <c r="CN45" s="133"/>
      <c r="CO45" s="133"/>
      <c r="CP45" s="133"/>
      <c r="CQ45" s="133"/>
      <c r="CR45" s="133"/>
      <c r="CS45" s="133"/>
      <c r="CT45" s="133"/>
      <c r="CU45" s="133"/>
      <c r="CV45" s="133"/>
      <c r="CW45" s="133"/>
      <c r="CX45" s="133"/>
      <c r="CY45" s="133"/>
      <c r="CZ45" s="133"/>
      <c r="DA45" s="133"/>
      <c r="DB45" s="133"/>
      <c r="DC45" s="133"/>
      <c r="DD45" s="133"/>
      <c r="DE45" s="133"/>
      <c r="DF45" s="133"/>
      <c r="DG45" s="133"/>
      <c r="DH45" s="133"/>
      <c r="DI45" s="133"/>
      <c r="DJ45" s="133"/>
      <c r="DK45" s="133"/>
      <c r="DL45" s="133"/>
      <c r="DM45" s="133"/>
      <c r="DN45" s="133"/>
      <c r="DO45" s="133"/>
      <c r="DP45" s="133"/>
      <c r="DQ45" s="133"/>
      <c r="DR45" s="133"/>
      <c r="DS45" s="133"/>
      <c r="DT45" s="133"/>
      <c r="DU45" s="133"/>
      <c r="DV45" s="133"/>
      <c r="DW45" s="133"/>
      <c r="DX45" s="133"/>
      <c r="DY45" s="133"/>
      <c r="DZ45" s="133"/>
      <c r="EA45" s="133"/>
      <c r="EB45" s="133"/>
      <c r="EC45" s="133"/>
      <c r="ED45" s="133"/>
      <c r="EE45" s="133"/>
      <c r="EF45" s="133"/>
      <c r="EG45" s="133"/>
      <c r="EH45" s="133"/>
      <c r="EI45" s="133"/>
      <c r="EJ45" s="133"/>
      <c r="EK45" s="133"/>
      <c r="EL45" s="133"/>
      <c r="EM45" s="133"/>
      <c r="EN45" s="133"/>
      <c r="EO45" s="133"/>
      <c r="EP45" s="133"/>
      <c r="EQ45" s="133"/>
      <c r="ER45" s="133"/>
      <c r="ES45" s="133"/>
      <c r="ET45" s="133"/>
      <c r="EU45" s="133"/>
      <c r="EV45" s="133"/>
      <c r="EW45" s="133"/>
      <c r="EX45" s="133"/>
      <c r="EY45" s="133"/>
      <c r="EZ45" s="133"/>
      <c r="FA45" s="133"/>
      <c r="FB45" s="133"/>
      <c r="FC45" s="133"/>
      <c r="FD45" s="133"/>
      <c r="FE45" s="133"/>
      <c r="FF45" s="133"/>
      <c r="FG45" s="133"/>
      <c r="FH45" s="133"/>
      <c r="FI45" s="133"/>
      <c r="FJ45" s="133"/>
      <c r="FK45" s="133"/>
      <c r="FL45" s="133"/>
      <c r="FM45" s="133"/>
      <c r="FN45" s="133"/>
      <c r="FO45" s="133"/>
      <c r="FP45" s="133"/>
      <c r="FQ45" s="133"/>
      <c r="FR45" s="133"/>
      <c r="FS45" s="133"/>
      <c r="FT45" s="133"/>
      <c r="FU45" s="133"/>
      <c r="FV45" s="133"/>
      <c r="FW45" s="133"/>
      <c r="FX45" s="133"/>
      <c r="FY45" s="133"/>
      <c r="FZ45" s="133"/>
      <c r="GA45" s="133"/>
      <c r="GB45" s="133"/>
      <c r="GC45" s="133"/>
      <c r="GD45" s="133"/>
      <c r="GE45" s="133"/>
      <c r="GF45" s="133"/>
      <c r="GG45" s="133"/>
      <c r="GH45" s="133"/>
      <c r="GI45" s="133"/>
      <c r="GJ45" s="133"/>
      <c r="GK45" s="133"/>
      <c r="GL45" s="133"/>
      <c r="GM45" s="133"/>
      <c r="GN45" s="133"/>
      <c r="GO45" s="133"/>
      <c r="GP45" s="133"/>
      <c r="GQ45" s="133"/>
      <c r="GR45" s="133"/>
      <c r="GS45" s="133"/>
      <c r="GT45" s="133"/>
      <c r="GU45" s="133"/>
      <c r="GV45" s="133"/>
      <c r="GW45" s="133"/>
      <c r="GX45" s="133"/>
      <c r="GY45" s="133"/>
      <c r="GZ45" s="133"/>
      <c r="HA45" s="133"/>
      <c r="HB45" s="133"/>
      <c r="HC45" s="133"/>
      <c r="HD45" s="133"/>
      <c r="HE45" s="133"/>
      <c r="HF45" s="133"/>
      <c r="HG45" s="133"/>
      <c r="HH45" s="133"/>
      <c r="HI45" s="133"/>
      <c r="HJ45" s="133"/>
      <c r="HK45" s="133"/>
      <c r="HL45" s="133"/>
      <c r="HM45" s="133"/>
      <c r="HN45" s="133"/>
      <c r="HO45" s="133"/>
      <c r="HP45" s="133"/>
      <c r="HQ45" s="133"/>
      <c r="HR45" s="133"/>
      <c r="HS45" s="133"/>
      <c r="HT45" s="133"/>
      <c r="HU45" s="133"/>
      <c r="HV45" s="133"/>
      <c r="HW45" s="133"/>
      <c r="HX45" s="133"/>
    </row>
    <row r="46" s="134" customFormat="1" ht="24" customHeight="1" spans="1:232">
      <c r="A46" s="133"/>
      <c r="B46" s="133"/>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3"/>
      <c r="BR46" s="133"/>
      <c r="BS46" s="133"/>
      <c r="BT46" s="133"/>
      <c r="BU46" s="133"/>
      <c r="BV46" s="133"/>
      <c r="BW46" s="133"/>
      <c r="BX46" s="133"/>
      <c r="BY46" s="133"/>
      <c r="BZ46" s="133"/>
      <c r="CA46" s="133"/>
      <c r="CB46" s="133"/>
      <c r="CC46" s="133"/>
      <c r="CD46" s="133"/>
      <c r="CE46" s="133"/>
      <c r="CF46" s="133"/>
      <c r="CG46" s="133"/>
      <c r="CH46" s="133"/>
      <c r="CI46" s="133"/>
      <c r="CJ46" s="133"/>
      <c r="CK46" s="133"/>
      <c r="CL46" s="133"/>
      <c r="CM46" s="133"/>
      <c r="CN46" s="133"/>
      <c r="CO46" s="133"/>
      <c r="CP46" s="133"/>
      <c r="CQ46" s="133"/>
      <c r="CR46" s="133"/>
      <c r="CS46" s="133"/>
      <c r="CT46" s="133"/>
      <c r="CU46" s="133"/>
      <c r="CV46" s="133"/>
      <c r="CW46" s="133"/>
      <c r="CX46" s="133"/>
      <c r="CY46" s="133"/>
      <c r="CZ46" s="133"/>
      <c r="DA46" s="133"/>
      <c r="DB46" s="133"/>
      <c r="DC46" s="133"/>
      <c r="DD46" s="133"/>
      <c r="DE46" s="133"/>
      <c r="DF46" s="133"/>
      <c r="DG46" s="133"/>
      <c r="DH46" s="133"/>
      <c r="DI46" s="133"/>
      <c r="DJ46" s="133"/>
      <c r="DK46" s="133"/>
      <c r="DL46" s="133"/>
      <c r="DM46" s="133"/>
      <c r="DN46" s="133"/>
      <c r="DO46" s="133"/>
      <c r="DP46" s="133"/>
      <c r="DQ46" s="133"/>
      <c r="DR46" s="133"/>
      <c r="DS46" s="133"/>
      <c r="DT46" s="133"/>
      <c r="DU46" s="133"/>
      <c r="DV46" s="133"/>
      <c r="DW46" s="133"/>
      <c r="DX46" s="133"/>
      <c r="DY46" s="133"/>
      <c r="DZ46" s="133"/>
      <c r="EA46" s="133"/>
      <c r="EB46" s="133"/>
      <c r="EC46" s="133"/>
      <c r="ED46" s="133"/>
      <c r="EE46" s="133"/>
      <c r="EF46" s="133"/>
      <c r="EG46" s="133"/>
      <c r="EH46" s="133"/>
      <c r="EI46" s="133"/>
      <c r="EJ46" s="133"/>
      <c r="EK46" s="133"/>
      <c r="EL46" s="133"/>
      <c r="EM46" s="133"/>
      <c r="EN46" s="133"/>
      <c r="EO46" s="133"/>
      <c r="EP46" s="133"/>
      <c r="EQ46" s="133"/>
      <c r="ER46" s="133"/>
      <c r="ES46" s="133"/>
      <c r="ET46" s="133"/>
      <c r="EU46" s="133"/>
      <c r="EV46" s="133"/>
      <c r="EW46" s="133"/>
      <c r="EX46" s="133"/>
      <c r="EY46" s="133"/>
      <c r="EZ46" s="133"/>
      <c r="FA46" s="133"/>
      <c r="FB46" s="133"/>
      <c r="FC46" s="133"/>
      <c r="FD46" s="133"/>
      <c r="FE46" s="133"/>
      <c r="FF46" s="133"/>
      <c r="FG46" s="133"/>
      <c r="FH46" s="133"/>
      <c r="FI46" s="133"/>
      <c r="FJ46" s="133"/>
      <c r="FK46" s="133"/>
      <c r="FL46" s="133"/>
      <c r="FM46" s="133"/>
      <c r="FN46" s="133"/>
      <c r="FO46" s="133"/>
      <c r="FP46" s="133"/>
      <c r="FQ46" s="133"/>
      <c r="FR46" s="133"/>
      <c r="FS46" s="133"/>
      <c r="FT46" s="133"/>
      <c r="FU46" s="133"/>
      <c r="FV46" s="133"/>
      <c r="FW46" s="133"/>
      <c r="FX46" s="133"/>
      <c r="FY46" s="133"/>
      <c r="FZ46" s="133"/>
      <c r="GA46" s="133"/>
      <c r="GB46" s="133"/>
      <c r="GC46" s="133"/>
      <c r="GD46" s="133"/>
      <c r="GE46" s="133"/>
      <c r="GF46" s="133"/>
      <c r="GG46" s="133"/>
      <c r="GH46" s="133"/>
      <c r="GI46" s="133"/>
      <c r="GJ46" s="133"/>
      <c r="GK46" s="133"/>
      <c r="GL46" s="133"/>
      <c r="GM46" s="133"/>
      <c r="GN46" s="133"/>
      <c r="GO46" s="133"/>
      <c r="GP46" s="133"/>
      <c r="GQ46" s="133"/>
      <c r="GR46" s="133"/>
      <c r="GS46" s="133"/>
      <c r="GT46" s="133"/>
      <c r="GU46" s="133"/>
      <c r="GV46" s="133"/>
      <c r="GW46" s="133"/>
      <c r="GX46" s="133"/>
      <c r="GY46" s="133"/>
      <c r="GZ46" s="133"/>
      <c r="HA46" s="133"/>
      <c r="HB46" s="133"/>
      <c r="HC46" s="133"/>
      <c r="HD46" s="133"/>
      <c r="HE46" s="133"/>
      <c r="HF46" s="133"/>
      <c r="HG46" s="133"/>
      <c r="HH46" s="133"/>
      <c r="HI46" s="133"/>
      <c r="HJ46" s="133"/>
      <c r="HK46" s="133"/>
      <c r="HL46" s="133"/>
      <c r="HM46" s="133"/>
      <c r="HN46" s="133"/>
      <c r="HO46" s="133"/>
      <c r="HP46" s="133"/>
      <c r="HQ46" s="133"/>
      <c r="HR46" s="133"/>
      <c r="HS46" s="133"/>
      <c r="HT46" s="133"/>
      <c r="HU46" s="133"/>
      <c r="HV46" s="133"/>
      <c r="HW46" s="133"/>
      <c r="HX46" s="133"/>
    </row>
    <row r="47" s="134" customFormat="1" ht="24" customHeight="1" spans="1:232">
      <c r="A47" s="133"/>
      <c r="B47" s="133"/>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33"/>
      <c r="BR47" s="133"/>
      <c r="BS47" s="133"/>
      <c r="BT47" s="133"/>
      <c r="BU47" s="133"/>
      <c r="BV47" s="133"/>
      <c r="BW47" s="133"/>
      <c r="BX47" s="133"/>
      <c r="BY47" s="133"/>
      <c r="BZ47" s="133"/>
      <c r="CA47" s="133"/>
      <c r="CB47" s="133"/>
      <c r="CC47" s="133"/>
      <c r="CD47" s="133"/>
      <c r="CE47" s="133"/>
      <c r="CF47" s="133"/>
      <c r="CG47" s="133"/>
      <c r="CH47" s="133"/>
      <c r="CI47" s="133"/>
      <c r="CJ47" s="133"/>
      <c r="CK47" s="133"/>
      <c r="CL47" s="133"/>
      <c r="CM47" s="133"/>
      <c r="CN47" s="133"/>
      <c r="CO47" s="133"/>
      <c r="CP47" s="133"/>
      <c r="CQ47" s="133"/>
      <c r="CR47" s="133"/>
      <c r="CS47" s="133"/>
      <c r="CT47" s="133"/>
      <c r="CU47" s="133"/>
      <c r="CV47" s="133"/>
      <c r="CW47" s="133"/>
      <c r="CX47" s="133"/>
      <c r="CY47" s="133"/>
      <c r="CZ47" s="133"/>
      <c r="DA47" s="133"/>
      <c r="DB47" s="133"/>
      <c r="DC47" s="133"/>
      <c r="DD47" s="133"/>
      <c r="DE47" s="133"/>
      <c r="DF47" s="133"/>
      <c r="DG47" s="133"/>
      <c r="DH47" s="133"/>
      <c r="DI47" s="133"/>
      <c r="DJ47" s="133"/>
      <c r="DK47" s="133"/>
      <c r="DL47" s="133"/>
      <c r="DM47" s="133"/>
      <c r="DN47" s="133"/>
      <c r="DO47" s="133"/>
      <c r="DP47" s="133"/>
      <c r="DQ47" s="133"/>
      <c r="DR47" s="133"/>
      <c r="DS47" s="133"/>
      <c r="DT47" s="133"/>
      <c r="DU47" s="133"/>
      <c r="DV47" s="133"/>
      <c r="DW47" s="133"/>
      <c r="DX47" s="133"/>
      <c r="DY47" s="133"/>
      <c r="DZ47" s="133"/>
      <c r="EA47" s="133"/>
      <c r="EB47" s="133"/>
      <c r="EC47" s="133"/>
      <c r="ED47" s="133"/>
      <c r="EE47" s="133"/>
      <c r="EF47" s="133"/>
      <c r="EG47" s="133"/>
      <c r="EH47" s="133"/>
      <c r="EI47" s="133"/>
      <c r="EJ47" s="133"/>
      <c r="EK47" s="133"/>
      <c r="EL47" s="133"/>
      <c r="EM47" s="133"/>
      <c r="EN47" s="133"/>
      <c r="EO47" s="133"/>
      <c r="EP47" s="133"/>
      <c r="EQ47" s="133"/>
      <c r="ER47" s="133"/>
      <c r="ES47" s="133"/>
      <c r="ET47" s="133"/>
      <c r="EU47" s="133"/>
      <c r="EV47" s="133"/>
      <c r="EW47" s="133"/>
      <c r="EX47" s="133"/>
      <c r="EY47" s="133"/>
      <c r="EZ47" s="133"/>
      <c r="FA47" s="133"/>
      <c r="FB47" s="133"/>
      <c r="FC47" s="133"/>
      <c r="FD47" s="133"/>
      <c r="FE47" s="133"/>
      <c r="FF47" s="133"/>
      <c r="FG47" s="133"/>
      <c r="FH47" s="133"/>
      <c r="FI47" s="133"/>
      <c r="FJ47" s="133"/>
      <c r="FK47" s="133"/>
      <c r="FL47" s="133"/>
      <c r="FM47" s="133"/>
      <c r="FN47" s="133"/>
      <c r="FO47" s="133"/>
      <c r="FP47" s="133"/>
      <c r="FQ47" s="133"/>
      <c r="FR47" s="133"/>
      <c r="FS47" s="133"/>
      <c r="FT47" s="133"/>
      <c r="FU47" s="133"/>
      <c r="FV47" s="133"/>
      <c r="FW47" s="133"/>
      <c r="FX47" s="133"/>
      <c r="FY47" s="133"/>
      <c r="FZ47" s="133"/>
      <c r="GA47" s="133"/>
      <c r="GB47" s="133"/>
      <c r="GC47" s="133"/>
      <c r="GD47" s="133"/>
      <c r="GE47" s="133"/>
      <c r="GF47" s="133"/>
      <c r="GG47" s="133"/>
      <c r="GH47" s="133"/>
      <c r="GI47" s="133"/>
      <c r="GJ47" s="133"/>
      <c r="GK47" s="133"/>
      <c r="GL47" s="133"/>
      <c r="GM47" s="133"/>
      <c r="GN47" s="133"/>
      <c r="GO47" s="133"/>
      <c r="GP47" s="133"/>
      <c r="GQ47" s="133"/>
      <c r="GR47" s="133"/>
      <c r="GS47" s="133"/>
      <c r="GT47" s="133"/>
      <c r="GU47" s="133"/>
      <c r="GV47" s="133"/>
      <c r="GW47" s="133"/>
      <c r="GX47" s="133"/>
      <c r="GY47" s="133"/>
      <c r="GZ47" s="133"/>
      <c r="HA47" s="133"/>
      <c r="HB47" s="133"/>
      <c r="HC47" s="133"/>
      <c r="HD47" s="133"/>
      <c r="HE47" s="133"/>
      <c r="HF47" s="133"/>
      <c r="HG47" s="133"/>
      <c r="HH47" s="133"/>
      <c r="HI47" s="133"/>
      <c r="HJ47" s="133"/>
      <c r="HK47" s="133"/>
      <c r="HL47" s="133"/>
      <c r="HM47" s="133"/>
      <c r="HN47" s="133"/>
      <c r="HO47" s="133"/>
      <c r="HP47" s="133"/>
      <c r="HQ47" s="133"/>
      <c r="HR47" s="133"/>
      <c r="HS47" s="133"/>
      <c r="HT47" s="133"/>
      <c r="HU47" s="133"/>
      <c r="HV47" s="133"/>
      <c r="HW47" s="133"/>
      <c r="HX47" s="133"/>
    </row>
    <row r="48" s="134" customFormat="1" ht="24" customHeight="1" spans="1:232">
      <c r="A48" s="133"/>
      <c r="B48" s="133"/>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3"/>
      <c r="CA48" s="133"/>
      <c r="CB48" s="133"/>
      <c r="CC48" s="133"/>
      <c r="CD48" s="133"/>
      <c r="CE48" s="133"/>
      <c r="CF48" s="133"/>
      <c r="CG48" s="133"/>
      <c r="CH48" s="133"/>
      <c r="CI48" s="133"/>
      <c r="CJ48" s="133"/>
      <c r="CK48" s="133"/>
      <c r="CL48" s="133"/>
      <c r="CM48" s="133"/>
      <c r="CN48" s="133"/>
      <c r="CO48" s="133"/>
      <c r="CP48" s="133"/>
      <c r="CQ48" s="133"/>
      <c r="CR48" s="133"/>
      <c r="CS48" s="133"/>
      <c r="CT48" s="133"/>
      <c r="CU48" s="133"/>
      <c r="CV48" s="133"/>
      <c r="CW48" s="133"/>
      <c r="CX48" s="133"/>
      <c r="CY48" s="133"/>
      <c r="CZ48" s="133"/>
      <c r="DA48" s="133"/>
      <c r="DB48" s="133"/>
      <c r="DC48" s="133"/>
      <c r="DD48" s="133"/>
      <c r="DE48" s="133"/>
      <c r="DF48" s="133"/>
      <c r="DG48" s="133"/>
      <c r="DH48" s="133"/>
      <c r="DI48" s="133"/>
      <c r="DJ48" s="133"/>
      <c r="DK48" s="133"/>
      <c r="DL48" s="133"/>
      <c r="DM48" s="133"/>
      <c r="DN48" s="133"/>
      <c r="DO48" s="133"/>
      <c r="DP48" s="133"/>
      <c r="DQ48" s="133"/>
      <c r="DR48" s="133"/>
      <c r="DS48" s="133"/>
      <c r="DT48" s="133"/>
      <c r="DU48" s="133"/>
      <c r="DV48" s="133"/>
      <c r="DW48" s="133"/>
      <c r="DX48" s="133"/>
      <c r="DY48" s="133"/>
      <c r="DZ48" s="133"/>
      <c r="EA48" s="133"/>
      <c r="EB48" s="133"/>
      <c r="EC48" s="133"/>
      <c r="ED48" s="133"/>
      <c r="EE48" s="133"/>
      <c r="EF48" s="133"/>
      <c r="EG48" s="133"/>
      <c r="EH48" s="133"/>
      <c r="EI48" s="133"/>
      <c r="EJ48" s="133"/>
      <c r="EK48" s="133"/>
      <c r="EL48" s="133"/>
      <c r="EM48" s="133"/>
      <c r="EN48" s="133"/>
      <c r="EO48" s="133"/>
      <c r="EP48" s="133"/>
      <c r="EQ48" s="133"/>
      <c r="ER48" s="133"/>
      <c r="ES48" s="133"/>
      <c r="ET48" s="133"/>
      <c r="EU48" s="133"/>
      <c r="EV48" s="133"/>
      <c r="EW48" s="133"/>
      <c r="EX48" s="133"/>
      <c r="EY48" s="133"/>
      <c r="EZ48" s="133"/>
      <c r="FA48" s="133"/>
      <c r="FB48" s="133"/>
      <c r="FC48" s="133"/>
      <c r="FD48" s="133"/>
      <c r="FE48" s="133"/>
      <c r="FF48" s="133"/>
      <c r="FG48" s="133"/>
      <c r="FH48" s="133"/>
      <c r="FI48" s="133"/>
      <c r="FJ48" s="133"/>
      <c r="FK48" s="133"/>
      <c r="FL48" s="133"/>
      <c r="FM48" s="133"/>
      <c r="FN48" s="133"/>
      <c r="FO48" s="133"/>
      <c r="FP48" s="133"/>
      <c r="FQ48" s="133"/>
      <c r="FR48" s="133"/>
      <c r="FS48" s="133"/>
      <c r="FT48" s="133"/>
      <c r="FU48" s="133"/>
      <c r="FV48" s="133"/>
      <c r="FW48" s="133"/>
      <c r="FX48" s="133"/>
      <c r="FY48" s="133"/>
      <c r="FZ48" s="133"/>
      <c r="GA48" s="133"/>
      <c r="GB48" s="133"/>
      <c r="GC48" s="133"/>
      <c r="GD48" s="133"/>
      <c r="GE48" s="133"/>
      <c r="GF48" s="133"/>
      <c r="GG48" s="133"/>
      <c r="GH48" s="133"/>
      <c r="GI48" s="133"/>
      <c r="GJ48" s="133"/>
      <c r="GK48" s="133"/>
      <c r="GL48" s="133"/>
      <c r="GM48" s="133"/>
      <c r="GN48" s="133"/>
      <c r="GO48" s="133"/>
      <c r="GP48" s="133"/>
      <c r="GQ48" s="133"/>
      <c r="GR48" s="133"/>
      <c r="GS48" s="133"/>
      <c r="GT48" s="133"/>
      <c r="GU48" s="133"/>
      <c r="GV48" s="133"/>
      <c r="GW48" s="133"/>
      <c r="GX48" s="133"/>
      <c r="GY48" s="133"/>
      <c r="GZ48" s="133"/>
      <c r="HA48" s="133"/>
      <c r="HB48" s="133"/>
      <c r="HC48" s="133"/>
      <c r="HD48" s="133"/>
      <c r="HE48" s="133"/>
      <c r="HF48" s="133"/>
      <c r="HG48" s="133"/>
      <c r="HH48" s="133"/>
      <c r="HI48" s="133"/>
      <c r="HJ48" s="133"/>
      <c r="HK48" s="133"/>
      <c r="HL48" s="133"/>
      <c r="HM48" s="133"/>
      <c r="HN48" s="133"/>
      <c r="HO48" s="133"/>
      <c r="HP48" s="133"/>
      <c r="HQ48" s="133"/>
      <c r="HR48" s="133"/>
      <c r="HS48" s="133"/>
      <c r="HT48" s="133"/>
      <c r="HU48" s="133"/>
      <c r="HV48" s="133"/>
      <c r="HW48" s="133"/>
      <c r="HX48" s="133"/>
    </row>
    <row r="49" s="134" customFormat="1" ht="24" customHeight="1" spans="1:232">
      <c r="A49" s="133"/>
      <c r="B49" s="133"/>
      <c r="C49" s="133"/>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3"/>
      <c r="CA49" s="133"/>
      <c r="CB49" s="133"/>
      <c r="CC49" s="133"/>
      <c r="CD49" s="133"/>
      <c r="CE49" s="133"/>
      <c r="CF49" s="133"/>
      <c r="CG49" s="133"/>
      <c r="CH49" s="133"/>
      <c r="CI49" s="133"/>
      <c r="CJ49" s="133"/>
      <c r="CK49" s="133"/>
      <c r="CL49" s="133"/>
      <c r="CM49" s="133"/>
      <c r="CN49" s="133"/>
      <c r="CO49" s="133"/>
      <c r="CP49" s="133"/>
      <c r="CQ49" s="133"/>
      <c r="CR49" s="133"/>
      <c r="CS49" s="133"/>
      <c r="CT49" s="133"/>
      <c r="CU49" s="133"/>
      <c r="CV49" s="133"/>
      <c r="CW49" s="133"/>
      <c r="CX49" s="133"/>
      <c r="CY49" s="133"/>
      <c r="CZ49" s="133"/>
      <c r="DA49" s="133"/>
      <c r="DB49" s="133"/>
      <c r="DC49" s="133"/>
      <c r="DD49" s="133"/>
      <c r="DE49" s="133"/>
      <c r="DF49" s="133"/>
      <c r="DG49" s="133"/>
      <c r="DH49" s="133"/>
      <c r="DI49" s="133"/>
      <c r="DJ49" s="133"/>
      <c r="DK49" s="133"/>
      <c r="DL49" s="133"/>
      <c r="DM49" s="133"/>
      <c r="DN49" s="133"/>
      <c r="DO49" s="133"/>
      <c r="DP49" s="133"/>
      <c r="DQ49" s="133"/>
      <c r="DR49" s="133"/>
      <c r="DS49" s="133"/>
      <c r="DT49" s="133"/>
      <c r="DU49" s="133"/>
      <c r="DV49" s="133"/>
      <c r="DW49" s="133"/>
      <c r="DX49" s="133"/>
      <c r="DY49" s="133"/>
      <c r="DZ49" s="133"/>
      <c r="EA49" s="133"/>
      <c r="EB49" s="133"/>
      <c r="EC49" s="133"/>
      <c r="ED49" s="133"/>
      <c r="EE49" s="133"/>
      <c r="EF49" s="133"/>
      <c r="EG49" s="133"/>
      <c r="EH49" s="133"/>
      <c r="EI49" s="133"/>
      <c r="EJ49" s="133"/>
      <c r="EK49" s="133"/>
      <c r="EL49" s="133"/>
      <c r="EM49" s="133"/>
      <c r="EN49" s="133"/>
      <c r="EO49" s="133"/>
      <c r="EP49" s="133"/>
      <c r="EQ49" s="133"/>
      <c r="ER49" s="133"/>
      <c r="ES49" s="133"/>
      <c r="ET49" s="133"/>
      <c r="EU49" s="133"/>
      <c r="EV49" s="133"/>
      <c r="EW49" s="133"/>
      <c r="EX49" s="133"/>
      <c r="EY49" s="133"/>
      <c r="EZ49" s="133"/>
      <c r="FA49" s="133"/>
      <c r="FB49" s="133"/>
      <c r="FC49" s="133"/>
      <c r="FD49" s="133"/>
      <c r="FE49" s="133"/>
      <c r="FF49" s="133"/>
      <c r="FG49" s="133"/>
      <c r="FH49" s="133"/>
      <c r="FI49" s="133"/>
      <c r="FJ49" s="133"/>
      <c r="FK49" s="133"/>
      <c r="FL49" s="133"/>
      <c r="FM49" s="133"/>
      <c r="FN49" s="133"/>
      <c r="FO49" s="133"/>
      <c r="FP49" s="133"/>
      <c r="FQ49" s="133"/>
      <c r="FR49" s="133"/>
      <c r="FS49" s="133"/>
      <c r="FT49" s="133"/>
      <c r="FU49" s="133"/>
      <c r="FV49" s="133"/>
      <c r="FW49" s="133"/>
      <c r="FX49" s="133"/>
      <c r="FY49" s="133"/>
      <c r="FZ49" s="133"/>
      <c r="GA49" s="133"/>
      <c r="GB49" s="133"/>
      <c r="GC49" s="133"/>
      <c r="GD49" s="133"/>
      <c r="GE49" s="133"/>
      <c r="GF49" s="133"/>
      <c r="GG49" s="133"/>
      <c r="GH49" s="133"/>
      <c r="GI49" s="133"/>
      <c r="GJ49" s="133"/>
      <c r="GK49" s="133"/>
      <c r="GL49" s="133"/>
      <c r="GM49" s="133"/>
      <c r="GN49" s="133"/>
      <c r="GO49" s="133"/>
      <c r="GP49" s="133"/>
      <c r="GQ49" s="133"/>
      <c r="GR49" s="133"/>
      <c r="GS49" s="133"/>
      <c r="GT49" s="133"/>
      <c r="GU49" s="133"/>
      <c r="GV49" s="133"/>
      <c r="GW49" s="133"/>
      <c r="GX49" s="133"/>
      <c r="GY49" s="133"/>
      <c r="GZ49" s="133"/>
      <c r="HA49" s="133"/>
      <c r="HB49" s="133"/>
      <c r="HC49" s="133"/>
      <c r="HD49" s="133"/>
      <c r="HE49" s="133"/>
      <c r="HF49" s="133"/>
      <c r="HG49" s="133"/>
      <c r="HH49" s="133"/>
      <c r="HI49" s="133"/>
      <c r="HJ49" s="133"/>
      <c r="HK49" s="133"/>
      <c r="HL49" s="133"/>
      <c r="HM49" s="133"/>
      <c r="HN49" s="133"/>
      <c r="HO49" s="133"/>
      <c r="HP49" s="133"/>
      <c r="HQ49" s="133"/>
      <c r="HR49" s="133"/>
      <c r="HS49" s="133"/>
      <c r="HT49" s="133"/>
      <c r="HU49" s="133"/>
      <c r="HV49" s="133"/>
      <c r="HW49" s="133"/>
      <c r="HX49" s="133"/>
    </row>
    <row r="50" s="134" customFormat="1" ht="24" customHeight="1" spans="1:232">
      <c r="A50" s="133"/>
      <c r="B50" s="133"/>
      <c r="C50" s="133"/>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3"/>
      <c r="CA50" s="133"/>
      <c r="CB50" s="133"/>
      <c r="CC50" s="133"/>
      <c r="CD50" s="133"/>
      <c r="CE50" s="133"/>
      <c r="CF50" s="133"/>
      <c r="CG50" s="133"/>
      <c r="CH50" s="133"/>
      <c r="CI50" s="133"/>
      <c r="CJ50" s="133"/>
      <c r="CK50" s="133"/>
      <c r="CL50" s="133"/>
      <c r="CM50" s="133"/>
      <c r="CN50" s="133"/>
      <c r="CO50" s="133"/>
      <c r="CP50" s="133"/>
      <c r="CQ50" s="133"/>
      <c r="CR50" s="133"/>
      <c r="CS50" s="133"/>
      <c r="CT50" s="133"/>
      <c r="CU50" s="133"/>
      <c r="CV50" s="133"/>
      <c r="CW50" s="133"/>
      <c r="CX50" s="133"/>
      <c r="CY50" s="133"/>
      <c r="CZ50" s="133"/>
      <c r="DA50" s="133"/>
      <c r="DB50" s="133"/>
      <c r="DC50" s="133"/>
      <c r="DD50" s="133"/>
      <c r="DE50" s="133"/>
      <c r="DF50" s="133"/>
      <c r="DG50" s="133"/>
      <c r="DH50" s="133"/>
      <c r="DI50" s="133"/>
      <c r="DJ50" s="133"/>
      <c r="DK50" s="133"/>
      <c r="DL50" s="133"/>
      <c r="DM50" s="133"/>
      <c r="DN50" s="133"/>
      <c r="DO50" s="133"/>
      <c r="DP50" s="133"/>
      <c r="DQ50" s="133"/>
      <c r="DR50" s="133"/>
      <c r="DS50" s="133"/>
      <c r="DT50" s="133"/>
      <c r="DU50" s="133"/>
      <c r="DV50" s="133"/>
      <c r="DW50" s="133"/>
      <c r="DX50" s="133"/>
      <c r="DY50" s="133"/>
      <c r="DZ50" s="133"/>
      <c r="EA50" s="133"/>
      <c r="EB50" s="133"/>
      <c r="EC50" s="133"/>
      <c r="ED50" s="133"/>
      <c r="EE50" s="133"/>
      <c r="EF50" s="133"/>
      <c r="EG50" s="133"/>
      <c r="EH50" s="133"/>
      <c r="EI50" s="133"/>
      <c r="EJ50" s="133"/>
      <c r="EK50" s="133"/>
      <c r="EL50" s="133"/>
      <c r="EM50" s="133"/>
      <c r="EN50" s="133"/>
      <c r="EO50" s="133"/>
      <c r="EP50" s="133"/>
      <c r="EQ50" s="133"/>
      <c r="ER50" s="133"/>
      <c r="ES50" s="133"/>
      <c r="ET50" s="133"/>
      <c r="EU50" s="133"/>
      <c r="EV50" s="133"/>
      <c r="EW50" s="133"/>
      <c r="EX50" s="133"/>
      <c r="EY50" s="133"/>
      <c r="EZ50" s="133"/>
      <c r="FA50" s="133"/>
      <c r="FB50" s="133"/>
      <c r="FC50" s="133"/>
      <c r="FD50" s="133"/>
      <c r="FE50" s="133"/>
      <c r="FF50" s="133"/>
      <c r="FG50" s="133"/>
      <c r="FH50" s="133"/>
      <c r="FI50" s="133"/>
      <c r="FJ50" s="133"/>
      <c r="FK50" s="133"/>
      <c r="FL50" s="133"/>
      <c r="FM50" s="133"/>
      <c r="FN50" s="133"/>
      <c r="FO50" s="133"/>
      <c r="FP50" s="133"/>
      <c r="FQ50" s="133"/>
      <c r="FR50" s="133"/>
      <c r="FS50" s="133"/>
      <c r="FT50" s="133"/>
      <c r="FU50" s="133"/>
      <c r="FV50" s="133"/>
      <c r="FW50" s="133"/>
      <c r="FX50" s="133"/>
      <c r="FY50" s="133"/>
      <c r="FZ50" s="133"/>
      <c r="GA50" s="133"/>
      <c r="GB50" s="133"/>
      <c r="GC50" s="133"/>
      <c r="GD50" s="133"/>
      <c r="GE50" s="133"/>
      <c r="GF50" s="133"/>
      <c r="GG50" s="133"/>
      <c r="GH50" s="133"/>
      <c r="GI50" s="133"/>
      <c r="GJ50" s="133"/>
      <c r="GK50" s="133"/>
      <c r="GL50" s="133"/>
      <c r="GM50" s="133"/>
      <c r="GN50" s="133"/>
      <c r="GO50" s="133"/>
      <c r="GP50" s="133"/>
      <c r="GQ50" s="133"/>
      <c r="GR50" s="133"/>
      <c r="GS50" s="133"/>
      <c r="GT50" s="133"/>
      <c r="GU50" s="133"/>
      <c r="GV50" s="133"/>
      <c r="GW50" s="133"/>
      <c r="GX50" s="133"/>
      <c r="GY50" s="133"/>
      <c r="GZ50" s="133"/>
      <c r="HA50" s="133"/>
      <c r="HB50" s="133"/>
      <c r="HC50" s="133"/>
      <c r="HD50" s="133"/>
      <c r="HE50" s="133"/>
      <c r="HF50" s="133"/>
      <c r="HG50" s="133"/>
      <c r="HH50" s="133"/>
      <c r="HI50" s="133"/>
      <c r="HJ50" s="133"/>
      <c r="HK50" s="133"/>
      <c r="HL50" s="133"/>
      <c r="HM50" s="133"/>
      <c r="HN50" s="133"/>
      <c r="HO50" s="133"/>
      <c r="HP50" s="133"/>
      <c r="HQ50" s="133"/>
      <c r="HR50" s="133"/>
      <c r="HS50" s="133"/>
      <c r="HT50" s="133"/>
      <c r="HU50" s="133"/>
      <c r="HV50" s="133"/>
      <c r="HW50" s="133"/>
      <c r="HX50" s="133"/>
    </row>
    <row r="51" s="134" customFormat="1" ht="24" customHeight="1" spans="1:232">
      <c r="A51" s="133"/>
      <c r="B51" s="133"/>
      <c r="C51" s="133"/>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c r="CV51" s="133"/>
      <c r="CW51" s="133"/>
      <c r="CX51" s="133"/>
      <c r="CY51" s="133"/>
      <c r="CZ51" s="133"/>
      <c r="DA51" s="133"/>
      <c r="DB51" s="133"/>
      <c r="DC51" s="133"/>
      <c r="DD51" s="133"/>
      <c r="DE51" s="133"/>
      <c r="DF51" s="133"/>
      <c r="DG51" s="133"/>
      <c r="DH51" s="133"/>
      <c r="DI51" s="133"/>
      <c r="DJ51" s="133"/>
      <c r="DK51" s="133"/>
      <c r="DL51" s="133"/>
      <c r="DM51" s="133"/>
      <c r="DN51" s="133"/>
      <c r="DO51" s="133"/>
      <c r="DP51" s="133"/>
      <c r="DQ51" s="133"/>
      <c r="DR51" s="133"/>
      <c r="DS51" s="133"/>
      <c r="DT51" s="133"/>
      <c r="DU51" s="133"/>
      <c r="DV51" s="133"/>
      <c r="DW51" s="133"/>
      <c r="DX51" s="133"/>
      <c r="DY51" s="133"/>
      <c r="DZ51" s="133"/>
      <c r="EA51" s="133"/>
      <c r="EB51" s="133"/>
      <c r="EC51" s="133"/>
      <c r="ED51" s="133"/>
      <c r="EE51" s="133"/>
      <c r="EF51" s="133"/>
      <c r="EG51" s="133"/>
      <c r="EH51" s="133"/>
      <c r="EI51" s="133"/>
      <c r="EJ51" s="133"/>
      <c r="EK51" s="133"/>
      <c r="EL51" s="133"/>
      <c r="EM51" s="133"/>
      <c r="EN51" s="133"/>
      <c r="EO51" s="133"/>
      <c r="EP51" s="133"/>
      <c r="EQ51" s="133"/>
      <c r="ER51" s="133"/>
      <c r="ES51" s="133"/>
      <c r="ET51" s="133"/>
      <c r="EU51" s="133"/>
      <c r="EV51" s="133"/>
      <c r="EW51" s="133"/>
      <c r="EX51" s="133"/>
      <c r="EY51" s="133"/>
      <c r="EZ51" s="133"/>
      <c r="FA51" s="133"/>
      <c r="FB51" s="133"/>
      <c r="FC51" s="133"/>
      <c r="FD51" s="133"/>
      <c r="FE51" s="133"/>
      <c r="FF51" s="133"/>
      <c r="FG51" s="133"/>
      <c r="FH51" s="133"/>
      <c r="FI51" s="133"/>
      <c r="FJ51" s="133"/>
      <c r="FK51" s="133"/>
      <c r="FL51" s="133"/>
      <c r="FM51" s="133"/>
      <c r="FN51" s="133"/>
      <c r="FO51" s="133"/>
      <c r="FP51" s="133"/>
      <c r="FQ51" s="133"/>
      <c r="FR51" s="133"/>
      <c r="FS51" s="133"/>
      <c r="FT51" s="133"/>
      <c r="FU51" s="133"/>
      <c r="FV51" s="133"/>
      <c r="FW51" s="133"/>
      <c r="FX51" s="133"/>
      <c r="FY51" s="133"/>
      <c r="FZ51" s="133"/>
      <c r="GA51" s="133"/>
      <c r="GB51" s="133"/>
      <c r="GC51" s="133"/>
      <c r="GD51" s="133"/>
      <c r="GE51" s="133"/>
      <c r="GF51" s="133"/>
      <c r="GG51" s="133"/>
      <c r="GH51" s="133"/>
      <c r="GI51" s="133"/>
      <c r="GJ51" s="133"/>
      <c r="GK51" s="133"/>
      <c r="GL51" s="133"/>
      <c r="GM51" s="133"/>
      <c r="GN51" s="133"/>
      <c r="GO51" s="133"/>
      <c r="GP51" s="133"/>
      <c r="GQ51" s="133"/>
      <c r="GR51" s="133"/>
      <c r="GS51" s="133"/>
      <c r="GT51" s="133"/>
      <c r="GU51" s="133"/>
      <c r="GV51" s="133"/>
      <c r="GW51" s="133"/>
      <c r="GX51" s="133"/>
      <c r="GY51" s="133"/>
      <c r="GZ51" s="133"/>
      <c r="HA51" s="133"/>
      <c r="HB51" s="133"/>
      <c r="HC51" s="133"/>
      <c r="HD51" s="133"/>
      <c r="HE51" s="133"/>
      <c r="HF51" s="133"/>
      <c r="HG51" s="133"/>
      <c r="HH51" s="133"/>
      <c r="HI51" s="133"/>
      <c r="HJ51" s="133"/>
      <c r="HK51" s="133"/>
      <c r="HL51" s="133"/>
      <c r="HM51" s="133"/>
      <c r="HN51" s="133"/>
      <c r="HO51" s="133"/>
      <c r="HP51" s="133"/>
      <c r="HQ51" s="133"/>
      <c r="HR51" s="133"/>
      <c r="HS51" s="133"/>
      <c r="HT51" s="133"/>
      <c r="HU51" s="133"/>
      <c r="HV51" s="133"/>
      <c r="HW51" s="133"/>
      <c r="HX51" s="133"/>
    </row>
    <row r="52" s="134" customFormat="1" ht="24" customHeight="1" spans="1:232">
      <c r="A52" s="133"/>
      <c r="B52" s="133"/>
      <c r="C52" s="133"/>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c r="CV52" s="133"/>
      <c r="CW52" s="133"/>
      <c r="CX52" s="133"/>
      <c r="CY52" s="133"/>
      <c r="CZ52" s="133"/>
      <c r="DA52" s="133"/>
      <c r="DB52" s="133"/>
      <c r="DC52" s="133"/>
      <c r="DD52" s="133"/>
      <c r="DE52" s="133"/>
      <c r="DF52" s="133"/>
      <c r="DG52" s="133"/>
      <c r="DH52" s="133"/>
      <c r="DI52" s="133"/>
      <c r="DJ52" s="133"/>
      <c r="DK52" s="133"/>
      <c r="DL52" s="133"/>
      <c r="DM52" s="133"/>
      <c r="DN52" s="133"/>
      <c r="DO52" s="133"/>
      <c r="DP52" s="133"/>
      <c r="DQ52" s="133"/>
      <c r="DR52" s="133"/>
      <c r="DS52" s="133"/>
      <c r="DT52" s="133"/>
      <c r="DU52" s="133"/>
      <c r="DV52" s="133"/>
      <c r="DW52" s="133"/>
      <c r="DX52" s="133"/>
      <c r="DY52" s="133"/>
      <c r="DZ52" s="133"/>
      <c r="EA52" s="133"/>
      <c r="EB52" s="133"/>
      <c r="EC52" s="133"/>
      <c r="ED52" s="133"/>
      <c r="EE52" s="133"/>
      <c r="EF52" s="133"/>
      <c r="EG52" s="133"/>
      <c r="EH52" s="133"/>
      <c r="EI52" s="133"/>
      <c r="EJ52" s="133"/>
      <c r="EK52" s="133"/>
      <c r="EL52" s="133"/>
      <c r="EM52" s="133"/>
      <c r="EN52" s="133"/>
      <c r="EO52" s="133"/>
      <c r="EP52" s="133"/>
      <c r="EQ52" s="133"/>
      <c r="ER52" s="133"/>
      <c r="ES52" s="133"/>
      <c r="ET52" s="133"/>
      <c r="EU52" s="133"/>
      <c r="EV52" s="133"/>
      <c r="EW52" s="133"/>
      <c r="EX52" s="133"/>
      <c r="EY52" s="133"/>
      <c r="EZ52" s="133"/>
      <c r="FA52" s="133"/>
      <c r="FB52" s="133"/>
      <c r="FC52" s="133"/>
      <c r="FD52" s="133"/>
      <c r="FE52" s="133"/>
      <c r="FF52" s="133"/>
      <c r="FG52" s="133"/>
      <c r="FH52" s="133"/>
      <c r="FI52" s="133"/>
      <c r="FJ52" s="133"/>
      <c r="FK52" s="133"/>
      <c r="FL52" s="133"/>
      <c r="FM52" s="133"/>
      <c r="FN52" s="133"/>
      <c r="FO52" s="133"/>
      <c r="FP52" s="133"/>
      <c r="FQ52" s="133"/>
      <c r="FR52" s="133"/>
      <c r="FS52" s="133"/>
      <c r="FT52" s="133"/>
      <c r="FU52" s="133"/>
      <c r="FV52" s="133"/>
      <c r="FW52" s="133"/>
      <c r="FX52" s="133"/>
      <c r="FY52" s="133"/>
      <c r="FZ52" s="133"/>
      <c r="GA52" s="133"/>
      <c r="GB52" s="133"/>
      <c r="GC52" s="133"/>
      <c r="GD52" s="133"/>
      <c r="GE52" s="133"/>
      <c r="GF52" s="133"/>
      <c r="GG52" s="133"/>
      <c r="GH52" s="133"/>
      <c r="GI52" s="133"/>
      <c r="GJ52" s="133"/>
      <c r="GK52" s="133"/>
      <c r="GL52" s="133"/>
      <c r="GM52" s="133"/>
      <c r="GN52" s="133"/>
      <c r="GO52" s="133"/>
      <c r="GP52" s="133"/>
      <c r="GQ52" s="133"/>
      <c r="GR52" s="133"/>
      <c r="GS52" s="133"/>
      <c r="GT52" s="133"/>
      <c r="GU52" s="133"/>
      <c r="GV52" s="133"/>
      <c r="GW52" s="133"/>
      <c r="GX52" s="133"/>
      <c r="GY52" s="133"/>
      <c r="GZ52" s="133"/>
      <c r="HA52" s="133"/>
      <c r="HB52" s="133"/>
      <c r="HC52" s="133"/>
      <c r="HD52" s="133"/>
      <c r="HE52" s="133"/>
      <c r="HF52" s="133"/>
      <c r="HG52" s="133"/>
      <c r="HH52" s="133"/>
      <c r="HI52" s="133"/>
      <c r="HJ52" s="133"/>
      <c r="HK52" s="133"/>
      <c r="HL52" s="133"/>
      <c r="HM52" s="133"/>
      <c r="HN52" s="133"/>
      <c r="HO52" s="133"/>
      <c r="HP52" s="133"/>
      <c r="HQ52" s="133"/>
      <c r="HR52" s="133"/>
      <c r="HS52" s="133"/>
      <c r="HT52" s="133"/>
      <c r="HU52" s="133"/>
      <c r="HV52" s="133"/>
      <c r="HW52" s="133"/>
      <c r="HX52" s="133"/>
    </row>
    <row r="53" s="134" customFormat="1" ht="24" customHeight="1" spans="1:232">
      <c r="A53" s="133"/>
      <c r="B53" s="133"/>
      <c r="C53" s="133"/>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c r="CZ53" s="133"/>
      <c r="DA53" s="133"/>
      <c r="DB53" s="133"/>
      <c r="DC53" s="133"/>
      <c r="DD53" s="133"/>
      <c r="DE53" s="133"/>
      <c r="DF53" s="133"/>
      <c r="DG53" s="133"/>
      <c r="DH53" s="133"/>
      <c r="DI53" s="133"/>
      <c r="DJ53" s="133"/>
      <c r="DK53" s="133"/>
      <c r="DL53" s="133"/>
      <c r="DM53" s="133"/>
      <c r="DN53" s="133"/>
      <c r="DO53" s="133"/>
      <c r="DP53" s="133"/>
      <c r="DQ53" s="133"/>
      <c r="DR53" s="133"/>
      <c r="DS53" s="133"/>
      <c r="DT53" s="133"/>
      <c r="DU53" s="133"/>
      <c r="DV53" s="133"/>
      <c r="DW53" s="133"/>
      <c r="DX53" s="133"/>
      <c r="DY53" s="133"/>
      <c r="DZ53" s="133"/>
      <c r="EA53" s="133"/>
      <c r="EB53" s="133"/>
      <c r="EC53" s="133"/>
      <c r="ED53" s="133"/>
      <c r="EE53" s="133"/>
      <c r="EF53" s="133"/>
      <c r="EG53" s="133"/>
      <c r="EH53" s="133"/>
      <c r="EI53" s="133"/>
      <c r="EJ53" s="133"/>
      <c r="EK53" s="133"/>
      <c r="EL53" s="133"/>
      <c r="EM53" s="133"/>
      <c r="EN53" s="133"/>
      <c r="EO53" s="133"/>
      <c r="EP53" s="133"/>
      <c r="EQ53" s="133"/>
      <c r="ER53" s="133"/>
      <c r="ES53" s="133"/>
      <c r="ET53" s="133"/>
      <c r="EU53" s="133"/>
      <c r="EV53" s="133"/>
      <c r="EW53" s="133"/>
      <c r="EX53" s="133"/>
      <c r="EY53" s="133"/>
      <c r="EZ53" s="133"/>
      <c r="FA53" s="133"/>
      <c r="FB53" s="133"/>
      <c r="FC53" s="133"/>
      <c r="FD53" s="133"/>
      <c r="FE53" s="133"/>
      <c r="FF53" s="133"/>
      <c r="FG53" s="133"/>
      <c r="FH53" s="133"/>
      <c r="FI53" s="133"/>
      <c r="FJ53" s="133"/>
      <c r="FK53" s="133"/>
      <c r="FL53" s="133"/>
      <c r="FM53" s="133"/>
      <c r="FN53" s="133"/>
      <c r="FO53" s="133"/>
      <c r="FP53" s="133"/>
      <c r="FQ53" s="133"/>
      <c r="FR53" s="133"/>
      <c r="FS53" s="133"/>
      <c r="FT53" s="133"/>
      <c r="FU53" s="133"/>
      <c r="FV53" s="133"/>
      <c r="FW53" s="133"/>
      <c r="FX53" s="133"/>
      <c r="FY53" s="133"/>
      <c r="FZ53" s="133"/>
      <c r="GA53" s="133"/>
      <c r="GB53" s="133"/>
      <c r="GC53" s="133"/>
      <c r="GD53" s="133"/>
      <c r="GE53" s="133"/>
      <c r="GF53" s="133"/>
      <c r="GG53" s="133"/>
      <c r="GH53" s="133"/>
      <c r="GI53" s="133"/>
      <c r="GJ53" s="133"/>
      <c r="GK53" s="133"/>
      <c r="GL53" s="133"/>
      <c r="GM53" s="133"/>
      <c r="GN53" s="133"/>
      <c r="GO53" s="133"/>
      <c r="GP53" s="133"/>
      <c r="GQ53" s="133"/>
      <c r="GR53" s="133"/>
      <c r="GS53" s="133"/>
      <c r="GT53" s="133"/>
      <c r="GU53" s="133"/>
      <c r="GV53" s="133"/>
      <c r="GW53" s="133"/>
      <c r="GX53" s="133"/>
      <c r="GY53" s="133"/>
      <c r="GZ53" s="133"/>
      <c r="HA53" s="133"/>
      <c r="HB53" s="133"/>
      <c r="HC53" s="133"/>
      <c r="HD53" s="133"/>
      <c r="HE53" s="133"/>
      <c r="HF53" s="133"/>
      <c r="HG53" s="133"/>
      <c r="HH53" s="133"/>
      <c r="HI53" s="133"/>
      <c r="HJ53" s="133"/>
      <c r="HK53" s="133"/>
      <c r="HL53" s="133"/>
      <c r="HM53" s="133"/>
      <c r="HN53" s="133"/>
      <c r="HO53" s="133"/>
      <c r="HP53" s="133"/>
      <c r="HQ53" s="133"/>
      <c r="HR53" s="133"/>
      <c r="HS53" s="133"/>
      <c r="HT53" s="133"/>
      <c r="HU53" s="133"/>
      <c r="HV53" s="133"/>
      <c r="HW53" s="133"/>
      <c r="HX53" s="133"/>
    </row>
    <row r="54" s="134" customFormat="1" ht="24" customHeight="1" spans="1:232">
      <c r="A54" s="133"/>
      <c r="B54" s="133"/>
      <c r="C54" s="133"/>
      <c r="D54" s="133"/>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33"/>
      <c r="BR54" s="133"/>
      <c r="BS54" s="133"/>
      <c r="BT54" s="133"/>
      <c r="BU54" s="133"/>
      <c r="BV54" s="133"/>
      <c r="BW54" s="133"/>
      <c r="BX54" s="133"/>
      <c r="BY54" s="133"/>
      <c r="BZ54" s="133"/>
      <c r="CA54" s="133"/>
      <c r="CB54" s="133"/>
      <c r="CC54" s="133"/>
      <c r="CD54" s="133"/>
      <c r="CE54" s="133"/>
      <c r="CF54" s="133"/>
      <c r="CG54" s="133"/>
      <c r="CH54" s="133"/>
      <c r="CI54" s="133"/>
      <c r="CJ54" s="133"/>
      <c r="CK54" s="133"/>
      <c r="CL54" s="133"/>
      <c r="CM54" s="133"/>
      <c r="CN54" s="133"/>
      <c r="CO54" s="133"/>
      <c r="CP54" s="133"/>
      <c r="CQ54" s="133"/>
      <c r="CR54" s="133"/>
      <c r="CS54" s="133"/>
      <c r="CT54" s="133"/>
      <c r="CU54" s="133"/>
      <c r="CV54" s="133"/>
      <c r="CW54" s="133"/>
      <c r="CX54" s="133"/>
      <c r="CY54" s="133"/>
      <c r="CZ54" s="133"/>
      <c r="DA54" s="133"/>
      <c r="DB54" s="133"/>
      <c r="DC54" s="133"/>
      <c r="DD54" s="133"/>
      <c r="DE54" s="133"/>
      <c r="DF54" s="133"/>
      <c r="DG54" s="133"/>
      <c r="DH54" s="133"/>
      <c r="DI54" s="133"/>
      <c r="DJ54" s="133"/>
      <c r="DK54" s="133"/>
      <c r="DL54" s="133"/>
      <c r="DM54" s="133"/>
      <c r="DN54" s="133"/>
      <c r="DO54" s="133"/>
      <c r="DP54" s="133"/>
      <c r="DQ54" s="133"/>
      <c r="DR54" s="133"/>
      <c r="DS54" s="133"/>
      <c r="DT54" s="133"/>
      <c r="DU54" s="133"/>
      <c r="DV54" s="133"/>
      <c r="DW54" s="133"/>
      <c r="DX54" s="133"/>
      <c r="DY54" s="133"/>
      <c r="DZ54" s="133"/>
      <c r="EA54" s="133"/>
      <c r="EB54" s="133"/>
      <c r="EC54" s="133"/>
      <c r="ED54" s="133"/>
      <c r="EE54" s="133"/>
      <c r="EF54" s="133"/>
      <c r="EG54" s="133"/>
      <c r="EH54" s="133"/>
      <c r="EI54" s="133"/>
      <c r="EJ54" s="133"/>
      <c r="EK54" s="133"/>
      <c r="EL54" s="133"/>
      <c r="EM54" s="133"/>
      <c r="EN54" s="133"/>
      <c r="EO54" s="133"/>
      <c r="EP54" s="133"/>
      <c r="EQ54" s="133"/>
      <c r="ER54" s="133"/>
      <c r="ES54" s="133"/>
      <c r="ET54" s="133"/>
      <c r="EU54" s="133"/>
      <c r="EV54" s="133"/>
      <c r="EW54" s="133"/>
      <c r="EX54" s="133"/>
      <c r="EY54" s="133"/>
      <c r="EZ54" s="133"/>
      <c r="FA54" s="133"/>
      <c r="FB54" s="133"/>
      <c r="FC54" s="133"/>
      <c r="FD54" s="133"/>
      <c r="FE54" s="133"/>
      <c r="FF54" s="133"/>
      <c r="FG54" s="133"/>
      <c r="FH54" s="133"/>
      <c r="FI54" s="133"/>
      <c r="FJ54" s="133"/>
      <c r="FK54" s="133"/>
      <c r="FL54" s="133"/>
      <c r="FM54" s="133"/>
      <c r="FN54" s="133"/>
      <c r="FO54" s="133"/>
      <c r="FP54" s="133"/>
      <c r="FQ54" s="133"/>
      <c r="FR54" s="133"/>
      <c r="FS54" s="133"/>
      <c r="FT54" s="133"/>
      <c r="FU54" s="133"/>
      <c r="FV54" s="133"/>
      <c r="FW54" s="133"/>
      <c r="FX54" s="133"/>
      <c r="FY54" s="133"/>
      <c r="FZ54" s="133"/>
      <c r="GA54" s="133"/>
      <c r="GB54" s="133"/>
      <c r="GC54" s="133"/>
      <c r="GD54" s="133"/>
      <c r="GE54" s="133"/>
      <c r="GF54" s="133"/>
      <c r="GG54" s="133"/>
      <c r="GH54" s="133"/>
      <c r="GI54" s="133"/>
      <c r="GJ54" s="133"/>
      <c r="GK54" s="133"/>
      <c r="GL54" s="133"/>
      <c r="GM54" s="133"/>
      <c r="GN54" s="133"/>
      <c r="GO54" s="133"/>
      <c r="GP54" s="133"/>
      <c r="GQ54" s="133"/>
      <c r="GR54" s="133"/>
      <c r="GS54" s="133"/>
      <c r="GT54" s="133"/>
      <c r="GU54" s="133"/>
      <c r="GV54" s="133"/>
      <c r="GW54" s="133"/>
      <c r="GX54" s="133"/>
      <c r="GY54" s="133"/>
      <c r="GZ54" s="133"/>
      <c r="HA54" s="133"/>
      <c r="HB54" s="133"/>
      <c r="HC54" s="133"/>
      <c r="HD54" s="133"/>
      <c r="HE54" s="133"/>
      <c r="HF54" s="133"/>
      <c r="HG54" s="133"/>
      <c r="HH54" s="133"/>
      <c r="HI54" s="133"/>
      <c r="HJ54" s="133"/>
      <c r="HK54" s="133"/>
      <c r="HL54" s="133"/>
      <c r="HM54" s="133"/>
      <c r="HN54" s="133"/>
      <c r="HO54" s="133"/>
      <c r="HP54" s="133"/>
      <c r="HQ54" s="133"/>
      <c r="HR54" s="133"/>
      <c r="HS54" s="133"/>
      <c r="HT54" s="133"/>
      <c r="HU54" s="133"/>
      <c r="HV54" s="133"/>
      <c r="HW54" s="133"/>
      <c r="HX54" s="133"/>
    </row>
    <row r="55" s="134" customFormat="1" ht="24" customHeight="1" spans="1:232">
      <c r="A55" s="133"/>
      <c r="B55" s="133"/>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33"/>
      <c r="BR55" s="133"/>
      <c r="BS55" s="133"/>
      <c r="BT55" s="133"/>
      <c r="BU55" s="133"/>
      <c r="BV55" s="133"/>
      <c r="BW55" s="133"/>
      <c r="BX55" s="133"/>
      <c r="BY55" s="133"/>
      <c r="BZ55" s="133"/>
      <c r="CA55" s="133"/>
      <c r="CB55" s="133"/>
      <c r="CC55" s="133"/>
      <c r="CD55" s="133"/>
      <c r="CE55" s="133"/>
      <c r="CF55" s="133"/>
      <c r="CG55" s="133"/>
      <c r="CH55" s="133"/>
      <c r="CI55" s="133"/>
      <c r="CJ55" s="133"/>
      <c r="CK55" s="133"/>
      <c r="CL55" s="133"/>
      <c r="CM55" s="133"/>
      <c r="CN55" s="133"/>
      <c r="CO55" s="133"/>
      <c r="CP55" s="133"/>
      <c r="CQ55" s="133"/>
      <c r="CR55" s="133"/>
      <c r="CS55" s="133"/>
      <c r="CT55" s="133"/>
      <c r="CU55" s="133"/>
      <c r="CV55" s="133"/>
      <c r="CW55" s="133"/>
      <c r="CX55" s="133"/>
      <c r="CY55" s="133"/>
      <c r="CZ55" s="133"/>
      <c r="DA55" s="133"/>
      <c r="DB55" s="133"/>
      <c r="DC55" s="133"/>
      <c r="DD55" s="133"/>
      <c r="DE55" s="133"/>
      <c r="DF55" s="133"/>
      <c r="DG55" s="133"/>
      <c r="DH55" s="133"/>
      <c r="DI55" s="133"/>
      <c r="DJ55" s="133"/>
      <c r="DK55" s="133"/>
      <c r="DL55" s="133"/>
      <c r="DM55" s="133"/>
      <c r="DN55" s="133"/>
      <c r="DO55" s="133"/>
      <c r="DP55" s="133"/>
      <c r="DQ55" s="133"/>
      <c r="DR55" s="133"/>
      <c r="DS55" s="133"/>
      <c r="DT55" s="133"/>
      <c r="DU55" s="133"/>
      <c r="DV55" s="133"/>
      <c r="DW55" s="133"/>
      <c r="DX55" s="133"/>
      <c r="DY55" s="133"/>
      <c r="DZ55" s="133"/>
      <c r="EA55" s="133"/>
      <c r="EB55" s="133"/>
      <c r="EC55" s="133"/>
      <c r="ED55" s="133"/>
      <c r="EE55" s="133"/>
      <c r="EF55" s="133"/>
      <c r="EG55" s="133"/>
      <c r="EH55" s="133"/>
      <c r="EI55" s="133"/>
      <c r="EJ55" s="133"/>
      <c r="EK55" s="133"/>
      <c r="EL55" s="133"/>
      <c r="EM55" s="133"/>
      <c r="EN55" s="133"/>
      <c r="EO55" s="133"/>
      <c r="EP55" s="133"/>
      <c r="EQ55" s="133"/>
      <c r="ER55" s="133"/>
      <c r="ES55" s="133"/>
      <c r="ET55" s="133"/>
      <c r="EU55" s="133"/>
      <c r="EV55" s="133"/>
      <c r="EW55" s="133"/>
      <c r="EX55" s="133"/>
      <c r="EY55" s="133"/>
      <c r="EZ55" s="133"/>
      <c r="FA55" s="133"/>
      <c r="FB55" s="133"/>
      <c r="FC55" s="133"/>
      <c r="FD55" s="133"/>
      <c r="FE55" s="133"/>
      <c r="FF55" s="133"/>
      <c r="FG55" s="133"/>
      <c r="FH55" s="133"/>
      <c r="FI55" s="133"/>
      <c r="FJ55" s="133"/>
      <c r="FK55" s="133"/>
      <c r="FL55" s="133"/>
      <c r="FM55" s="133"/>
      <c r="FN55" s="133"/>
      <c r="FO55" s="133"/>
      <c r="FP55" s="133"/>
      <c r="FQ55" s="133"/>
      <c r="FR55" s="133"/>
      <c r="FS55" s="133"/>
      <c r="FT55" s="133"/>
      <c r="FU55" s="133"/>
      <c r="FV55" s="133"/>
      <c r="FW55" s="133"/>
      <c r="FX55" s="133"/>
      <c r="FY55" s="133"/>
      <c r="FZ55" s="133"/>
      <c r="GA55" s="133"/>
      <c r="GB55" s="133"/>
      <c r="GC55" s="133"/>
      <c r="GD55" s="133"/>
      <c r="GE55" s="133"/>
      <c r="GF55" s="133"/>
      <c r="GG55" s="133"/>
      <c r="GH55" s="133"/>
      <c r="GI55" s="133"/>
      <c r="GJ55" s="133"/>
      <c r="GK55" s="133"/>
      <c r="GL55" s="133"/>
      <c r="GM55" s="133"/>
      <c r="GN55" s="133"/>
      <c r="GO55" s="133"/>
      <c r="GP55" s="133"/>
      <c r="GQ55" s="133"/>
      <c r="GR55" s="133"/>
      <c r="GS55" s="133"/>
      <c r="GT55" s="133"/>
      <c r="GU55" s="133"/>
      <c r="GV55" s="133"/>
      <c r="GW55" s="133"/>
      <c r="GX55" s="133"/>
      <c r="GY55" s="133"/>
      <c r="GZ55" s="133"/>
      <c r="HA55" s="133"/>
      <c r="HB55" s="133"/>
      <c r="HC55" s="133"/>
      <c r="HD55" s="133"/>
      <c r="HE55" s="133"/>
      <c r="HF55" s="133"/>
      <c r="HG55" s="133"/>
      <c r="HH55" s="133"/>
      <c r="HI55" s="133"/>
      <c r="HJ55" s="133"/>
      <c r="HK55" s="133"/>
      <c r="HL55" s="133"/>
      <c r="HM55" s="133"/>
      <c r="HN55" s="133"/>
      <c r="HO55" s="133"/>
      <c r="HP55" s="133"/>
      <c r="HQ55" s="133"/>
      <c r="HR55" s="133"/>
      <c r="HS55" s="133"/>
      <c r="HT55" s="133"/>
      <c r="HU55" s="133"/>
      <c r="HV55" s="133"/>
      <c r="HW55" s="133"/>
      <c r="HX55" s="133"/>
    </row>
    <row r="56" s="134" customFormat="1" ht="24" customHeight="1" spans="1:232">
      <c r="A56" s="133"/>
      <c r="B56" s="133"/>
      <c r="C56" s="133"/>
      <c r="D56" s="133"/>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3"/>
      <c r="BY56" s="13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c r="CZ56" s="133"/>
      <c r="DA56" s="133"/>
      <c r="DB56" s="133"/>
      <c r="DC56" s="133"/>
      <c r="DD56" s="133"/>
      <c r="DE56" s="133"/>
      <c r="DF56" s="133"/>
      <c r="DG56" s="133"/>
      <c r="DH56" s="133"/>
      <c r="DI56" s="133"/>
      <c r="DJ56" s="133"/>
      <c r="DK56" s="133"/>
      <c r="DL56" s="133"/>
      <c r="DM56" s="133"/>
      <c r="DN56" s="133"/>
      <c r="DO56" s="133"/>
      <c r="DP56" s="133"/>
      <c r="DQ56" s="133"/>
      <c r="DR56" s="133"/>
      <c r="DS56" s="133"/>
      <c r="DT56" s="133"/>
      <c r="DU56" s="133"/>
      <c r="DV56" s="133"/>
      <c r="DW56" s="133"/>
      <c r="DX56" s="133"/>
      <c r="DY56" s="133"/>
      <c r="DZ56" s="133"/>
      <c r="EA56" s="133"/>
      <c r="EB56" s="133"/>
      <c r="EC56" s="133"/>
      <c r="ED56" s="133"/>
      <c r="EE56" s="133"/>
      <c r="EF56" s="133"/>
      <c r="EG56" s="133"/>
      <c r="EH56" s="133"/>
      <c r="EI56" s="133"/>
      <c r="EJ56" s="133"/>
      <c r="EK56" s="133"/>
      <c r="EL56" s="133"/>
      <c r="EM56" s="133"/>
      <c r="EN56" s="133"/>
      <c r="EO56" s="133"/>
      <c r="EP56" s="133"/>
      <c r="EQ56" s="133"/>
      <c r="ER56" s="133"/>
      <c r="ES56" s="133"/>
      <c r="ET56" s="133"/>
      <c r="EU56" s="133"/>
      <c r="EV56" s="133"/>
      <c r="EW56" s="133"/>
      <c r="EX56" s="133"/>
      <c r="EY56" s="133"/>
      <c r="EZ56" s="133"/>
      <c r="FA56" s="133"/>
      <c r="FB56" s="133"/>
      <c r="FC56" s="133"/>
      <c r="FD56" s="133"/>
      <c r="FE56" s="133"/>
      <c r="FF56" s="133"/>
      <c r="FG56" s="133"/>
      <c r="FH56" s="133"/>
      <c r="FI56" s="133"/>
      <c r="FJ56" s="133"/>
      <c r="FK56" s="133"/>
      <c r="FL56" s="133"/>
      <c r="FM56" s="133"/>
      <c r="FN56" s="133"/>
      <c r="FO56" s="133"/>
      <c r="FP56" s="133"/>
      <c r="FQ56" s="133"/>
      <c r="FR56" s="133"/>
      <c r="FS56" s="133"/>
      <c r="FT56" s="133"/>
      <c r="FU56" s="133"/>
      <c r="FV56" s="133"/>
      <c r="FW56" s="133"/>
      <c r="FX56" s="133"/>
      <c r="FY56" s="133"/>
      <c r="FZ56" s="133"/>
      <c r="GA56" s="133"/>
      <c r="GB56" s="133"/>
      <c r="GC56" s="133"/>
      <c r="GD56" s="133"/>
      <c r="GE56" s="133"/>
      <c r="GF56" s="133"/>
      <c r="GG56" s="133"/>
      <c r="GH56" s="133"/>
      <c r="GI56" s="133"/>
      <c r="GJ56" s="133"/>
      <c r="GK56" s="133"/>
      <c r="GL56" s="133"/>
      <c r="GM56" s="133"/>
      <c r="GN56" s="133"/>
      <c r="GO56" s="133"/>
      <c r="GP56" s="133"/>
      <c r="GQ56" s="133"/>
      <c r="GR56" s="133"/>
      <c r="GS56" s="133"/>
      <c r="GT56" s="133"/>
      <c r="GU56" s="133"/>
      <c r="GV56" s="133"/>
      <c r="GW56" s="133"/>
      <c r="GX56" s="133"/>
      <c r="GY56" s="133"/>
      <c r="GZ56" s="133"/>
      <c r="HA56" s="133"/>
      <c r="HB56" s="133"/>
      <c r="HC56" s="133"/>
      <c r="HD56" s="133"/>
      <c r="HE56" s="133"/>
      <c r="HF56" s="133"/>
      <c r="HG56" s="133"/>
      <c r="HH56" s="133"/>
      <c r="HI56" s="133"/>
      <c r="HJ56" s="133"/>
      <c r="HK56" s="133"/>
      <c r="HL56" s="133"/>
      <c r="HM56" s="133"/>
      <c r="HN56" s="133"/>
      <c r="HO56" s="133"/>
      <c r="HP56" s="133"/>
      <c r="HQ56" s="133"/>
      <c r="HR56" s="133"/>
      <c r="HS56" s="133"/>
      <c r="HT56" s="133"/>
      <c r="HU56" s="133"/>
      <c r="HV56" s="133"/>
      <c r="HW56" s="133"/>
      <c r="HX56" s="133"/>
    </row>
    <row r="57" s="134" customFormat="1" ht="24" customHeight="1" spans="1:232">
      <c r="A57" s="133"/>
      <c r="B57" s="133"/>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3"/>
      <c r="DV57" s="133"/>
      <c r="DW57" s="133"/>
      <c r="DX57" s="133"/>
      <c r="DY57" s="133"/>
      <c r="DZ57" s="133"/>
      <c r="EA57" s="133"/>
      <c r="EB57" s="133"/>
      <c r="EC57" s="133"/>
      <c r="ED57" s="133"/>
      <c r="EE57" s="133"/>
      <c r="EF57" s="133"/>
      <c r="EG57" s="133"/>
      <c r="EH57" s="133"/>
      <c r="EI57" s="133"/>
      <c r="EJ57" s="133"/>
      <c r="EK57" s="133"/>
      <c r="EL57" s="133"/>
      <c r="EM57" s="133"/>
      <c r="EN57" s="133"/>
      <c r="EO57" s="133"/>
      <c r="EP57" s="133"/>
      <c r="EQ57" s="133"/>
      <c r="ER57" s="133"/>
      <c r="ES57" s="133"/>
      <c r="ET57" s="133"/>
      <c r="EU57" s="133"/>
      <c r="EV57" s="133"/>
      <c r="EW57" s="133"/>
      <c r="EX57" s="133"/>
      <c r="EY57" s="133"/>
      <c r="EZ57" s="133"/>
      <c r="FA57" s="133"/>
      <c r="FB57" s="133"/>
      <c r="FC57" s="133"/>
      <c r="FD57" s="133"/>
      <c r="FE57" s="133"/>
      <c r="FF57" s="133"/>
      <c r="FG57" s="133"/>
      <c r="FH57" s="133"/>
      <c r="FI57" s="133"/>
      <c r="FJ57" s="133"/>
      <c r="FK57" s="133"/>
      <c r="FL57" s="133"/>
      <c r="FM57" s="133"/>
      <c r="FN57" s="133"/>
      <c r="FO57" s="133"/>
      <c r="FP57" s="133"/>
      <c r="FQ57" s="133"/>
      <c r="FR57" s="133"/>
      <c r="FS57" s="133"/>
      <c r="FT57" s="133"/>
      <c r="FU57" s="133"/>
      <c r="FV57" s="133"/>
      <c r="FW57" s="133"/>
      <c r="FX57" s="133"/>
      <c r="FY57" s="133"/>
      <c r="FZ57" s="133"/>
      <c r="GA57" s="133"/>
      <c r="GB57" s="133"/>
      <c r="GC57" s="133"/>
      <c r="GD57" s="133"/>
      <c r="GE57" s="133"/>
      <c r="GF57" s="133"/>
      <c r="GG57" s="133"/>
      <c r="GH57" s="133"/>
      <c r="GI57" s="133"/>
      <c r="GJ57" s="133"/>
      <c r="GK57" s="133"/>
      <c r="GL57" s="133"/>
      <c r="GM57" s="133"/>
      <c r="GN57" s="133"/>
      <c r="GO57" s="133"/>
      <c r="GP57" s="133"/>
      <c r="GQ57" s="133"/>
      <c r="GR57" s="133"/>
      <c r="GS57" s="133"/>
      <c r="GT57" s="133"/>
      <c r="GU57" s="133"/>
      <c r="GV57" s="133"/>
      <c r="GW57" s="133"/>
      <c r="GX57" s="133"/>
      <c r="GY57" s="133"/>
      <c r="GZ57" s="133"/>
      <c r="HA57" s="133"/>
      <c r="HB57" s="133"/>
      <c r="HC57" s="133"/>
      <c r="HD57" s="133"/>
      <c r="HE57" s="133"/>
      <c r="HF57" s="133"/>
      <c r="HG57" s="133"/>
      <c r="HH57" s="133"/>
      <c r="HI57" s="133"/>
      <c r="HJ57" s="133"/>
      <c r="HK57" s="133"/>
      <c r="HL57" s="133"/>
      <c r="HM57" s="133"/>
      <c r="HN57" s="133"/>
      <c r="HO57" s="133"/>
      <c r="HP57" s="133"/>
      <c r="HQ57" s="133"/>
      <c r="HR57" s="133"/>
      <c r="HS57" s="133"/>
      <c r="HT57" s="133"/>
      <c r="HU57" s="133"/>
      <c r="HV57" s="133"/>
      <c r="HW57" s="133"/>
      <c r="HX57" s="133"/>
    </row>
    <row r="58" s="134" customFormat="1" ht="24" customHeight="1" spans="1:232">
      <c r="A58" s="133"/>
      <c r="B58" s="133"/>
      <c r="C58" s="133"/>
      <c r="D58" s="133"/>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33"/>
      <c r="BW58" s="133"/>
      <c r="BX58" s="133"/>
      <c r="BY58" s="133"/>
      <c r="BZ58" s="133"/>
      <c r="CA58" s="133"/>
      <c r="CB58" s="133"/>
      <c r="CC58" s="133"/>
      <c r="CD58" s="133"/>
      <c r="CE58" s="133"/>
      <c r="CF58" s="133"/>
      <c r="CG58" s="133"/>
      <c r="CH58" s="133"/>
      <c r="CI58" s="133"/>
      <c r="CJ58" s="133"/>
      <c r="CK58" s="133"/>
      <c r="CL58" s="133"/>
      <c r="CM58" s="133"/>
      <c r="CN58" s="133"/>
      <c r="CO58" s="133"/>
      <c r="CP58" s="133"/>
      <c r="CQ58" s="133"/>
      <c r="CR58" s="133"/>
      <c r="CS58" s="133"/>
      <c r="CT58" s="133"/>
      <c r="CU58" s="133"/>
      <c r="CV58" s="133"/>
      <c r="CW58" s="133"/>
      <c r="CX58" s="133"/>
      <c r="CY58" s="133"/>
      <c r="CZ58" s="133"/>
      <c r="DA58" s="133"/>
      <c r="DB58" s="133"/>
      <c r="DC58" s="133"/>
      <c r="DD58" s="133"/>
      <c r="DE58" s="133"/>
      <c r="DF58" s="133"/>
      <c r="DG58" s="133"/>
      <c r="DH58" s="133"/>
      <c r="DI58" s="133"/>
      <c r="DJ58" s="133"/>
      <c r="DK58" s="133"/>
      <c r="DL58" s="133"/>
      <c r="DM58" s="133"/>
      <c r="DN58" s="133"/>
      <c r="DO58" s="133"/>
      <c r="DP58" s="133"/>
      <c r="DQ58" s="133"/>
      <c r="DR58" s="133"/>
      <c r="DS58" s="133"/>
      <c r="DT58" s="133"/>
      <c r="DU58" s="133"/>
      <c r="DV58" s="133"/>
      <c r="DW58" s="133"/>
      <c r="DX58" s="133"/>
      <c r="DY58" s="133"/>
      <c r="DZ58" s="133"/>
      <c r="EA58" s="133"/>
      <c r="EB58" s="133"/>
      <c r="EC58" s="133"/>
      <c r="ED58" s="133"/>
      <c r="EE58" s="133"/>
      <c r="EF58" s="133"/>
      <c r="EG58" s="133"/>
      <c r="EH58" s="133"/>
      <c r="EI58" s="133"/>
      <c r="EJ58" s="133"/>
      <c r="EK58" s="133"/>
      <c r="EL58" s="133"/>
      <c r="EM58" s="133"/>
      <c r="EN58" s="133"/>
      <c r="EO58" s="133"/>
      <c r="EP58" s="133"/>
      <c r="EQ58" s="133"/>
      <c r="ER58" s="133"/>
      <c r="ES58" s="133"/>
      <c r="ET58" s="133"/>
      <c r="EU58" s="133"/>
      <c r="EV58" s="133"/>
      <c r="EW58" s="133"/>
      <c r="EX58" s="133"/>
      <c r="EY58" s="133"/>
      <c r="EZ58" s="133"/>
      <c r="FA58" s="133"/>
      <c r="FB58" s="133"/>
      <c r="FC58" s="133"/>
      <c r="FD58" s="133"/>
      <c r="FE58" s="133"/>
      <c r="FF58" s="133"/>
      <c r="FG58" s="133"/>
      <c r="FH58" s="133"/>
      <c r="FI58" s="133"/>
      <c r="FJ58" s="133"/>
      <c r="FK58" s="133"/>
      <c r="FL58" s="133"/>
      <c r="FM58" s="133"/>
      <c r="FN58" s="133"/>
      <c r="FO58" s="133"/>
      <c r="FP58" s="133"/>
      <c r="FQ58" s="133"/>
      <c r="FR58" s="133"/>
      <c r="FS58" s="133"/>
      <c r="FT58" s="133"/>
      <c r="FU58" s="133"/>
      <c r="FV58" s="133"/>
      <c r="FW58" s="133"/>
      <c r="FX58" s="133"/>
      <c r="FY58" s="133"/>
      <c r="FZ58" s="133"/>
      <c r="GA58" s="133"/>
      <c r="GB58" s="133"/>
      <c r="GC58" s="133"/>
      <c r="GD58" s="133"/>
      <c r="GE58" s="133"/>
      <c r="GF58" s="133"/>
      <c r="GG58" s="133"/>
      <c r="GH58" s="133"/>
      <c r="GI58" s="133"/>
      <c r="GJ58" s="133"/>
      <c r="GK58" s="133"/>
      <c r="GL58" s="133"/>
      <c r="GM58" s="133"/>
      <c r="GN58" s="133"/>
      <c r="GO58" s="133"/>
      <c r="GP58" s="133"/>
      <c r="GQ58" s="133"/>
      <c r="GR58" s="133"/>
      <c r="GS58" s="133"/>
      <c r="GT58" s="133"/>
      <c r="GU58" s="133"/>
      <c r="GV58" s="133"/>
      <c r="GW58" s="133"/>
      <c r="GX58" s="133"/>
      <c r="GY58" s="133"/>
      <c r="GZ58" s="133"/>
      <c r="HA58" s="133"/>
      <c r="HB58" s="133"/>
      <c r="HC58" s="133"/>
      <c r="HD58" s="133"/>
      <c r="HE58" s="133"/>
      <c r="HF58" s="133"/>
      <c r="HG58" s="133"/>
      <c r="HH58" s="133"/>
      <c r="HI58" s="133"/>
      <c r="HJ58" s="133"/>
      <c r="HK58" s="133"/>
      <c r="HL58" s="133"/>
      <c r="HM58" s="133"/>
      <c r="HN58" s="133"/>
      <c r="HO58" s="133"/>
      <c r="HP58" s="133"/>
      <c r="HQ58" s="133"/>
      <c r="HR58" s="133"/>
      <c r="HS58" s="133"/>
      <c r="HT58" s="133"/>
      <c r="HU58" s="133"/>
      <c r="HV58" s="133"/>
      <c r="HW58" s="133"/>
      <c r="HX58" s="133"/>
    </row>
    <row r="59" s="134" customFormat="1" ht="24" customHeight="1" spans="1:232">
      <c r="A59" s="133"/>
      <c r="B59" s="133"/>
      <c r="C59" s="133"/>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3"/>
      <c r="DJ59" s="133"/>
      <c r="DK59" s="133"/>
      <c r="DL59" s="133"/>
      <c r="DM59" s="133"/>
      <c r="DN59" s="133"/>
      <c r="DO59" s="133"/>
      <c r="DP59" s="133"/>
      <c r="DQ59" s="133"/>
      <c r="DR59" s="133"/>
      <c r="DS59" s="133"/>
      <c r="DT59" s="133"/>
      <c r="DU59" s="133"/>
      <c r="DV59" s="133"/>
      <c r="DW59" s="133"/>
      <c r="DX59" s="133"/>
      <c r="DY59" s="133"/>
      <c r="DZ59" s="133"/>
      <c r="EA59" s="133"/>
      <c r="EB59" s="133"/>
      <c r="EC59" s="133"/>
      <c r="ED59" s="133"/>
      <c r="EE59" s="133"/>
      <c r="EF59" s="133"/>
      <c r="EG59" s="133"/>
      <c r="EH59" s="133"/>
      <c r="EI59" s="133"/>
      <c r="EJ59" s="133"/>
      <c r="EK59" s="133"/>
      <c r="EL59" s="133"/>
      <c r="EM59" s="133"/>
      <c r="EN59" s="133"/>
      <c r="EO59" s="133"/>
      <c r="EP59" s="133"/>
      <c r="EQ59" s="133"/>
      <c r="ER59" s="133"/>
      <c r="ES59" s="133"/>
      <c r="ET59" s="133"/>
      <c r="EU59" s="133"/>
      <c r="EV59" s="133"/>
      <c r="EW59" s="133"/>
      <c r="EX59" s="133"/>
      <c r="EY59" s="133"/>
      <c r="EZ59" s="133"/>
      <c r="FA59" s="133"/>
      <c r="FB59" s="133"/>
      <c r="FC59" s="133"/>
      <c r="FD59" s="133"/>
      <c r="FE59" s="133"/>
      <c r="FF59" s="133"/>
      <c r="FG59" s="133"/>
      <c r="FH59" s="133"/>
      <c r="FI59" s="133"/>
      <c r="FJ59" s="133"/>
      <c r="FK59" s="133"/>
      <c r="FL59" s="133"/>
      <c r="FM59" s="133"/>
      <c r="FN59" s="133"/>
      <c r="FO59" s="133"/>
      <c r="FP59" s="133"/>
      <c r="FQ59" s="133"/>
      <c r="FR59" s="133"/>
      <c r="FS59" s="133"/>
      <c r="FT59" s="133"/>
      <c r="FU59" s="133"/>
      <c r="FV59" s="133"/>
      <c r="FW59" s="133"/>
      <c r="FX59" s="133"/>
      <c r="FY59" s="133"/>
      <c r="FZ59" s="133"/>
      <c r="GA59" s="133"/>
      <c r="GB59" s="133"/>
      <c r="GC59" s="133"/>
      <c r="GD59" s="133"/>
      <c r="GE59" s="133"/>
      <c r="GF59" s="133"/>
      <c r="GG59" s="133"/>
      <c r="GH59" s="133"/>
      <c r="GI59" s="133"/>
      <c r="GJ59" s="133"/>
      <c r="GK59" s="133"/>
      <c r="GL59" s="133"/>
      <c r="GM59" s="133"/>
      <c r="GN59" s="133"/>
      <c r="GO59" s="133"/>
      <c r="GP59" s="133"/>
      <c r="GQ59" s="133"/>
      <c r="GR59" s="133"/>
      <c r="GS59" s="133"/>
      <c r="GT59" s="133"/>
      <c r="GU59" s="133"/>
      <c r="GV59" s="133"/>
      <c r="GW59" s="133"/>
      <c r="GX59" s="133"/>
      <c r="GY59" s="133"/>
      <c r="GZ59" s="133"/>
      <c r="HA59" s="133"/>
      <c r="HB59" s="133"/>
      <c r="HC59" s="133"/>
      <c r="HD59" s="133"/>
      <c r="HE59" s="133"/>
      <c r="HF59" s="133"/>
      <c r="HG59" s="133"/>
      <c r="HH59" s="133"/>
      <c r="HI59" s="133"/>
      <c r="HJ59" s="133"/>
      <c r="HK59" s="133"/>
      <c r="HL59" s="133"/>
      <c r="HM59" s="133"/>
      <c r="HN59" s="133"/>
      <c r="HO59" s="133"/>
      <c r="HP59" s="133"/>
      <c r="HQ59" s="133"/>
      <c r="HR59" s="133"/>
      <c r="HS59" s="133"/>
      <c r="HT59" s="133"/>
      <c r="HU59" s="133"/>
      <c r="HV59" s="133"/>
      <c r="HW59" s="133"/>
      <c r="HX59" s="133"/>
    </row>
    <row r="60" s="134" customFormat="1" ht="24" customHeight="1" spans="1:232">
      <c r="A60" s="133"/>
      <c r="B60" s="133"/>
      <c r="C60" s="133"/>
      <c r="D60" s="133"/>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3"/>
      <c r="BX60" s="133"/>
      <c r="BY60" s="133"/>
      <c r="BZ60" s="133"/>
      <c r="CA60" s="133"/>
      <c r="CB60" s="133"/>
      <c r="CC60" s="133"/>
      <c r="CD60" s="133"/>
      <c r="CE60" s="133"/>
      <c r="CF60" s="133"/>
      <c r="CG60" s="133"/>
      <c r="CH60" s="133"/>
      <c r="CI60" s="133"/>
      <c r="CJ60" s="133"/>
      <c r="CK60" s="133"/>
      <c r="CL60" s="133"/>
      <c r="CM60" s="133"/>
      <c r="CN60" s="133"/>
      <c r="CO60" s="133"/>
      <c r="CP60" s="133"/>
      <c r="CQ60" s="133"/>
      <c r="CR60" s="133"/>
      <c r="CS60" s="133"/>
      <c r="CT60" s="133"/>
      <c r="CU60" s="133"/>
      <c r="CV60" s="133"/>
      <c r="CW60" s="133"/>
      <c r="CX60" s="133"/>
      <c r="CY60" s="133"/>
      <c r="CZ60" s="133"/>
      <c r="DA60" s="133"/>
      <c r="DB60" s="133"/>
      <c r="DC60" s="133"/>
      <c r="DD60" s="133"/>
      <c r="DE60" s="133"/>
      <c r="DF60" s="133"/>
      <c r="DG60" s="133"/>
      <c r="DH60" s="133"/>
      <c r="DI60" s="133"/>
      <c r="DJ60" s="133"/>
      <c r="DK60" s="133"/>
      <c r="DL60" s="133"/>
      <c r="DM60" s="133"/>
      <c r="DN60" s="133"/>
      <c r="DO60" s="133"/>
      <c r="DP60" s="133"/>
      <c r="DQ60" s="133"/>
      <c r="DR60" s="133"/>
      <c r="DS60" s="133"/>
      <c r="DT60" s="133"/>
      <c r="DU60" s="133"/>
      <c r="DV60" s="133"/>
      <c r="DW60" s="133"/>
      <c r="DX60" s="133"/>
      <c r="DY60" s="133"/>
      <c r="DZ60" s="133"/>
      <c r="EA60" s="133"/>
      <c r="EB60" s="133"/>
      <c r="EC60" s="133"/>
      <c r="ED60" s="133"/>
      <c r="EE60" s="133"/>
      <c r="EF60" s="133"/>
      <c r="EG60" s="133"/>
      <c r="EH60" s="133"/>
      <c r="EI60" s="133"/>
      <c r="EJ60" s="133"/>
      <c r="EK60" s="133"/>
      <c r="EL60" s="133"/>
      <c r="EM60" s="133"/>
      <c r="EN60" s="133"/>
      <c r="EO60" s="133"/>
      <c r="EP60" s="133"/>
      <c r="EQ60" s="133"/>
      <c r="ER60" s="133"/>
      <c r="ES60" s="133"/>
      <c r="ET60" s="133"/>
      <c r="EU60" s="133"/>
      <c r="EV60" s="133"/>
      <c r="EW60" s="133"/>
      <c r="EX60" s="133"/>
      <c r="EY60" s="133"/>
      <c r="EZ60" s="133"/>
      <c r="FA60" s="133"/>
      <c r="FB60" s="133"/>
      <c r="FC60" s="133"/>
      <c r="FD60" s="133"/>
      <c r="FE60" s="133"/>
      <c r="FF60" s="133"/>
      <c r="FG60" s="133"/>
      <c r="FH60" s="133"/>
      <c r="FI60" s="133"/>
      <c r="FJ60" s="133"/>
      <c r="FK60" s="133"/>
      <c r="FL60" s="133"/>
      <c r="FM60" s="133"/>
      <c r="FN60" s="133"/>
      <c r="FO60" s="133"/>
      <c r="FP60" s="133"/>
      <c r="FQ60" s="133"/>
      <c r="FR60" s="133"/>
      <c r="FS60" s="133"/>
      <c r="FT60" s="133"/>
      <c r="FU60" s="133"/>
      <c r="FV60" s="133"/>
      <c r="FW60" s="133"/>
      <c r="FX60" s="133"/>
      <c r="FY60" s="133"/>
      <c r="FZ60" s="133"/>
      <c r="GA60" s="133"/>
      <c r="GB60" s="133"/>
      <c r="GC60" s="133"/>
      <c r="GD60" s="133"/>
      <c r="GE60" s="133"/>
      <c r="GF60" s="133"/>
      <c r="GG60" s="133"/>
      <c r="GH60" s="133"/>
      <c r="GI60" s="133"/>
      <c r="GJ60" s="133"/>
      <c r="GK60" s="133"/>
      <c r="GL60" s="133"/>
      <c r="GM60" s="133"/>
      <c r="GN60" s="133"/>
      <c r="GO60" s="133"/>
      <c r="GP60" s="133"/>
      <c r="GQ60" s="133"/>
      <c r="GR60" s="133"/>
      <c r="GS60" s="133"/>
      <c r="GT60" s="133"/>
      <c r="GU60" s="133"/>
      <c r="GV60" s="133"/>
      <c r="GW60" s="133"/>
      <c r="GX60" s="133"/>
      <c r="GY60" s="133"/>
      <c r="GZ60" s="133"/>
      <c r="HA60" s="133"/>
      <c r="HB60" s="133"/>
      <c r="HC60" s="133"/>
      <c r="HD60" s="133"/>
      <c r="HE60" s="133"/>
      <c r="HF60" s="133"/>
      <c r="HG60" s="133"/>
      <c r="HH60" s="133"/>
      <c r="HI60" s="133"/>
      <c r="HJ60" s="133"/>
      <c r="HK60" s="133"/>
      <c r="HL60" s="133"/>
      <c r="HM60" s="133"/>
      <c r="HN60" s="133"/>
      <c r="HO60" s="133"/>
      <c r="HP60" s="133"/>
      <c r="HQ60" s="133"/>
      <c r="HR60" s="133"/>
      <c r="HS60" s="133"/>
      <c r="HT60" s="133"/>
      <c r="HU60" s="133"/>
      <c r="HV60" s="133"/>
      <c r="HW60" s="133"/>
      <c r="HX60" s="133"/>
    </row>
    <row r="61" s="134" customFormat="1" ht="24" customHeight="1" spans="1:232">
      <c r="A61" s="133"/>
      <c r="B61" s="133"/>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133"/>
      <c r="CG61" s="133"/>
      <c r="CH61" s="133"/>
      <c r="CI61" s="133"/>
      <c r="CJ61" s="133"/>
      <c r="CK61" s="133"/>
      <c r="CL61" s="133"/>
      <c r="CM61" s="133"/>
      <c r="CN61" s="133"/>
      <c r="CO61" s="133"/>
      <c r="CP61" s="133"/>
      <c r="CQ61" s="133"/>
      <c r="CR61" s="133"/>
      <c r="CS61" s="133"/>
      <c r="CT61" s="133"/>
      <c r="CU61" s="133"/>
      <c r="CV61" s="133"/>
      <c r="CW61" s="133"/>
      <c r="CX61" s="133"/>
      <c r="CY61" s="133"/>
      <c r="CZ61" s="133"/>
      <c r="DA61" s="133"/>
      <c r="DB61" s="133"/>
      <c r="DC61" s="133"/>
      <c r="DD61" s="133"/>
      <c r="DE61" s="133"/>
      <c r="DF61" s="133"/>
      <c r="DG61" s="133"/>
      <c r="DH61" s="133"/>
      <c r="DI61" s="133"/>
      <c r="DJ61" s="133"/>
      <c r="DK61" s="133"/>
      <c r="DL61" s="133"/>
      <c r="DM61" s="133"/>
      <c r="DN61" s="133"/>
      <c r="DO61" s="133"/>
      <c r="DP61" s="133"/>
      <c r="DQ61" s="133"/>
      <c r="DR61" s="133"/>
      <c r="DS61" s="133"/>
      <c r="DT61" s="133"/>
      <c r="DU61" s="133"/>
      <c r="DV61" s="133"/>
      <c r="DW61" s="133"/>
      <c r="DX61" s="133"/>
      <c r="DY61" s="133"/>
      <c r="DZ61" s="133"/>
      <c r="EA61" s="133"/>
      <c r="EB61" s="133"/>
      <c r="EC61" s="133"/>
      <c r="ED61" s="133"/>
      <c r="EE61" s="133"/>
      <c r="EF61" s="133"/>
      <c r="EG61" s="133"/>
      <c r="EH61" s="133"/>
      <c r="EI61" s="133"/>
      <c r="EJ61" s="133"/>
      <c r="EK61" s="133"/>
      <c r="EL61" s="133"/>
      <c r="EM61" s="133"/>
      <c r="EN61" s="133"/>
      <c r="EO61" s="133"/>
      <c r="EP61" s="133"/>
      <c r="EQ61" s="133"/>
      <c r="ER61" s="133"/>
      <c r="ES61" s="133"/>
      <c r="ET61" s="133"/>
      <c r="EU61" s="133"/>
      <c r="EV61" s="133"/>
      <c r="EW61" s="133"/>
      <c r="EX61" s="133"/>
      <c r="EY61" s="133"/>
      <c r="EZ61" s="133"/>
      <c r="FA61" s="133"/>
      <c r="FB61" s="133"/>
      <c r="FC61" s="133"/>
      <c r="FD61" s="133"/>
      <c r="FE61" s="133"/>
      <c r="FF61" s="133"/>
      <c r="FG61" s="133"/>
      <c r="FH61" s="133"/>
      <c r="FI61" s="133"/>
      <c r="FJ61" s="133"/>
      <c r="FK61" s="133"/>
      <c r="FL61" s="133"/>
      <c r="FM61" s="133"/>
      <c r="FN61" s="133"/>
      <c r="FO61" s="133"/>
      <c r="FP61" s="133"/>
      <c r="FQ61" s="133"/>
      <c r="FR61" s="133"/>
      <c r="FS61" s="133"/>
      <c r="FT61" s="133"/>
      <c r="FU61" s="133"/>
      <c r="FV61" s="133"/>
      <c r="FW61" s="133"/>
      <c r="FX61" s="133"/>
      <c r="FY61" s="133"/>
      <c r="FZ61" s="133"/>
      <c r="GA61" s="133"/>
      <c r="GB61" s="133"/>
      <c r="GC61" s="133"/>
      <c r="GD61" s="133"/>
      <c r="GE61" s="133"/>
      <c r="GF61" s="133"/>
      <c r="GG61" s="133"/>
      <c r="GH61" s="133"/>
      <c r="GI61" s="133"/>
      <c r="GJ61" s="133"/>
      <c r="GK61" s="133"/>
      <c r="GL61" s="133"/>
      <c r="GM61" s="133"/>
      <c r="GN61" s="133"/>
      <c r="GO61" s="133"/>
      <c r="GP61" s="133"/>
      <c r="GQ61" s="133"/>
      <c r="GR61" s="133"/>
      <c r="GS61" s="133"/>
      <c r="GT61" s="133"/>
      <c r="GU61" s="133"/>
      <c r="GV61" s="133"/>
      <c r="GW61" s="133"/>
      <c r="GX61" s="133"/>
      <c r="GY61" s="133"/>
      <c r="GZ61" s="133"/>
      <c r="HA61" s="133"/>
      <c r="HB61" s="133"/>
      <c r="HC61" s="133"/>
      <c r="HD61" s="133"/>
      <c r="HE61" s="133"/>
      <c r="HF61" s="133"/>
      <c r="HG61" s="133"/>
      <c r="HH61" s="133"/>
      <c r="HI61" s="133"/>
      <c r="HJ61" s="133"/>
      <c r="HK61" s="133"/>
      <c r="HL61" s="133"/>
      <c r="HM61" s="133"/>
      <c r="HN61" s="133"/>
      <c r="HO61" s="133"/>
      <c r="HP61" s="133"/>
      <c r="HQ61" s="133"/>
      <c r="HR61" s="133"/>
      <c r="HS61" s="133"/>
      <c r="HT61" s="133"/>
      <c r="HU61" s="133"/>
      <c r="HV61" s="133"/>
      <c r="HW61" s="133"/>
      <c r="HX61" s="133"/>
    </row>
    <row r="62" s="134" customFormat="1" ht="24" customHeight="1" spans="1:232">
      <c r="A62" s="133"/>
      <c r="B62" s="133"/>
      <c r="C62" s="133"/>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c r="CZ62" s="133"/>
      <c r="DA62" s="133"/>
      <c r="DB62" s="133"/>
      <c r="DC62" s="133"/>
      <c r="DD62" s="133"/>
      <c r="DE62" s="133"/>
      <c r="DF62" s="133"/>
      <c r="DG62" s="133"/>
      <c r="DH62" s="133"/>
      <c r="DI62" s="133"/>
      <c r="DJ62" s="133"/>
      <c r="DK62" s="133"/>
      <c r="DL62" s="133"/>
      <c r="DM62" s="133"/>
      <c r="DN62" s="133"/>
      <c r="DO62" s="133"/>
      <c r="DP62" s="133"/>
      <c r="DQ62" s="133"/>
      <c r="DR62" s="133"/>
      <c r="DS62" s="133"/>
      <c r="DT62" s="133"/>
      <c r="DU62" s="133"/>
      <c r="DV62" s="133"/>
      <c r="DW62" s="133"/>
      <c r="DX62" s="133"/>
      <c r="DY62" s="133"/>
      <c r="DZ62" s="133"/>
      <c r="EA62" s="133"/>
      <c r="EB62" s="133"/>
      <c r="EC62" s="133"/>
      <c r="ED62" s="133"/>
      <c r="EE62" s="133"/>
      <c r="EF62" s="133"/>
      <c r="EG62" s="133"/>
      <c r="EH62" s="133"/>
      <c r="EI62" s="133"/>
      <c r="EJ62" s="133"/>
      <c r="EK62" s="133"/>
      <c r="EL62" s="133"/>
      <c r="EM62" s="133"/>
      <c r="EN62" s="133"/>
      <c r="EO62" s="133"/>
      <c r="EP62" s="133"/>
      <c r="EQ62" s="133"/>
      <c r="ER62" s="133"/>
      <c r="ES62" s="133"/>
      <c r="ET62" s="133"/>
      <c r="EU62" s="133"/>
      <c r="EV62" s="133"/>
      <c r="EW62" s="133"/>
      <c r="EX62" s="133"/>
      <c r="EY62" s="133"/>
      <c r="EZ62" s="133"/>
      <c r="FA62" s="133"/>
      <c r="FB62" s="133"/>
      <c r="FC62" s="133"/>
      <c r="FD62" s="133"/>
      <c r="FE62" s="133"/>
      <c r="FF62" s="133"/>
      <c r="FG62" s="133"/>
      <c r="FH62" s="133"/>
      <c r="FI62" s="133"/>
      <c r="FJ62" s="133"/>
      <c r="FK62" s="133"/>
      <c r="FL62" s="133"/>
      <c r="FM62" s="133"/>
      <c r="FN62" s="133"/>
      <c r="FO62" s="133"/>
      <c r="FP62" s="133"/>
      <c r="FQ62" s="133"/>
      <c r="FR62" s="133"/>
      <c r="FS62" s="133"/>
      <c r="FT62" s="133"/>
      <c r="FU62" s="133"/>
      <c r="FV62" s="133"/>
      <c r="FW62" s="133"/>
      <c r="FX62" s="133"/>
      <c r="FY62" s="133"/>
      <c r="FZ62" s="133"/>
      <c r="GA62" s="133"/>
      <c r="GB62" s="133"/>
      <c r="GC62" s="133"/>
      <c r="GD62" s="133"/>
      <c r="GE62" s="133"/>
      <c r="GF62" s="133"/>
      <c r="GG62" s="133"/>
      <c r="GH62" s="133"/>
      <c r="GI62" s="133"/>
      <c r="GJ62" s="133"/>
      <c r="GK62" s="133"/>
      <c r="GL62" s="133"/>
      <c r="GM62" s="133"/>
      <c r="GN62" s="133"/>
      <c r="GO62" s="133"/>
      <c r="GP62" s="133"/>
      <c r="GQ62" s="133"/>
      <c r="GR62" s="133"/>
      <c r="GS62" s="133"/>
      <c r="GT62" s="133"/>
      <c r="GU62" s="133"/>
      <c r="GV62" s="133"/>
      <c r="GW62" s="133"/>
      <c r="GX62" s="133"/>
      <c r="GY62" s="133"/>
      <c r="GZ62" s="133"/>
      <c r="HA62" s="133"/>
      <c r="HB62" s="133"/>
      <c r="HC62" s="133"/>
      <c r="HD62" s="133"/>
      <c r="HE62" s="133"/>
      <c r="HF62" s="133"/>
      <c r="HG62" s="133"/>
      <c r="HH62" s="133"/>
      <c r="HI62" s="133"/>
      <c r="HJ62" s="133"/>
      <c r="HK62" s="133"/>
      <c r="HL62" s="133"/>
      <c r="HM62" s="133"/>
      <c r="HN62" s="133"/>
      <c r="HO62" s="133"/>
      <c r="HP62" s="133"/>
      <c r="HQ62" s="133"/>
      <c r="HR62" s="133"/>
      <c r="HS62" s="133"/>
      <c r="HT62" s="133"/>
      <c r="HU62" s="133"/>
      <c r="HV62" s="133"/>
      <c r="HW62" s="133"/>
      <c r="HX62" s="133"/>
    </row>
    <row r="63" s="134" customFormat="1" ht="24" customHeight="1" spans="1:232">
      <c r="A63" s="133"/>
      <c r="B63" s="133"/>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c r="CZ63" s="133"/>
      <c r="DA63" s="133"/>
      <c r="DB63" s="133"/>
      <c r="DC63" s="133"/>
      <c r="DD63" s="133"/>
      <c r="DE63" s="133"/>
      <c r="DF63" s="133"/>
      <c r="DG63" s="133"/>
      <c r="DH63" s="133"/>
      <c r="DI63" s="133"/>
      <c r="DJ63" s="133"/>
      <c r="DK63" s="133"/>
      <c r="DL63" s="133"/>
      <c r="DM63" s="133"/>
      <c r="DN63" s="133"/>
      <c r="DO63" s="133"/>
      <c r="DP63" s="133"/>
      <c r="DQ63" s="133"/>
      <c r="DR63" s="133"/>
      <c r="DS63" s="133"/>
      <c r="DT63" s="133"/>
      <c r="DU63" s="133"/>
      <c r="DV63" s="133"/>
      <c r="DW63" s="133"/>
      <c r="DX63" s="133"/>
      <c r="DY63" s="133"/>
      <c r="DZ63" s="133"/>
      <c r="EA63" s="133"/>
      <c r="EB63" s="133"/>
      <c r="EC63" s="133"/>
      <c r="ED63" s="133"/>
      <c r="EE63" s="133"/>
      <c r="EF63" s="133"/>
      <c r="EG63" s="133"/>
      <c r="EH63" s="133"/>
      <c r="EI63" s="133"/>
      <c r="EJ63" s="133"/>
      <c r="EK63" s="133"/>
      <c r="EL63" s="133"/>
      <c r="EM63" s="133"/>
      <c r="EN63" s="133"/>
      <c r="EO63" s="133"/>
      <c r="EP63" s="133"/>
      <c r="EQ63" s="133"/>
      <c r="ER63" s="133"/>
      <c r="ES63" s="133"/>
      <c r="ET63" s="133"/>
      <c r="EU63" s="133"/>
      <c r="EV63" s="133"/>
      <c r="EW63" s="133"/>
      <c r="EX63" s="133"/>
      <c r="EY63" s="133"/>
      <c r="EZ63" s="133"/>
      <c r="FA63" s="133"/>
      <c r="FB63" s="133"/>
      <c r="FC63" s="133"/>
      <c r="FD63" s="133"/>
      <c r="FE63" s="133"/>
      <c r="FF63" s="133"/>
      <c r="FG63" s="133"/>
      <c r="FH63" s="133"/>
      <c r="FI63" s="133"/>
      <c r="FJ63" s="133"/>
      <c r="FK63" s="133"/>
      <c r="FL63" s="133"/>
      <c r="FM63" s="133"/>
      <c r="FN63" s="133"/>
      <c r="FO63" s="133"/>
      <c r="FP63" s="133"/>
      <c r="FQ63" s="133"/>
      <c r="FR63" s="133"/>
      <c r="FS63" s="133"/>
      <c r="FT63" s="133"/>
      <c r="FU63" s="133"/>
      <c r="FV63" s="133"/>
      <c r="FW63" s="133"/>
      <c r="FX63" s="133"/>
      <c r="FY63" s="133"/>
      <c r="FZ63" s="133"/>
      <c r="GA63" s="133"/>
      <c r="GB63" s="133"/>
      <c r="GC63" s="133"/>
      <c r="GD63" s="133"/>
      <c r="GE63" s="133"/>
      <c r="GF63" s="133"/>
      <c r="GG63" s="133"/>
      <c r="GH63" s="133"/>
      <c r="GI63" s="133"/>
      <c r="GJ63" s="133"/>
      <c r="GK63" s="133"/>
      <c r="GL63" s="133"/>
      <c r="GM63" s="133"/>
      <c r="GN63" s="133"/>
      <c r="GO63" s="133"/>
      <c r="GP63" s="133"/>
      <c r="GQ63" s="133"/>
      <c r="GR63" s="133"/>
      <c r="GS63" s="133"/>
      <c r="GT63" s="133"/>
      <c r="GU63" s="133"/>
      <c r="GV63" s="133"/>
      <c r="GW63" s="133"/>
      <c r="GX63" s="133"/>
      <c r="GY63" s="133"/>
      <c r="GZ63" s="133"/>
      <c r="HA63" s="133"/>
      <c r="HB63" s="133"/>
      <c r="HC63" s="133"/>
      <c r="HD63" s="133"/>
      <c r="HE63" s="133"/>
      <c r="HF63" s="133"/>
      <c r="HG63" s="133"/>
      <c r="HH63" s="133"/>
      <c r="HI63" s="133"/>
      <c r="HJ63" s="133"/>
      <c r="HK63" s="133"/>
      <c r="HL63" s="133"/>
      <c r="HM63" s="133"/>
      <c r="HN63" s="133"/>
      <c r="HO63" s="133"/>
      <c r="HP63" s="133"/>
      <c r="HQ63" s="133"/>
      <c r="HR63" s="133"/>
      <c r="HS63" s="133"/>
      <c r="HT63" s="133"/>
      <c r="HU63" s="133"/>
      <c r="HV63" s="133"/>
      <c r="HW63" s="133"/>
      <c r="HX63" s="133"/>
    </row>
    <row r="64" s="134" customFormat="1" ht="24" customHeight="1" spans="1:232">
      <c r="A64" s="133"/>
      <c r="B64" s="133"/>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c r="CZ64" s="133"/>
      <c r="DA64" s="133"/>
      <c r="DB64" s="133"/>
      <c r="DC64" s="133"/>
      <c r="DD64" s="133"/>
      <c r="DE64" s="133"/>
      <c r="DF64" s="133"/>
      <c r="DG64" s="133"/>
      <c r="DH64" s="133"/>
      <c r="DI64" s="133"/>
      <c r="DJ64" s="133"/>
      <c r="DK64" s="133"/>
      <c r="DL64" s="133"/>
      <c r="DM64" s="133"/>
      <c r="DN64" s="133"/>
      <c r="DO64" s="133"/>
      <c r="DP64" s="133"/>
      <c r="DQ64" s="133"/>
      <c r="DR64" s="133"/>
      <c r="DS64" s="133"/>
      <c r="DT64" s="133"/>
      <c r="DU64" s="133"/>
      <c r="DV64" s="133"/>
      <c r="DW64" s="133"/>
      <c r="DX64" s="133"/>
      <c r="DY64" s="133"/>
      <c r="DZ64" s="133"/>
      <c r="EA64" s="133"/>
      <c r="EB64" s="133"/>
      <c r="EC64" s="133"/>
      <c r="ED64" s="133"/>
      <c r="EE64" s="133"/>
      <c r="EF64" s="133"/>
      <c r="EG64" s="133"/>
      <c r="EH64" s="133"/>
      <c r="EI64" s="133"/>
      <c r="EJ64" s="133"/>
      <c r="EK64" s="133"/>
      <c r="EL64" s="133"/>
      <c r="EM64" s="133"/>
      <c r="EN64" s="133"/>
      <c r="EO64" s="133"/>
      <c r="EP64" s="133"/>
      <c r="EQ64" s="133"/>
      <c r="ER64" s="133"/>
      <c r="ES64" s="133"/>
      <c r="ET64" s="133"/>
      <c r="EU64" s="133"/>
      <c r="EV64" s="133"/>
      <c r="EW64" s="133"/>
      <c r="EX64" s="133"/>
      <c r="EY64" s="133"/>
      <c r="EZ64" s="133"/>
      <c r="FA64" s="133"/>
      <c r="FB64" s="133"/>
      <c r="FC64" s="133"/>
      <c r="FD64" s="133"/>
      <c r="FE64" s="133"/>
      <c r="FF64" s="133"/>
      <c r="FG64" s="133"/>
      <c r="FH64" s="133"/>
      <c r="FI64" s="133"/>
      <c r="FJ64" s="133"/>
      <c r="FK64" s="133"/>
      <c r="FL64" s="133"/>
      <c r="FM64" s="133"/>
      <c r="FN64" s="133"/>
      <c r="FO64" s="133"/>
      <c r="FP64" s="133"/>
      <c r="FQ64" s="133"/>
      <c r="FR64" s="133"/>
      <c r="FS64" s="133"/>
      <c r="FT64" s="133"/>
      <c r="FU64" s="133"/>
      <c r="FV64" s="133"/>
      <c r="FW64" s="133"/>
      <c r="FX64" s="133"/>
      <c r="FY64" s="133"/>
      <c r="FZ64" s="133"/>
      <c r="GA64" s="133"/>
      <c r="GB64" s="133"/>
      <c r="GC64" s="133"/>
      <c r="GD64" s="133"/>
      <c r="GE64" s="133"/>
      <c r="GF64" s="133"/>
      <c r="GG64" s="133"/>
      <c r="GH64" s="133"/>
      <c r="GI64" s="133"/>
      <c r="GJ64" s="133"/>
      <c r="GK64" s="133"/>
      <c r="GL64" s="133"/>
      <c r="GM64" s="133"/>
      <c r="GN64" s="133"/>
      <c r="GO64" s="133"/>
      <c r="GP64" s="133"/>
      <c r="GQ64" s="133"/>
      <c r="GR64" s="133"/>
      <c r="GS64" s="133"/>
      <c r="GT64" s="133"/>
      <c r="GU64" s="133"/>
      <c r="GV64" s="133"/>
      <c r="GW64" s="133"/>
      <c r="GX64" s="133"/>
      <c r="GY64" s="133"/>
      <c r="GZ64" s="133"/>
      <c r="HA64" s="133"/>
      <c r="HB64" s="133"/>
      <c r="HC64" s="133"/>
      <c r="HD64" s="133"/>
      <c r="HE64" s="133"/>
      <c r="HF64" s="133"/>
      <c r="HG64" s="133"/>
      <c r="HH64" s="133"/>
      <c r="HI64" s="133"/>
      <c r="HJ64" s="133"/>
      <c r="HK64" s="133"/>
      <c r="HL64" s="133"/>
      <c r="HM64" s="133"/>
      <c r="HN64" s="133"/>
      <c r="HO64" s="133"/>
      <c r="HP64" s="133"/>
      <c r="HQ64" s="133"/>
      <c r="HR64" s="133"/>
      <c r="HS64" s="133"/>
      <c r="HT64" s="133"/>
      <c r="HU64" s="133"/>
      <c r="HV64" s="133"/>
      <c r="HW64" s="133"/>
      <c r="HX64" s="133"/>
    </row>
    <row r="65" s="134" customFormat="1" ht="24" customHeight="1" spans="1:232">
      <c r="A65" s="133"/>
      <c r="B65" s="133"/>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c r="CZ65" s="133"/>
      <c r="DA65" s="133"/>
      <c r="DB65" s="133"/>
      <c r="DC65" s="133"/>
      <c r="DD65" s="133"/>
      <c r="DE65" s="133"/>
      <c r="DF65" s="133"/>
      <c r="DG65" s="133"/>
      <c r="DH65" s="133"/>
      <c r="DI65" s="133"/>
      <c r="DJ65" s="133"/>
      <c r="DK65" s="133"/>
      <c r="DL65" s="133"/>
      <c r="DM65" s="133"/>
      <c r="DN65" s="133"/>
      <c r="DO65" s="133"/>
      <c r="DP65" s="133"/>
      <c r="DQ65" s="133"/>
      <c r="DR65" s="133"/>
      <c r="DS65" s="133"/>
      <c r="DT65" s="133"/>
      <c r="DU65" s="133"/>
      <c r="DV65" s="133"/>
      <c r="DW65" s="133"/>
      <c r="DX65" s="133"/>
      <c r="DY65" s="133"/>
      <c r="DZ65" s="133"/>
      <c r="EA65" s="133"/>
      <c r="EB65" s="133"/>
      <c r="EC65" s="133"/>
      <c r="ED65" s="133"/>
      <c r="EE65" s="133"/>
      <c r="EF65" s="133"/>
      <c r="EG65" s="133"/>
      <c r="EH65" s="133"/>
      <c r="EI65" s="133"/>
      <c r="EJ65" s="133"/>
      <c r="EK65" s="133"/>
      <c r="EL65" s="133"/>
      <c r="EM65" s="133"/>
      <c r="EN65" s="133"/>
      <c r="EO65" s="133"/>
      <c r="EP65" s="133"/>
      <c r="EQ65" s="133"/>
      <c r="ER65" s="133"/>
      <c r="ES65" s="133"/>
      <c r="ET65" s="133"/>
      <c r="EU65" s="133"/>
      <c r="EV65" s="133"/>
      <c r="EW65" s="133"/>
      <c r="EX65" s="133"/>
      <c r="EY65" s="133"/>
      <c r="EZ65" s="133"/>
      <c r="FA65" s="133"/>
      <c r="FB65" s="133"/>
      <c r="FC65" s="133"/>
      <c r="FD65" s="133"/>
      <c r="FE65" s="133"/>
      <c r="FF65" s="133"/>
      <c r="FG65" s="133"/>
      <c r="FH65" s="133"/>
      <c r="FI65" s="133"/>
      <c r="FJ65" s="133"/>
      <c r="FK65" s="133"/>
      <c r="FL65" s="133"/>
      <c r="FM65" s="133"/>
      <c r="FN65" s="133"/>
      <c r="FO65" s="133"/>
      <c r="FP65" s="133"/>
      <c r="FQ65" s="133"/>
      <c r="FR65" s="133"/>
      <c r="FS65" s="133"/>
      <c r="FT65" s="133"/>
      <c r="FU65" s="133"/>
      <c r="FV65" s="133"/>
      <c r="FW65" s="133"/>
      <c r="FX65" s="133"/>
      <c r="FY65" s="133"/>
      <c r="FZ65" s="133"/>
      <c r="GA65" s="133"/>
      <c r="GB65" s="133"/>
      <c r="GC65" s="133"/>
      <c r="GD65" s="133"/>
      <c r="GE65" s="133"/>
      <c r="GF65" s="133"/>
      <c r="GG65" s="133"/>
      <c r="GH65" s="133"/>
      <c r="GI65" s="133"/>
      <c r="GJ65" s="133"/>
      <c r="GK65" s="133"/>
      <c r="GL65" s="133"/>
      <c r="GM65" s="133"/>
      <c r="GN65" s="133"/>
      <c r="GO65" s="133"/>
      <c r="GP65" s="133"/>
      <c r="GQ65" s="133"/>
      <c r="GR65" s="133"/>
      <c r="GS65" s="133"/>
      <c r="GT65" s="133"/>
      <c r="GU65" s="133"/>
      <c r="GV65" s="133"/>
      <c r="GW65" s="133"/>
      <c r="GX65" s="133"/>
      <c r="GY65" s="133"/>
      <c r="GZ65" s="133"/>
      <c r="HA65" s="133"/>
      <c r="HB65" s="133"/>
      <c r="HC65" s="133"/>
      <c r="HD65" s="133"/>
      <c r="HE65" s="133"/>
      <c r="HF65" s="133"/>
      <c r="HG65" s="133"/>
      <c r="HH65" s="133"/>
      <c r="HI65" s="133"/>
      <c r="HJ65" s="133"/>
      <c r="HK65" s="133"/>
      <c r="HL65" s="133"/>
      <c r="HM65" s="133"/>
      <c r="HN65" s="133"/>
      <c r="HO65" s="133"/>
      <c r="HP65" s="133"/>
      <c r="HQ65" s="133"/>
      <c r="HR65" s="133"/>
      <c r="HS65" s="133"/>
      <c r="HT65" s="133"/>
      <c r="HU65" s="133"/>
      <c r="HV65" s="133"/>
      <c r="HW65" s="133"/>
      <c r="HX65" s="133"/>
    </row>
    <row r="66" s="134" customFormat="1" ht="24" customHeight="1" spans="1:232">
      <c r="A66" s="133"/>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133"/>
      <c r="EY66" s="133"/>
      <c r="EZ66" s="133"/>
      <c r="FA66" s="133"/>
      <c r="FB66" s="133"/>
      <c r="FC66" s="133"/>
      <c r="FD66" s="133"/>
      <c r="FE66" s="133"/>
      <c r="FF66" s="133"/>
      <c r="FG66" s="133"/>
      <c r="FH66" s="133"/>
      <c r="FI66" s="133"/>
      <c r="FJ66" s="133"/>
      <c r="FK66" s="133"/>
      <c r="FL66" s="133"/>
      <c r="FM66" s="133"/>
      <c r="FN66" s="133"/>
      <c r="FO66" s="133"/>
      <c r="FP66" s="133"/>
      <c r="FQ66" s="133"/>
      <c r="FR66" s="133"/>
      <c r="FS66" s="133"/>
      <c r="FT66" s="133"/>
      <c r="FU66" s="133"/>
      <c r="FV66" s="133"/>
      <c r="FW66" s="133"/>
      <c r="FX66" s="133"/>
      <c r="FY66" s="133"/>
      <c r="FZ66" s="133"/>
      <c r="GA66" s="133"/>
      <c r="GB66" s="133"/>
      <c r="GC66" s="133"/>
      <c r="GD66" s="133"/>
      <c r="GE66" s="133"/>
      <c r="GF66" s="133"/>
      <c r="GG66" s="133"/>
      <c r="GH66" s="133"/>
      <c r="GI66" s="133"/>
      <c r="GJ66" s="133"/>
      <c r="GK66" s="133"/>
      <c r="GL66" s="133"/>
      <c r="GM66" s="133"/>
      <c r="GN66" s="133"/>
      <c r="GO66" s="133"/>
      <c r="GP66" s="133"/>
      <c r="GQ66" s="133"/>
      <c r="GR66" s="133"/>
      <c r="GS66" s="133"/>
      <c r="GT66" s="133"/>
      <c r="GU66" s="133"/>
      <c r="GV66" s="133"/>
      <c r="GW66" s="133"/>
      <c r="GX66" s="133"/>
      <c r="GY66" s="133"/>
      <c r="GZ66" s="133"/>
      <c r="HA66" s="133"/>
      <c r="HB66" s="133"/>
      <c r="HC66" s="133"/>
      <c r="HD66" s="133"/>
      <c r="HE66" s="133"/>
      <c r="HF66" s="133"/>
      <c r="HG66" s="133"/>
      <c r="HH66" s="133"/>
      <c r="HI66" s="133"/>
      <c r="HJ66" s="133"/>
      <c r="HK66" s="133"/>
      <c r="HL66" s="133"/>
      <c r="HM66" s="133"/>
      <c r="HN66" s="133"/>
      <c r="HO66" s="133"/>
      <c r="HP66" s="133"/>
      <c r="HQ66" s="133"/>
      <c r="HR66" s="133"/>
      <c r="HS66" s="133"/>
      <c r="HT66" s="133"/>
      <c r="HU66" s="133"/>
      <c r="HV66" s="133"/>
      <c r="HW66" s="133"/>
      <c r="HX66" s="133"/>
    </row>
    <row r="67" s="134" customFormat="1" ht="24" customHeight="1" spans="1:232">
      <c r="A67" s="133"/>
      <c r="B67" s="133"/>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c r="HB67" s="133"/>
      <c r="HC67" s="133"/>
      <c r="HD67" s="133"/>
      <c r="HE67" s="133"/>
      <c r="HF67" s="133"/>
      <c r="HG67" s="133"/>
      <c r="HH67" s="133"/>
      <c r="HI67" s="133"/>
      <c r="HJ67" s="133"/>
      <c r="HK67" s="133"/>
      <c r="HL67" s="133"/>
      <c r="HM67" s="133"/>
      <c r="HN67" s="133"/>
      <c r="HO67" s="133"/>
      <c r="HP67" s="133"/>
      <c r="HQ67" s="133"/>
      <c r="HR67" s="133"/>
      <c r="HS67" s="133"/>
      <c r="HT67" s="133"/>
      <c r="HU67" s="133"/>
      <c r="HV67" s="133"/>
      <c r="HW67" s="133"/>
      <c r="HX67" s="133"/>
    </row>
    <row r="68" s="134" customFormat="1" ht="24" customHeight="1" spans="1:232">
      <c r="A68" s="133"/>
      <c r="B68" s="133"/>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c r="BY68" s="133"/>
      <c r="BZ68" s="133"/>
      <c r="CA68" s="133"/>
      <c r="CB68" s="133"/>
      <c r="CC68" s="133"/>
      <c r="CD68" s="133"/>
      <c r="CE68" s="133"/>
      <c r="CF68" s="133"/>
      <c r="CG68" s="133"/>
      <c r="CH68" s="133"/>
      <c r="CI68" s="133"/>
      <c r="CJ68" s="133"/>
      <c r="CK68" s="133"/>
      <c r="CL68" s="133"/>
      <c r="CM68" s="133"/>
      <c r="CN68" s="133"/>
      <c r="CO68" s="133"/>
      <c r="CP68" s="133"/>
      <c r="CQ68" s="133"/>
      <c r="CR68" s="133"/>
      <c r="CS68" s="133"/>
      <c r="CT68" s="133"/>
      <c r="CU68" s="133"/>
      <c r="CV68" s="133"/>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3"/>
      <c r="FF68" s="133"/>
      <c r="FG68" s="133"/>
      <c r="FH68" s="133"/>
      <c r="FI68" s="133"/>
      <c r="FJ68" s="133"/>
      <c r="FK68" s="133"/>
      <c r="FL68" s="133"/>
      <c r="FM68" s="133"/>
      <c r="FN68" s="133"/>
      <c r="FO68" s="133"/>
      <c r="FP68" s="133"/>
      <c r="FQ68" s="133"/>
      <c r="FR68" s="133"/>
      <c r="FS68" s="133"/>
      <c r="FT68" s="133"/>
      <c r="FU68" s="133"/>
      <c r="FV68" s="133"/>
      <c r="FW68" s="133"/>
      <c r="FX68" s="133"/>
      <c r="FY68" s="133"/>
      <c r="FZ68" s="133"/>
      <c r="GA68" s="133"/>
      <c r="GB68" s="133"/>
      <c r="GC68" s="133"/>
      <c r="GD68" s="133"/>
      <c r="GE68" s="133"/>
      <c r="GF68" s="133"/>
      <c r="GG68" s="133"/>
      <c r="GH68" s="133"/>
      <c r="GI68" s="133"/>
      <c r="GJ68" s="133"/>
      <c r="GK68" s="133"/>
      <c r="GL68" s="133"/>
      <c r="GM68" s="133"/>
      <c r="GN68" s="133"/>
      <c r="GO68" s="133"/>
      <c r="GP68" s="133"/>
      <c r="GQ68" s="133"/>
      <c r="GR68" s="133"/>
      <c r="GS68" s="133"/>
      <c r="GT68" s="133"/>
      <c r="GU68" s="133"/>
      <c r="GV68" s="133"/>
      <c r="GW68" s="133"/>
      <c r="GX68" s="133"/>
      <c r="GY68" s="133"/>
      <c r="GZ68" s="133"/>
      <c r="HA68" s="133"/>
      <c r="HB68" s="133"/>
      <c r="HC68" s="133"/>
      <c r="HD68" s="133"/>
      <c r="HE68" s="133"/>
      <c r="HF68" s="133"/>
      <c r="HG68" s="133"/>
      <c r="HH68" s="133"/>
      <c r="HI68" s="133"/>
      <c r="HJ68" s="133"/>
      <c r="HK68" s="133"/>
      <c r="HL68" s="133"/>
      <c r="HM68" s="133"/>
      <c r="HN68" s="133"/>
      <c r="HO68" s="133"/>
      <c r="HP68" s="133"/>
      <c r="HQ68" s="133"/>
      <c r="HR68" s="133"/>
      <c r="HS68" s="133"/>
      <c r="HT68" s="133"/>
      <c r="HU68" s="133"/>
      <c r="HV68" s="133"/>
      <c r="HW68" s="133"/>
      <c r="HX68" s="133"/>
    </row>
    <row r="69" s="134" customFormat="1" ht="24" customHeight="1" spans="1:232">
      <c r="A69" s="133"/>
      <c r="B69" s="133"/>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133"/>
      <c r="GB69" s="133"/>
      <c r="GC69" s="133"/>
      <c r="GD69" s="133"/>
      <c r="GE69" s="133"/>
      <c r="GF69" s="133"/>
      <c r="GG69" s="133"/>
      <c r="GH69" s="133"/>
      <c r="GI69" s="133"/>
      <c r="GJ69" s="133"/>
      <c r="GK69" s="133"/>
      <c r="GL69" s="133"/>
      <c r="GM69" s="133"/>
      <c r="GN69" s="133"/>
      <c r="GO69" s="133"/>
      <c r="GP69" s="133"/>
      <c r="GQ69" s="133"/>
      <c r="GR69" s="133"/>
      <c r="GS69" s="133"/>
      <c r="GT69" s="133"/>
      <c r="GU69" s="133"/>
      <c r="GV69" s="133"/>
      <c r="GW69" s="133"/>
      <c r="GX69" s="133"/>
      <c r="GY69" s="133"/>
      <c r="GZ69" s="133"/>
      <c r="HA69" s="133"/>
      <c r="HB69" s="133"/>
      <c r="HC69" s="133"/>
      <c r="HD69" s="133"/>
      <c r="HE69" s="133"/>
      <c r="HF69" s="133"/>
      <c r="HG69" s="133"/>
      <c r="HH69" s="133"/>
      <c r="HI69" s="133"/>
      <c r="HJ69" s="133"/>
      <c r="HK69" s="133"/>
      <c r="HL69" s="133"/>
      <c r="HM69" s="133"/>
      <c r="HN69" s="133"/>
      <c r="HO69" s="133"/>
      <c r="HP69" s="133"/>
      <c r="HQ69" s="133"/>
      <c r="HR69" s="133"/>
      <c r="HS69" s="133"/>
      <c r="HT69" s="133"/>
      <c r="HU69" s="133"/>
      <c r="HV69" s="133"/>
      <c r="HW69" s="133"/>
      <c r="HX69" s="133"/>
    </row>
    <row r="70" s="134" customFormat="1" ht="24" customHeight="1" spans="1:232">
      <c r="A70" s="133"/>
      <c r="B70" s="133"/>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133"/>
      <c r="GB70" s="133"/>
      <c r="GC70" s="133"/>
      <c r="GD70" s="133"/>
      <c r="GE70" s="133"/>
      <c r="GF70" s="133"/>
      <c r="GG70" s="133"/>
      <c r="GH70" s="133"/>
      <c r="GI70" s="133"/>
      <c r="GJ70" s="133"/>
      <c r="GK70" s="133"/>
      <c r="GL70" s="133"/>
      <c r="GM70" s="133"/>
      <c r="GN70" s="133"/>
      <c r="GO70" s="133"/>
      <c r="GP70" s="133"/>
      <c r="GQ70" s="133"/>
      <c r="GR70" s="133"/>
      <c r="GS70" s="133"/>
      <c r="GT70" s="133"/>
      <c r="GU70" s="133"/>
      <c r="GV70" s="133"/>
      <c r="GW70" s="133"/>
      <c r="GX70" s="133"/>
      <c r="GY70" s="133"/>
      <c r="GZ70" s="133"/>
      <c r="HA70" s="133"/>
      <c r="HB70" s="133"/>
      <c r="HC70" s="133"/>
      <c r="HD70" s="133"/>
      <c r="HE70" s="133"/>
      <c r="HF70" s="133"/>
      <c r="HG70" s="133"/>
      <c r="HH70" s="133"/>
      <c r="HI70" s="133"/>
      <c r="HJ70" s="133"/>
      <c r="HK70" s="133"/>
      <c r="HL70" s="133"/>
      <c r="HM70" s="133"/>
      <c r="HN70" s="133"/>
      <c r="HO70" s="133"/>
      <c r="HP70" s="133"/>
      <c r="HQ70" s="133"/>
      <c r="HR70" s="133"/>
      <c r="HS70" s="133"/>
      <c r="HT70" s="133"/>
      <c r="HU70" s="133"/>
      <c r="HV70" s="133"/>
      <c r="HW70" s="133"/>
      <c r="HX70" s="133"/>
    </row>
    <row r="71" s="134" customFormat="1" ht="24" customHeight="1" spans="1:232">
      <c r="A71" s="133"/>
      <c r="B71" s="133"/>
      <c r="C71" s="133"/>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c r="CM71" s="133"/>
      <c r="CN71" s="133"/>
      <c r="CO71" s="133"/>
      <c r="CP71" s="133"/>
      <c r="CQ71" s="133"/>
      <c r="CR71" s="133"/>
      <c r="CS71" s="133"/>
      <c r="CT71" s="133"/>
      <c r="CU71" s="133"/>
      <c r="CV71" s="133"/>
      <c r="CW71" s="133"/>
      <c r="CX71" s="133"/>
      <c r="CY71" s="133"/>
      <c r="CZ71" s="133"/>
      <c r="DA71" s="133"/>
      <c r="DB71" s="133"/>
      <c r="DC71" s="133"/>
      <c r="DD71" s="133"/>
      <c r="DE71" s="133"/>
      <c r="DF71" s="133"/>
      <c r="DG71" s="133"/>
      <c r="DH71" s="133"/>
      <c r="DI71" s="133"/>
      <c r="DJ71" s="133"/>
      <c r="DK71" s="133"/>
      <c r="DL71" s="133"/>
      <c r="DM71" s="133"/>
      <c r="DN71" s="133"/>
      <c r="DO71" s="133"/>
      <c r="DP71" s="133"/>
      <c r="DQ71" s="133"/>
      <c r="DR71" s="133"/>
      <c r="DS71" s="133"/>
      <c r="DT71" s="133"/>
      <c r="DU71" s="133"/>
      <c r="DV71" s="133"/>
      <c r="DW71" s="133"/>
      <c r="DX71" s="133"/>
      <c r="DY71" s="133"/>
      <c r="DZ71" s="133"/>
      <c r="EA71" s="133"/>
      <c r="EB71" s="133"/>
      <c r="EC71" s="133"/>
      <c r="ED71" s="133"/>
      <c r="EE71" s="133"/>
      <c r="EF71" s="133"/>
      <c r="EG71" s="133"/>
      <c r="EH71" s="133"/>
      <c r="EI71" s="133"/>
      <c r="EJ71" s="133"/>
      <c r="EK71" s="133"/>
      <c r="EL71" s="133"/>
      <c r="EM71" s="133"/>
      <c r="EN71" s="133"/>
      <c r="EO71" s="133"/>
      <c r="EP71" s="133"/>
      <c r="EQ71" s="133"/>
      <c r="ER71" s="133"/>
      <c r="ES71" s="133"/>
      <c r="ET71" s="133"/>
      <c r="EU71" s="133"/>
      <c r="EV71" s="133"/>
      <c r="EW71" s="133"/>
      <c r="EX71" s="133"/>
      <c r="EY71" s="133"/>
      <c r="EZ71" s="133"/>
      <c r="FA71" s="133"/>
      <c r="FB71" s="133"/>
      <c r="FC71" s="133"/>
      <c r="FD71" s="133"/>
      <c r="FE71" s="133"/>
      <c r="FF71" s="133"/>
      <c r="FG71" s="133"/>
      <c r="FH71" s="133"/>
      <c r="FI71" s="133"/>
      <c r="FJ71" s="133"/>
      <c r="FK71" s="133"/>
      <c r="FL71" s="133"/>
      <c r="FM71" s="133"/>
      <c r="FN71" s="133"/>
      <c r="FO71" s="133"/>
      <c r="FP71" s="133"/>
      <c r="FQ71" s="133"/>
      <c r="FR71" s="133"/>
      <c r="FS71" s="133"/>
      <c r="FT71" s="133"/>
      <c r="FU71" s="133"/>
      <c r="FV71" s="133"/>
      <c r="FW71" s="133"/>
      <c r="FX71" s="133"/>
      <c r="FY71" s="133"/>
      <c r="FZ71" s="133"/>
      <c r="GA71" s="133"/>
      <c r="GB71" s="133"/>
      <c r="GC71" s="133"/>
      <c r="GD71" s="133"/>
      <c r="GE71" s="133"/>
      <c r="GF71" s="133"/>
      <c r="GG71" s="133"/>
      <c r="GH71" s="133"/>
      <c r="GI71" s="133"/>
      <c r="GJ71" s="133"/>
      <c r="GK71" s="133"/>
      <c r="GL71" s="133"/>
      <c r="GM71" s="133"/>
      <c r="GN71" s="133"/>
      <c r="GO71" s="133"/>
      <c r="GP71" s="133"/>
      <c r="GQ71" s="133"/>
      <c r="GR71" s="133"/>
      <c r="GS71" s="133"/>
      <c r="GT71" s="133"/>
      <c r="GU71" s="133"/>
      <c r="GV71" s="133"/>
      <c r="GW71" s="133"/>
      <c r="GX71" s="133"/>
      <c r="GY71" s="133"/>
      <c r="GZ71" s="133"/>
      <c r="HA71" s="133"/>
      <c r="HB71" s="133"/>
      <c r="HC71" s="133"/>
      <c r="HD71" s="133"/>
      <c r="HE71" s="133"/>
      <c r="HF71" s="133"/>
      <c r="HG71" s="133"/>
      <c r="HH71" s="133"/>
      <c r="HI71" s="133"/>
      <c r="HJ71" s="133"/>
      <c r="HK71" s="133"/>
      <c r="HL71" s="133"/>
      <c r="HM71" s="133"/>
      <c r="HN71" s="133"/>
      <c r="HO71" s="133"/>
      <c r="HP71" s="133"/>
      <c r="HQ71" s="133"/>
      <c r="HR71" s="133"/>
      <c r="HS71" s="133"/>
      <c r="HT71" s="133"/>
      <c r="HU71" s="133"/>
      <c r="HV71" s="133"/>
      <c r="HW71" s="133"/>
      <c r="HX71" s="133"/>
    </row>
    <row r="72" s="134" customFormat="1" ht="24" customHeight="1" spans="1:232">
      <c r="A72" s="133"/>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3"/>
      <c r="FF72" s="133"/>
      <c r="FG72" s="133"/>
      <c r="FH72" s="133"/>
      <c r="FI72" s="133"/>
      <c r="FJ72" s="133"/>
      <c r="FK72" s="133"/>
      <c r="FL72" s="133"/>
      <c r="FM72" s="133"/>
      <c r="FN72" s="133"/>
      <c r="FO72" s="133"/>
      <c r="FP72" s="133"/>
      <c r="FQ72" s="133"/>
      <c r="FR72" s="133"/>
      <c r="FS72" s="133"/>
      <c r="FT72" s="133"/>
      <c r="FU72" s="133"/>
      <c r="FV72" s="133"/>
      <c r="FW72" s="133"/>
      <c r="FX72" s="133"/>
      <c r="FY72" s="133"/>
      <c r="FZ72" s="133"/>
      <c r="GA72" s="133"/>
      <c r="GB72" s="133"/>
      <c r="GC72" s="133"/>
      <c r="GD72" s="133"/>
      <c r="GE72" s="133"/>
      <c r="GF72" s="133"/>
      <c r="GG72" s="133"/>
      <c r="GH72" s="133"/>
      <c r="GI72" s="133"/>
      <c r="GJ72" s="133"/>
      <c r="GK72" s="133"/>
      <c r="GL72" s="133"/>
      <c r="GM72" s="133"/>
      <c r="GN72" s="133"/>
      <c r="GO72" s="133"/>
      <c r="GP72" s="133"/>
      <c r="GQ72" s="133"/>
      <c r="GR72" s="133"/>
      <c r="GS72" s="133"/>
      <c r="GT72" s="133"/>
      <c r="GU72" s="133"/>
      <c r="GV72" s="133"/>
      <c r="GW72" s="133"/>
      <c r="GX72" s="133"/>
      <c r="GY72" s="133"/>
      <c r="GZ72" s="133"/>
      <c r="HA72" s="133"/>
      <c r="HB72" s="133"/>
      <c r="HC72" s="133"/>
      <c r="HD72" s="133"/>
      <c r="HE72" s="133"/>
      <c r="HF72" s="133"/>
      <c r="HG72" s="133"/>
      <c r="HH72" s="133"/>
      <c r="HI72" s="133"/>
      <c r="HJ72" s="133"/>
      <c r="HK72" s="133"/>
      <c r="HL72" s="133"/>
      <c r="HM72" s="133"/>
      <c r="HN72" s="133"/>
      <c r="HO72" s="133"/>
      <c r="HP72" s="133"/>
      <c r="HQ72" s="133"/>
      <c r="HR72" s="133"/>
      <c r="HS72" s="133"/>
      <c r="HT72" s="133"/>
      <c r="HU72" s="133"/>
      <c r="HV72" s="133"/>
      <c r="HW72" s="133"/>
      <c r="HX72" s="133"/>
    </row>
    <row r="73" s="134" customFormat="1" ht="24" customHeight="1" spans="1:232">
      <c r="A73" s="133"/>
      <c r="B73" s="133"/>
      <c r="C73" s="133"/>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c r="CZ73" s="133"/>
      <c r="DA73" s="133"/>
      <c r="DB73" s="133"/>
      <c r="DC73" s="133"/>
      <c r="DD73" s="133"/>
      <c r="DE73" s="133"/>
      <c r="DF73" s="133"/>
      <c r="DG73" s="133"/>
      <c r="DH73" s="133"/>
      <c r="DI73" s="133"/>
      <c r="DJ73" s="133"/>
      <c r="DK73" s="133"/>
      <c r="DL73" s="133"/>
      <c r="DM73" s="133"/>
      <c r="DN73" s="133"/>
      <c r="DO73" s="133"/>
      <c r="DP73" s="133"/>
      <c r="DQ73" s="133"/>
      <c r="DR73" s="133"/>
      <c r="DS73" s="133"/>
      <c r="DT73" s="133"/>
      <c r="DU73" s="133"/>
      <c r="DV73" s="133"/>
      <c r="DW73" s="133"/>
      <c r="DX73" s="133"/>
      <c r="DY73" s="133"/>
      <c r="DZ73" s="133"/>
      <c r="EA73" s="133"/>
      <c r="EB73" s="133"/>
      <c r="EC73" s="133"/>
      <c r="ED73" s="133"/>
      <c r="EE73" s="133"/>
      <c r="EF73" s="133"/>
      <c r="EG73" s="133"/>
      <c r="EH73" s="133"/>
      <c r="EI73" s="133"/>
      <c r="EJ73" s="133"/>
      <c r="EK73" s="133"/>
      <c r="EL73" s="133"/>
      <c r="EM73" s="133"/>
      <c r="EN73" s="133"/>
      <c r="EO73" s="133"/>
      <c r="EP73" s="133"/>
      <c r="EQ73" s="133"/>
      <c r="ER73" s="133"/>
      <c r="ES73" s="133"/>
      <c r="ET73" s="133"/>
      <c r="EU73" s="133"/>
      <c r="EV73" s="133"/>
      <c r="EW73" s="133"/>
      <c r="EX73" s="133"/>
      <c r="EY73" s="133"/>
      <c r="EZ73" s="133"/>
      <c r="FA73" s="133"/>
      <c r="FB73" s="133"/>
      <c r="FC73" s="133"/>
      <c r="FD73" s="133"/>
      <c r="FE73" s="133"/>
      <c r="FF73" s="133"/>
      <c r="FG73" s="133"/>
      <c r="FH73" s="133"/>
      <c r="FI73" s="133"/>
      <c r="FJ73" s="133"/>
      <c r="FK73" s="133"/>
      <c r="FL73" s="133"/>
      <c r="FM73" s="133"/>
      <c r="FN73" s="133"/>
      <c r="FO73" s="133"/>
      <c r="FP73" s="133"/>
      <c r="FQ73" s="133"/>
      <c r="FR73" s="133"/>
      <c r="FS73" s="133"/>
      <c r="FT73" s="133"/>
      <c r="FU73" s="133"/>
      <c r="FV73" s="133"/>
      <c r="FW73" s="133"/>
      <c r="FX73" s="133"/>
      <c r="FY73" s="133"/>
      <c r="FZ73" s="133"/>
      <c r="GA73" s="133"/>
      <c r="GB73" s="133"/>
      <c r="GC73" s="133"/>
      <c r="GD73" s="133"/>
      <c r="GE73" s="133"/>
      <c r="GF73" s="133"/>
      <c r="GG73" s="133"/>
      <c r="GH73" s="133"/>
      <c r="GI73" s="133"/>
      <c r="GJ73" s="133"/>
      <c r="GK73" s="133"/>
      <c r="GL73" s="133"/>
      <c r="GM73" s="133"/>
      <c r="GN73" s="133"/>
      <c r="GO73" s="133"/>
      <c r="GP73" s="133"/>
      <c r="GQ73" s="133"/>
      <c r="GR73" s="133"/>
      <c r="GS73" s="133"/>
      <c r="GT73" s="133"/>
      <c r="GU73" s="133"/>
      <c r="GV73" s="133"/>
      <c r="GW73" s="133"/>
      <c r="GX73" s="133"/>
      <c r="GY73" s="133"/>
      <c r="GZ73" s="133"/>
      <c r="HA73" s="133"/>
      <c r="HB73" s="133"/>
      <c r="HC73" s="133"/>
      <c r="HD73" s="133"/>
      <c r="HE73" s="133"/>
      <c r="HF73" s="133"/>
      <c r="HG73" s="133"/>
      <c r="HH73" s="133"/>
      <c r="HI73" s="133"/>
      <c r="HJ73" s="133"/>
      <c r="HK73" s="133"/>
      <c r="HL73" s="133"/>
      <c r="HM73" s="133"/>
      <c r="HN73" s="133"/>
      <c r="HO73" s="133"/>
      <c r="HP73" s="133"/>
      <c r="HQ73" s="133"/>
      <c r="HR73" s="133"/>
      <c r="HS73" s="133"/>
      <c r="HT73" s="133"/>
      <c r="HU73" s="133"/>
      <c r="HV73" s="133"/>
      <c r="HW73" s="133"/>
      <c r="HX73" s="133"/>
    </row>
    <row r="74" s="134" customFormat="1" ht="24" customHeight="1" spans="1:232">
      <c r="A74" s="133"/>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3"/>
      <c r="DK74" s="133"/>
      <c r="DL74" s="133"/>
      <c r="DM74" s="133"/>
      <c r="DN74" s="133"/>
      <c r="DO74" s="133"/>
      <c r="DP74" s="133"/>
      <c r="DQ74" s="133"/>
      <c r="DR74" s="133"/>
      <c r="DS74" s="133"/>
      <c r="DT74" s="133"/>
      <c r="DU74" s="133"/>
      <c r="DV74" s="133"/>
      <c r="DW74" s="133"/>
      <c r="DX74" s="133"/>
      <c r="DY74" s="133"/>
      <c r="DZ74" s="133"/>
      <c r="EA74" s="133"/>
      <c r="EB74" s="133"/>
      <c r="EC74" s="133"/>
      <c r="ED74" s="133"/>
      <c r="EE74" s="133"/>
      <c r="EF74" s="133"/>
      <c r="EG74" s="133"/>
      <c r="EH74" s="133"/>
      <c r="EI74" s="133"/>
      <c r="EJ74" s="133"/>
      <c r="EK74" s="133"/>
      <c r="EL74" s="133"/>
      <c r="EM74" s="133"/>
      <c r="EN74" s="133"/>
      <c r="EO74" s="133"/>
      <c r="EP74" s="133"/>
      <c r="EQ74" s="133"/>
      <c r="ER74" s="133"/>
      <c r="ES74" s="133"/>
      <c r="ET74" s="133"/>
      <c r="EU74" s="133"/>
      <c r="EV74" s="133"/>
      <c r="EW74" s="133"/>
      <c r="EX74" s="133"/>
      <c r="EY74" s="133"/>
      <c r="EZ74" s="133"/>
      <c r="FA74" s="133"/>
      <c r="FB74" s="133"/>
      <c r="FC74" s="133"/>
      <c r="FD74" s="133"/>
      <c r="FE74" s="133"/>
      <c r="FF74" s="133"/>
      <c r="FG74" s="133"/>
      <c r="FH74" s="133"/>
      <c r="FI74" s="133"/>
      <c r="FJ74" s="133"/>
      <c r="FK74" s="133"/>
      <c r="FL74" s="133"/>
      <c r="FM74" s="133"/>
      <c r="FN74" s="133"/>
      <c r="FO74" s="133"/>
      <c r="FP74" s="133"/>
      <c r="FQ74" s="133"/>
      <c r="FR74" s="133"/>
      <c r="FS74" s="133"/>
      <c r="FT74" s="133"/>
      <c r="FU74" s="133"/>
      <c r="FV74" s="133"/>
      <c r="FW74" s="133"/>
      <c r="FX74" s="133"/>
      <c r="FY74" s="133"/>
      <c r="FZ74" s="133"/>
      <c r="GA74" s="133"/>
      <c r="GB74" s="133"/>
      <c r="GC74" s="133"/>
      <c r="GD74" s="133"/>
      <c r="GE74" s="133"/>
      <c r="GF74" s="133"/>
      <c r="GG74" s="133"/>
      <c r="GH74" s="133"/>
      <c r="GI74" s="133"/>
      <c r="GJ74" s="133"/>
      <c r="GK74" s="133"/>
      <c r="GL74" s="133"/>
      <c r="GM74" s="133"/>
      <c r="GN74" s="133"/>
      <c r="GO74" s="133"/>
      <c r="GP74" s="133"/>
      <c r="GQ74" s="133"/>
      <c r="GR74" s="133"/>
      <c r="GS74" s="133"/>
      <c r="GT74" s="133"/>
      <c r="GU74" s="133"/>
      <c r="GV74" s="133"/>
      <c r="GW74" s="133"/>
      <c r="GX74" s="133"/>
      <c r="GY74" s="133"/>
      <c r="GZ74" s="133"/>
      <c r="HA74" s="133"/>
      <c r="HB74" s="133"/>
      <c r="HC74" s="133"/>
      <c r="HD74" s="133"/>
      <c r="HE74" s="133"/>
      <c r="HF74" s="133"/>
      <c r="HG74" s="133"/>
      <c r="HH74" s="133"/>
      <c r="HI74" s="133"/>
      <c r="HJ74" s="133"/>
      <c r="HK74" s="133"/>
      <c r="HL74" s="133"/>
      <c r="HM74" s="133"/>
      <c r="HN74" s="133"/>
      <c r="HO74" s="133"/>
      <c r="HP74" s="133"/>
      <c r="HQ74" s="133"/>
      <c r="HR74" s="133"/>
      <c r="HS74" s="133"/>
      <c r="HT74" s="133"/>
      <c r="HU74" s="133"/>
      <c r="HV74" s="133"/>
      <c r="HW74" s="133"/>
      <c r="HX74" s="133"/>
    </row>
    <row r="75" s="134" customFormat="1" ht="24" customHeight="1" spans="1:232">
      <c r="A75" s="133"/>
      <c r="B75" s="133"/>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c r="CZ75" s="133"/>
      <c r="DA75" s="133"/>
      <c r="DB75" s="133"/>
      <c r="DC75" s="133"/>
      <c r="DD75" s="133"/>
      <c r="DE75" s="133"/>
      <c r="DF75" s="133"/>
      <c r="DG75" s="133"/>
      <c r="DH75" s="133"/>
      <c r="DI75" s="133"/>
      <c r="DJ75" s="133"/>
      <c r="DK75" s="133"/>
      <c r="DL75" s="133"/>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3"/>
      <c r="FF75" s="133"/>
      <c r="FG75" s="133"/>
      <c r="FH75" s="133"/>
      <c r="FI75" s="133"/>
      <c r="FJ75" s="133"/>
      <c r="FK75" s="133"/>
      <c r="FL75" s="133"/>
      <c r="FM75" s="133"/>
      <c r="FN75" s="133"/>
      <c r="FO75" s="133"/>
      <c r="FP75" s="133"/>
      <c r="FQ75" s="133"/>
      <c r="FR75" s="133"/>
      <c r="FS75" s="133"/>
      <c r="FT75" s="133"/>
      <c r="FU75" s="133"/>
      <c r="FV75" s="133"/>
      <c r="FW75" s="133"/>
      <c r="FX75" s="133"/>
      <c r="FY75" s="133"/>
      <c r="FZ75" s="133"/>
      <c r="GA75" s="133"/>
      <c r="GB75" s="133"/>
      <c r="GC75" s="133"/>
      <c r="GD75" s="133"/>
      <c r="GE75" s="133"/>
      <c r="GF75" s="133"/>
      <c r="GG75" s="133"/>
      <c r="GH75" s="133"/>
      <c r="GI75" s="133"/>
      <c r="GJ75" s="133"/>
      <c r="GK75" s="133"/>
      <c r="GL75" s="133"/>
      <c r="GM75" s="133"/>
      <c r="GN75" s="133"/>
      <c r="GO75" s="133"/>
      <c r="GP75" s="133"/>
      <c r="GQ75" s="133"/>
      <c r="GR75" s="133"/>
      <c r="GS75" s="133"/>
      <c r="GT75" s="133"/>
      <c r="GU75" s="133"/>
      <c r="GV75" s="133"/>
      <c r="GW75" s="133"/>
      <c r="GX75" s="133"/>
      <c r="GY75" s="133"/>
      <c r="GZ75" s="133"/>
      <c r="HA75" s="133"/>
      <c r="HB75" s="133"/>
      <c r="HC75" s="133"/>
      <c r="HD75" s="133"/>
      <c r="HE75" s="133"/>
      <c r="HF75" s="133"/>
      <c r="HG75" s="133"/>
      <c r="HH75" s="133"/>
      <c r="HI75" s="133"/>
      <c r="HJ75" s="133"/>
      <c r="HK75" s="133"/>
      <c r="HL75" s="133"/>
      <c r="HM75" s="133"/>
      <c r="HN75" s="133"/>
      <c r="HO75" s="133"/>
      <c r="HP75" s="133"/>
      <c r="HQ75" s="133"/>
      <c r="HR75" s="133"/>
      <c r="HS75" s="133"/>
      <c r="HT75" s="133"/>
      <c r="HU75" s="133"/>
      <c r="HV75" s="133"/>
      <c r="HW75" s="133"/>
      <c r="HX75" s="133"/>
    </row>
    <row r="76" s="134" customFormat="1" ht="24" customHeight="1" spans="1:232">
      <c r="A76" s="133"/>
      <c r="B76" s="133"/>
      <c r="C76" s="133"/>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133"/>
      <c r="GB76" s="133"/>
      <c r="GC76" s="133"/>
      <c r="GD76" s="133"/>
      <c r="GE76" s="133"/>
      <c r="GF76" s="133"/>
      <c r="GG76" s="133"/>
      <c r="GH76" s="133"/>
      <c r="GI76" s="133"/>
      <c r="GJ76" s="133"/>
      <c r="GK76" s="133"/>
      <c r="GL76" s="133"/>
      <c r="GM76" s="133"/>
      <c r="GN76" s="133"/>
      <c r="GO76" s="133"/>
      <c r="GP76" s="133"/>
      <c r="GQ76" s="133"/>
      <c r="GR76" s="133"/>
      <c r="GS76" s="133"/>
      <c r="GT76" s="133"/>
      <c r="GU76" s="133"/>
      <c r="GV76" s="133"/>
      <c r="GW76" s="133"/>
      <c r="GX76" s="133"/>
      <c r="GY76" s="133"/>
      <c r="GZ76" s="133"/>
      <c r="HA76" s="133"/>
      <c r="HB76" s="133"/>
      <c r="HC76" s="133"/>
      <c r="HD76" s="133"/>
      <c r="HE76" s="133"/>
      <c r="HF76" s="133"/>
      <c r="HG76" s="133"/>
      <c r="HH76" s="133"/>
      <c r="HI76" s="133"/>
      <c r="HJ76" s="133"/>
      <c r="HK76" s="133"/>
      <c r="HL76" s="133"/>
      <c r="HM76" s="133"/>
      <c r="HN76" s="133"/>
      <c r="HO76" s="133"/>
      <c r="HP76" s="133"/>
      <c r="HQ76" s="133"/>
      <c r="HR76" s="133"/>
      <c r="HS76" s="133"/>
      <c r="HT76" s="133"/>
      <c r="HU76" s="133"/>
      <c r="HV76" s="133"/>
      <c r="HW76" s="133"/>
      <c r="HX76" s="133"/>
    </row>
    <row r="77" s="134" customFormat="1" ht="24" customHeight="1" spans="1:232">
      <c r="A77" s="133"/>
      <c r="B77" s="133"/>
      <c r="C77" s="133"/>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33"/>
      <c r="CM77" s="133"/>
      <c r="CN77" s="133"/>
      <c r="CO77" s="133"/>
      <c r="CP77" s="133"/>
      <c r="CQ77" s="133"/>
      <c r="CR77" s="133"/>
      <c r="CS77" s="133"/>
      <c r="CT77" s="133"/>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3"/>
      <c r="FX77" s="133"/>
      <c r="FY77" s="133"/>
      <c r="FZ77" s="133"/>
      <c r="GA77" s="133"/>
      <c r="GB77" s="133"/>
      <c r="GC77" s="133"/>
      <c r="GD77" s="133"/>
      <c r="GE77" s="133"/>
      <c r="GF77" s="133"/>
      <c r="GG77" s="133"/>
      <c r="GH77" s="133"/>
      <c r="GI77" s="133"/>
      <c r="GJ77" s="133"/>
      <c r="GK77" s="133"/>
      <c r="GL77" s="133"/>
      <c r="GM77" s="133"/>
      <c r="GN77" s="133"/>
      <c r="GO77" s="133"/>
      <c r="GP77" s="133"/>
      <c r="GQ77" s="133"/>
      <c r="GR77" s="133"/>
      <c r="GS77" s="133"/>
      <c r="GT77" s="133"/>
      <c r="GU77" s="133"/>
      <c r="GV77" s="133"/>
      <c r="GW77" s="133"/>
      <c r="GX77" s="133"/>
      <c r="GY77" s="133"/>
      <c r="GZ77" s="133"/>
      <c r="HA77" s="133"/>
      <c r="HB77" s="133"/>
      <c r="HC77" s="133"/>
      <c r="HD77" s="133"/>
      <c r="HE77" s="133"/>
      <c r="HF77" s="133"/>
      <c r="HG77" s="133"/>
      <c r="HH77" s="133"/>
      <c r="HI77" s="133"/>
      <c r="HJ77" s="133"/>
      <c r="HK77" s="133"/>
      <c r="HL77" s="133"/>
      <c r="HM77" s="133"/>
      <c r="HN77" s="133"/>
      <c r="HO77" s="133"/>
      <c r="HP77" s="133"/>
      <c r="HQ77" s="133"/>
      <c r="HR77" s="133"/>
      <c r="HS77" s="133"/>
      <c r="HT77" s="133"/>
      <c r="HU77" s="133"/>
      <c r="HV77" s="133"/>
      <c r="HW77" s="133"/>
      <c r="HX77" s="133"/>
    </row>
    <row r="78" s="134" customFormat="1" ht="24" customHeight="1" spans="1:232">
      <c r="A78" s="133"/>
      <c r="B78" s="133"/>
      <c r="C78" s="133"/>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133"/>
      <c r="BR78" s="133"/>
      <c r="BS78" s="133"/>
      <c r="BT78" s="133"/>
      <c r="BU78" s="133"/>
      <c r="BV78" s="133"/>
      <c r="BW78" s="133"/>
      <c r="BX78" s="133"/>
      <c r="BY78" s="133"/>
      <c r="BZ78" s="133"/>
      <c r="CA78" s="133"/>
      <c r="CB78" s="133"/>
      <c r="CC78" s="133"/>
      <c r="CD78" s="133"/>
      <c r="CE78" s="133"/>
      <c r="CF78" s="133"/>
      <c r="CG78" s="133"/>
      <c r="CH78" s="133"/>
      <c r="CI78" s="133"/>
      <c r="CJ78" s="133"/>
      <c r="CK78" s="133"/>
      <c r="CL78" s="133"/>
      <c r="CM78" s="133"/>
      <c r="CN78" s="133"/>
      <c r="CO78" s="133"/>
      <c r="CP78" s="133"/>
      <c r="CQ78" s="133"/>
      <c r="CR78" s="133"/>
      <c r="CS78" s="133"/>
      <c r="CT78" s="133"/>
      <c r="CU78" s="133"/>
      <c r="CV78" s="133"/>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3"/>
      <c r="FF78" s="133"/>
      <c r="FG78" s="133"/>
      <c r="FH78" s="133"/>
      <c r="FI78" s="133"/>
      <c r="FJ78" s="133"/>
      <c r="FK78" s="133"/>
      <c r="FL78" s="133"/>
      <c r="FM78" s="133"/>
      <c r="FN78" s="133"/>
      <c r="FO78" s="133"/>
      <c r="FP78" s="133"/>
      <c r="FQ78" s="133"/>
      <c r="FR78" s="133"/>
      <c r="FS78" s="133"/>
      <c r="FT78" s="133"/>
      <c r="FU78" s="133"/>
      <c r="FV78" s="133"/>
      <c r="FW78" s="133"/>
      <c r="FX78" s="133"/>
      <c r="FY78" s="133"/>
      <c r="FZ78" s="133"/>
      <c r="GA78" s="133"/>
      <c r="GB78" s="133"/>
      <c r="GC78" s="133"/>
      <c r="GD78" s="133"/>
      <c r="GE78" s="133"/>
      <c r="GF78" s="133"/>
      <c r="GG78" s="133"/>
      <c r="GH78" s="133"/>
      <c r="GI78" s="133"/>
      <c r="GJ78" s="133"/>
      <c r="GK78" s="133"/>
      <c r="GL78" s="133"/>
      <c r="GM78" s="133"/>
      <c r="GN78" s="133"/>
      <c r="GO78" s="133"/>
      <c r="GP78" s="133"/>
      <c r="GQ78" s="133"/>
      <c r="GR78" s="133"/>
      <c r="GS78" s="133"/>
      <c r="GT78" s="133"/>
      <c r="GU78" s="133"/>
      <c r="GV78" s="133"/>
      <c r="GW78" s="133"/>
      <c r="GX78" s="133"/>
      <c r="GY78" s="133"/>
      <c r="GZ78" s="133"/>
      <c r="HA78" s="133"/>
      <c r="HB78" s="133"/>
      <c r="HC78" s="133"/>
      <c r="HD78" s="133"/>
      <c r="HE78" s="133"/>
      <c r="HF78" s="133"/>
      <c r="HG78" s="133"/>
      <c r="HH78" s="133"/>
      <c r="HI78" s="133"/>
      <c r="HJ78" s="133"/>
      <c r="HK78" s="133"/>
      <c r="HL78" s="133"/>
      <c r="HM78" s="133"/>
      <c r="HN78" s="133"/>
      <c r="HO78" s="133"/>
      <c r="HP78" s="133"/>
      <c r="HQ78" s="133"/>
      <c r="HR78" s="133"/>
      <c r="HS78" s="133"/>
      <c r="HT78" s="133"/>
      <c r="HU78" s="133"/>
      <c r="HV78" s="133"/>
      <c r="HW78" s="133"/>
      <c r="HX78" s="133"/>
    </row>
    <row r="79" s="134" customFormat="1" ht="24" customHeight="1" spans="1:232">
      <c r="A79" s="133"/>
      <c r="B79" s="133"/>
      <c r="C79" s="133"/>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133"/>
      <c r="BR79" s="133"/>
      <c r="BS79" s="133"/>
      <c r="BT79" s="133"/>
      <c r="BU79" s="133"/>
      <c r="BV79" s="133"/>
      <c r="BW79" s="133"/>
      <c r="BX79" s="133"/>
      <c r="BY79" s="133"/>
      <c r="BZ79" s="133"/>
      <c r="CA79" s="133"/>
      <c r="CB79" s="133"/>
      <c r="CC79" s="133"/>
      <c r="CD79" s="133"/>
      <c r="CE79" s="133"/>
      <c r="CF79" s="133"/>
      <c r="CG79" s="133"/>
      <c r="CH79" s="133"/>
      <c r="CI79" s="133"/>
      <c r="CJ79" s="133"/>
      <c r="CK79" s="133"/>
      <c r="CL79" s="133"/>
      <c r="CM79" s="133"/>
      <c r="CN79" s="133"/>
      <c r="CO79" s="133"/>
      <c r="CP79" s="133"/>
      <c r="CQ79" s="133"/>
      <c r="CR79" s="133"/>
      <c r="CS79" s="133"/>
      <c r="CT79" s="133"/>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133"/>
      <c r="GB79" s="133"/>
      <c r="GC79" s="133"/>
      <c r="GD79" s="133"/>
      <c r="GE79" s="133"/>
      <c r="GF79" s="133"/>
      <c r="GG79" s="133"/>
      <c r="GH79" s="133"/>
      <c r="GI79" s="133"/>
      <c r="GJ79" s="133"/>
      <c r="GK79" s="133"/>
      <c r="GL79" s="133"/>
      <c r="GM79" s="133"/>
      <c r="GN79" s="133"/>
      <c r="GO79" s="133"/>
      <c r="GP79" s="133"/>
      <c r="GQ79" s="133"/>
      <c r="GR79" s="133"/>
      <c r="GS79" s="133"/>
      <c r="GT79" s="133"/>
      <c r="GU79" s="133"/>
      <c r="GV79" s="133"/>
      <c r="GW79" s="133"/>
      <c r="GX79" s="133"/>
      <c r="GY79" s="133"/>
      <c r="GZ79" s="133"/>
      <c r="HA79" s="133"/>
      <c r="HB79" s="133"/>
      <c r="HC79" s="133"/>
      <c r="HD79" s="133"/>
      <c r="HE79" s="133"/>
      <c r="HF79" s="133"/>
      <c r="HG79" s="133"/>
      <c r="HH79" s="133"/>
      <c r="HI79" s="133"/>
      <c r="HJ79" s="133"/>
      <c r="HK79" s="133"/>
      <c r="HL79" s="133"/>
      <c r="HM79" s="133"/>
      <c r="HN79" s="133"/>
      <c r="HO79" s="133"/>
      <c r="HP79" s="133"/>
      <c r="HQ79" s="133"/>
      <c r="HR79" s="133"/>
      <c r="HS79" s="133"/>
      <c r="HT79" s="133"/>
      <c r="HU79" s="133"/>
      <c r="HV79" s="133"/>
      <c r="HW79" s="133"/>
      <c r="HX79" s="133"/>
    </row>
    <row r="80" s="134" customFormat="1" ht="24" customHeight="1" spans="1:232">
      <c r="A80" s="133"/>
      <c r="B80" s="133"/>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133"/>
      <c r="BR80" s="133"/>
      <c r="BS80" s="133"/>
      <c r="BT80" s="133"/>
      <c r="BU80" s="133"/>
      <c r="BV80" s="133"/>
      <c r="BW80" s="133"/>
      <c r="BX80" s="133"/>
      <c r="BY80" s="133"/>
      <c r="BZ80" s="133"/>
      <c r="CA80" s="133"/>
      <c r="CB80" s="133"/>
      <c r="CC80" s="133"/>
      <c r="CD80" s="133"/>
      <c r="CE80" s="133"/>
      <c r="CF80" s="133"/>
      <c r="CG80" s="133"/>
      <c r="CH80" s="133"/>
      <c r="CI80" s="133"/>
      <c r="CJ80" s="133"/>
      <c r="CK80" s="133"/>
      <c r="CL80" s="133"/>
      <c r="CM80" s="133"/>
      <c r="CN80" s="133"/>
      <c r="CO80" s="133"/>
      <c r="CP80" s="133"/>
      <c r="CQ80" s="133"/>
      <c r="CR80" s="133"/>
      <c r="CS80" s="133"/>
      <c r="CT80" s="133"/>
      <c r="CU80" s="133"/>
      <c r="CV80" s="133"/>
      <c r="CW80" s="133"/>
      <c r="CX80" s="133"/>
      <c r="CY80" s="133"/>
      <c r="CZ80" s="133"/>
      <c r="DA80" s="133"/>
      <c r="DB80" s="133"/>
      <c r="DC80" s="133"/>
      <c r="DD80" s="133"/>
      <c r="DE80" s="133"/>
      <c r="DF80" s="133"/>
      <c r="DG80" s="133"/>
      <c r="DH80" s="133"/>
      <c r="DI80" s="133"/>
      <c r="DJ80" s="133"/>
      <c r="DK80" s="133"/>
      <c r="DL80" s="133"/>
      <c r="DM80" s="133"/>
      <c r="DN80" s="133"/>
      <c r="DO80" s="133"/>
      <c r="DP80" s="133"/>
      <c r="DQ80" s="133"/>
      <c r="DR80" s="133"/>
      <c r="DS80" s="133"/>
      <c r="DT80" s="133"/>
      <c r="DU80" s="133"/>
      <c r="DV80" s="133"/>
      <c r="DW80" s="133"/>
      <c r="DX80" s="133"/>
      <c r="DY80" s="133"/>
      <c r="DZ80" s="133"/>
      <c r="EA80" s="133"/>
      <c r="EB80" s="133"/>
      <c r="EC80" s="133"/>
      <c r="ED80" s="133"/>
      <c r="EE80" s="133"/>
      <c r="EF80" s="133"/>
      <c r="EG80" s="133"/>
      <c r="EH80" s="133"/>
      <c r="EI80" s="133"/>
      <c r="EJ80" s="133"/>
      <c r="EK80" s="133"/>
      <c r="EL80" s="133"/>
      <c r="EM80" s="133"/>
      <c r="EN80" s="133"/>
      <c r="EO80" s="133"/>
      <c r="EP80" s="133"/>
      <c r="EQ80" s="133"/>
      <c r="ER80" s="133"/>
      <c r="ES80" s="133"/>
      <c r="ET80" s="133"/>
      <c r="EU80" s="133"/>
      <c r="EV80" s="133"/>
      <c r="EW80" s="133"/>
      <c r="EX80" s="133"/>
      <c r="EY80" s="133"/>
      <c r="EZ80" s="133"/>
      <c r="FA80" s="133"/>
      <c r="FB80" s="133"/>
      <c r="FC80" s="133"/>
      <c r="FD80" s="133"/>
      <c r="FE80" s="133"/>
      <c r="FF80" s="133"/>
      <c r="FG80" s="133"/>
      <c r="FH80" s="133"/>
      <c r="FI80" s="133"/>
      <c r="FJ80" s="133"/>
      <c r="FK80" s="133"/>
      <c r="FL80" s="133"/>
      <c r="FM80" s="133"/>
      <c r="FN80" s="133"/>
      <c r="FO80" s="133"/>
      <c r="FP80" s="133"/>
      <c r="FQ80" s="133"/>
      <c r="FR80" s="133"/>
      <c r="FS80" s="133"/>
      <c r="FT80" s="133"/>
      <c r="FU80" s="133"/>
      <c r="FV80" s="133"/>
      <c r="FW80" s="133"/>
      <c r="FX80" s="133"/>
      <c r="FY80" s="133"/>
      <c r="FZ80" s="133"/>
      <c r="GA80" s="133"/>
      <c r="GB80" s="133"/>
      <c r="GC80" s="133"/>
      <c r="GD80" s="133"/>
      <c r="GE80" s="133"/>
      <c r="GF80" s="133"/>
      <c r="GG80" s="133"/>
      <c r="GH80" s="133"/>
      <c r="GI80" s="133"/>
      <c r="GJ80" s="133"/>
      <c r="GK80" s="133"/>
      <c r="GL80" s="133"/>
      <c r="GM80" s="133"/>
      <c r="GN80" s="133"/>
      <c r="GO80" s="133"/>
      <c r="GP80" s="133"/>
      <c r="GQ80" s="133"/>
      <c r="GR80" s="133"/>
      <c r="GS80" s="133"/>
      <c r="GT80" s="133"/>
      <c r="GU80" s="133"/>
      <c r="GV80" s="133"/>
      <c r="GW80" s="133"/>
      <c r="GX80" s="133"/>
      <c r="GY80" s="133"/>
      <c r="GZ80" s="133"/>
      <c r="HA80" s="133"/>
      <c r="HB80" s="133"/>
      <c r="HC80" s="133"/>
      <c r="HD80" s="133"/>
      <c r="HE80" s="133"/>
      <c r="HF80" s="133"/>
      <c r="HG80" s="133"/>
      <c r="HH80" s="133"/>
      <c r="HI80" s="133"/>
      <c r="HJ80" s="133"/>
      <c r="HK80" s="133"/>
      <c r="HL80" s="133"/>
      <c r="HM80" s="133"/>
      <c r="HN80" s="133"/>
      <c r="HO80" s="133"/>
      <c r="HP80" s="133"/>
      <c r="HQ80" s="133"/>
      <c r="HR80" s="133"/>
      <c r="HS80" s="133"/>
      <c r="HT80" s="133"/>
      <c r="HU80" s="133"/>
      <c r="HV80" s="133"/>
      <c r="HW80" s="133"/>
      <c r="HX80" s="133"/>
    </row>
    <row r="81" s="134" customFormat="1" ht="24" customHeight="1" spans="1:232">
      <c r="A81" s="133"/>
      <c r="B81" s="133"/>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133"/>
      <c r="BY81" s="133"/>
      <c r="BZ81" s="133"/>
      <c r="CA81" s="133"/>
      <c r="CB81" s="133"/>
      <c r="CC81" s="133"/>
      <c r="CD81" s="133"/>
      <c r="CE81" s="133"/>
      <c r="CF81" s="133"/>
      <c r="CG81" s="133"/>
      <c r="CH81" s="133"/>
      <c r="CI81" s="133"/>
      <c r="CJ81" s="133"/>
      <c r="CK81" s="133"/>
      <c r="CL81" s="133"/>
      <c r="CM81" s="133"/>
      <c r="CN81" s="133"/>
      <c r="CO81" s="133"/>
      <c r="CP81" s="133"/>
      <c r="CQ81" s="133"/>
      <c r="CR81" s="133"/>
      <c r="CS81" s="133"/>
      <c r="CT81" s="133"/>
      <c r="CU81" s="133"/>
      <c r="CV81" s="133"/>
      <c r="CW81" s="133"/>
      <c r="CX81" s="133"/>
      <c r="CY81" s="133"/>
      <c r="CZ81" s="133"/>
      <c r="DA81" s="133"/>
      <c r="DB81" s="133"/>
      <c r="DC81" s="133"/>
      <c r="DD81" s="133"/>
      <c r="DE81" s="133"/>
      <c r="DF81" s="133"/>
      <c r="DG81" s="133"/>
      <c r="DH81" s="133"/>
      <c r="DI81" s="133"/>
      <c r="DJ81" s="133"/>
      <c r="DK81" s="133"/>
      <c r="DL81" s="133"/>
      <c r="DM81" s="133"/>
      <c r="DN81" s="133"/>
      <c r="DO81" s="133"/>
      <c r="DP81" s="133"/>
      <c r="DQ81" s="133"/>
      <c r="DR81" s="133"/>
      <c r="DS81" s="133"/>
      <c r="DT81" s="133"/>
      <c r="DU81" s="133"/>
      <c r="DV81" s="133"/>
      <c r="DW81" s="133"/>
      <c r="DX81" s="133"/>
      <c r="DY81" s="133"/>
      <c r="DZ81" s="133"/>
      <c r="EA81" s="133"/>
      <c r="EB81" s="133"/>
      <c r="EC81" s="133"/>
      <c r="ED81" s="133"/>
      <c r="EE81" s="133"/>
      <c r="EF81" s="133"/>
      <c r="EG81" s="133"/>
      <c r="EH81" s="133"/>
      <c r="EI81" s="133"/>
      <c r="EJ81" s="133"/>
      <c r="EK81" s="133"/>
      <c r="EL81" s="133"/>
      <c r="EM81" s="133"/>
      <c r="EN81" s="133"/>
      <c r="EO81" s="133"/>
      <c r="EP81" s="133"/>
      <c r="EQ81" s="133"/>
      <c r="ER81" s="133"/>
      <c r="ES81" s="133"/>
      <c r="ET81" s="133"/>
      <c r="EU81" s="133"/>
      <c r="EV81" s="133"/>
      <c r="EW81" s="133"/>
      <c r="EX81" s="133"/>
      <c r="EY81" s="133"/>
      <c r="EZ81" s="133"/>
      <c r="FA81" s="133"/>
      <c r="FB81" s="133"/>
      <c r="FC81" s="133"/>
      <c r="FD81" s="133"/>
      <c r="FE81" s="133"/>
      <c r="FF81" s="133"/>
      <c r="FG81" s="133"/>
      <c r="FH81" s="133"/>
      <c r="FI81" s="133"/>
      <c r="FJ81" s="133"/>
      <c r="FK81" s="133"/>
      <c r="FL81" s="133"/>
      <c r="FM81" s="133"/>
      <c r="FN81" s="133"/>
      <c r="FO81" s="133"/>
      <c r="FP81" s="133"/>
      <c r="FQ81" s="133"/>
      <c r="FR81" s="133"/>
      <c r="FS81" s="133"/>
      <c r="FT81" s="133"/>
      <c r="FU81" s="133"/>
      <c r="FV81" s="133"/>
      <c r="FW81" s="133"/>
      <c r="FX81" s="133"/>
      <c r="FY81" s="133"/>
      <c r="FZ81" s="133"/>
      <c r="GA81" s="133"/>
      <c r="GB81" s="133"/>
      <c r="GC81" s="133"/>
      <c r="GD81" s="133"/>
      <c r="GE81" s="133"/>
      <c r="GF81" s="133"/>
      <c r="GG81" s="133"/>
      <c r="GH81" s="133"/>
      <c r="GI81" s="133"/>
      <c r="GJ81" s="133"/>
      <c r="GK81" s="133"/>
      <c r="GL81" s="133"/>
      <c r="GM81" s="133"/>
      <c r="GN81" s="133"/>
      <c r="GO81" s="133"/>
      <c r="GP81" s="133"/>
      <c r="GQ81" s="133"/>
      <c r="GR81" s="133"/>
      <c r="GS81" s="133"/>
      <c r="GT81" s="133"/>
      <c r="GU81" s="133"/>
      <c r="GV81" s="133"/>
      <c r="GW81" s="133"/>
      <c r="GX81" s="133"/>
      <c r="GY81" s="133"/>
      <c r="GZ81" s="133"/>
      <c r="HA81" s="133"/>
      <c r="HB81" s="133"/>
      <c r="HC81" s="133"/>
      <c r="HD81" s="133"/>
      <c r="HE81" s="133"/>
      <c r="HF81" s="133"/>
      <c r="HG81" s="133"/>
      <c r="HH81" s="133"/>
      <c r="HI81" s="133"/>
      <c r="HJ81" s="133"/>
      <c r="HK81" s="133"/>
      <c r="HL81" s="133"/>
      <c r="HM81" s="133"/>
      <c r="HN81" s="133"/>
      <c r="HO81" s="133"/>
      <c r="HP81" s="133"/>
      <c r="HQ81" s="133"/>
      <c r="HR81" s="133"/>
      <c r="HS81" s="133"/>
      <c r="HT81" s="133"/>
      <c r="HU81" s="133"/>
      <c r="HV81" s="133"/>
      <c r="HW81" s="133"/>
      <c r="HX81" s="133"/>
    </row>
    <row r="82" s="134" customFormat="1" ht="24" customHeight="1" spans="1:232">
      <c r="A82" s="133"/>
      <c r="B82" s="133"/>
      <c r="C82" s="133"/>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3"/>
      <c r="CE82" s="133"/>
      <c r="CF82" s="133"/>
      <c r="CG82" s="133"/>
      <c r="CH82" s="133"/>
      <c r="CI82" s="133"/>
      <c r="CJ82" s="133"/>
      <c r="CK82" s="133"/>
      <c r="CL82" s="133"/>
      <c r="CM82" s="133"/>
      <c r="CN82" s="133"/>
      <c r="CO82" s="133"/>
      <c r="CP82" s="133"/>
      <c r="CQ82" s="133"/>
      <c r="CR82" s="133"/>
      <c r="CS82" s="133"/>
      <c r="CT82" s="133"/>
      <c r="CU82" s="133"/>
      <c r="CV82" s="133"/>
      <c r="CW82" s="133"/>
      <c r="CX82" s="133"/>
      <c r="CY82" s="133"/>
      <c r="CZ82" s="133"/>
      <c r="DA82" s="133"/>
      <c r="DB82" s="133"/>
      <c r="DC82" s="133"/>
      <c r="DD82" s="133"/>
      <c r="DE82" s="133"/>
      <c r="DF82" s="133"/>
      <c r="DG82" s="133"/>
      <c r="DH82" s="133"/>
      <c r="DI82" s="133"/>
      <c r="DJ82" s="133"/>
      <c r="DK82" s="133"/>
      <c r="DL82" s="133"/>
      <c r="DM82" s="133"/>
      <c r="DN82" s="133"/>
      <c r="DO82" s="133"/>
      <c r="DP82" s="133"/>
      <c r="DQ82" s="133"/>
      <c r="DR82" s="133"/>
      <c r="DS82" s="133"/>
      <c r="DT82" s="133"/>
      <c r="DU82" s="133"/>
      <c r="DV82" s="133"/>
      <c r="DW82" s="133"/>
      <c r="DX82" s="133"/>
      <c r="DY82" s="133"/>
      <c r="DZ82" s="133"/>
      <c r="EA82" s="133"/>
      <c r="EB82" s="133"/>
      <c r="EC82" s="133"/>
      <c r="ED82" s="133"/>
      <c r="EE82" s="133"/>
      <c r="EF82" s="133"/>
      <c r="EG82" s="133"/>
      <c r="EH82" s="133"/>
      <c r="EI82" s="133"/>
      <c r="EJ82" s="133"/>
      <c r="EK82" s="133"/>
      <c r="EL82" s="133"/>
      <c r="EM82" s="133"/>
      <c r="EN82" s="133"/>
      <c r="EO82" s="133"/>
      <c r="EP82" s="133"/>
      <c r="EQ82" s="133"/>
      <c r="ER82" s="133"/>
      <c r="ES82" s="133"/>
      <c r="ET82" s="133"/>
      <c r="EU82" s="133"/>
      <c r="EV82" s="133"/>
      <c r="EW82" s="133"/>
      <c r="EX82" s="133"/>
      <c r="EY82" s="133"/>
      <c r="EZ82" s="133"/>
      <c r="FA82" s="133"/>
      <c r="FB82" s="133"/>
      <c r="FC82" s="133"/>
      <c r="FD82" s="133"/>
      <c r="FE82" s="133"/>
      <c r="FF82" s="133"/>
      <c r="FG82" s="133"/>
      <c r="FH82" s="133"/>
      <c r="FI82" s="133"/>
      <c r="FJ82" s="133"/>
      <c r="FK82" s="133"/>
      <c r="FL82" s="133"/>
      <c r="FM82" s="133"/>
      <c r="FN82" s="133"/>
      <c r="FO82" s="133"/>
      <c r="FP82" s="133"/>
      <c r="FQ82" s="133"/>
      <c r="FR82" s="133"/>
      <c r="FS82" s="133"/>
      <c r="FT82" s="133"/>
      <c r="FU82" s="133"/>
      <c r="FV82" s="133"/>
      <c r="FW82" s="133"/>
      <c r="FX82" s="133"/>
      <c r="FY82" s="133"/>
      <c r="FZ82" s="133"/>
      <c r="GA82" s="133"/>
      <c r="GB82" s="133"/>
      <c r="GC82" s="133"/>
      <c r="GD82" s="133"/>
      <c r="GE82" s="133"/>
      <c r="GF82" s="133"/>
      <c r="GG82" s="133"/>
      <c r="GH82" s="133"/>
      <c r="GI82" s="133"/>
      <c r="GJ82" s="133"/>
      <c r="GK82" s="133"/>
      <c r="GL82" s="133"/>
      <c r="GM82" s="133"/>
      <c r="GN82" s="133"/>
      <c r="GO82" s="133"/>
      <c r="GP82" s="133"/>
      <c r="GQ82" s="133"/>
      <c r="GR82" s="133"/>
      <c r="GS82" s="133"/>
      <c r="GT82" s="133"/>
      <c r="GU82" s="133"/>
      <c r="GV82" s="133"/>
      <c r="GW82" s="133"/>
      <c r="GX82" s="133"/>
      <c r="GY82" s="133"/>
      <c r="GZ82" s="133"/>
      <c r="HA82" s="133"/>
      <c r="HB82" s="133"/>
      <c r="HC82" s="133"/>
      <c r="HD82" s="133"/>
      <c r="HE82" s="133"/>
      <c r="HF82" s="133"/>
      <c r="HG82" s="133"/>
      <c r="HH82" s="133"/>
      <c r="HI82" s="133"/>
      <c r="HJ82" s="133"/>
      <c r="HK82" s="133"/>
      <c r="HL82" s="133"/>
      <c r="HM82" s="133"/>
      <c r="HN82" s="133"/>
      <c r="HO82" s="133"/>
      <c r="HP82" s="133"/>
      <c r="HQ82" s="133"/>
      <c r="HR82" s="133"/>
      <c r="HS82" s="133"/>
      <c r="HT82" s="133"/>
      <c r="HU82" s="133"/>
      <c r="HV82" s="133"/>
      <c r="HW82" s="133"/>
      <c r="HX82" s="133"/>
    </row>
    <row r="83" s="134" customFormat="1" ht="24" customHeight="1" spans="1:232">
      <c r="A83" s="133"/>
      <c r="B83" s="133"/>
      <c r="C83" s="133"/>
      <c r="D83" s="133"/>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3"/>
      <c r="CE83" s="133"/>
      <c r="CF83" s="133"/>
      <c r="CG83" s="133"/>
      <c r="CH83" s="133"/>
      <c r="CI83" s="133"/>
      <c r="CJ83" s="133"/>
      <c r="CK83" s="133"/>
      <c r="CL83" s="133"/>
      <c r="CM83" s="133"/>
      <c r="CN83" s="133"/>
      <c r="CO83" s="133"/>
      <c r="CP83" s="133"/>
      <c r="CQ83" s="133"/>
      <c r="CR83" s="133"/>
      <c r="CS83" s="133"/>
      <c r="CT83" s="133"/>
      <c r="CU83" s="133"/>
      <c r="CV83" s="133"/>
      <c r="CW83" s="133"/>
      <c r="CX83" s="133"/>
      <c r="CY83" s="133"/>
      <c r="CZ83" s="133"/>
      <c r="DA83" s="133"/>
      <c r="DB83" s="133"/>
      <c r="DC83" s="133"/>
      <c r="DD83" s="133"/>
      <c r="DE83" s="133"/>
      <c r="DF83" s="133"/>
      <c r="DG83" s="133"/>
      <c r="DH83" s="133"/>
      <c r="DI83" s="133"/>
      <c r="DJ83" s="133"/>
      <c r="DK83" s="133"/>
      <c r="DL83" s="133"/>
      <c r="DM83" s="133"/>
      <c r="DN83" s="133"/>
      <c r="DO83" s="133"/>
      <c r="DP83" s="133"/>
      <c r="DQ83" s="133"/>
      <c r="DR83" s="133"/>
      <c r="DS83" s="133"/>
      <c r="DT83" s="133"/>
      <c r="DU83" s="133"/>
      <c r="DV83" s="133"/>
      <c r="DW83" s="133"/>
      <c r="DX83" s="133"/>
      <c r="DY83" s="133"/>
      <c r="DZ83" s="133"/>
      <c r="EA83" s="133"/>
      <c r="EB83" s="133"/>
      <c r="EC83" s="133"/>
      <c r="ED83" s="133"/>
      <c r="EE83" s="133"/>
      <c r="EF83" s="133"/>
      <c r="EG83" s="133"/>
      <c r="EH83" s="133"/>
      <c r="EI83" s="133"/>
      <c r="EJ83" s="133"/>
      <c r="EK83" s="133"/>
      <c r="EL83" s="133"/>
      <c r="EM83" s="133"/>
      <c r="EN83" s="133"/>
      <c r="EO83" s="133"/>
      <c r="EP83" s="133"/>
      <c r="EQ83" s="133"/>
      <c r="ER83" s="133"/>
      <c r="ES83" s="133"/>
      <c r="ET83" s="133"/>
      <c r="EU83" s="133"/>
      <c r="EV83" s="133"/>
      <c r="EW83" s="133"/>
      <c r="EX83" s="133"/>
      <c r="EY83" s="133"/>
      <c r="EZ83" s="133"/>
      <c r="FA83" s="133"/>
      <c r="FB83" s="133"/>
      <c r="FC83" s="133"/>
      <c r="FD83" s="133"/>
      <c r="FE83" s="133"/>
      <c r="FF83" s="133"/>
      <c r="FG83" s="133"/>
      <c r="FH83" s="133"/>
      <c r="FI83" s="133"/>
      <c r="FJ83" s="133"/>
      <c r="FK83" s="133"/>
      <c r="FL83" s="133"/>
      <c r="FM83" s="133"/>
      <c r="FN83" s="133"/>
      <c r="FO83" s="133"/>
      <c r="FP83" s="133"/>
      <c r="FQ83" s="133"/>
      <c r="FR83" s="133"/>
      <c r="FS83" s="133"/>
      <c r="FT83" s="133"/>
      <c r="FU83" s="133"/>
      <c r="FV83" s="133"/>
      <c r="FW83" s="133"/>
      <c r="FX83" s="133"/>
      <c r="FY83" s="133"/>
      <c r="FZ83" s="133"/>
      <c r="GA83" s="133"/>
      <c r="GB83" s="133"/>
      <c r="GC83" s="133"/>
      <c r="GD83" s="133"/>
      <c r="GE83" s="133"/>
      <c r="GF83" s="133"/>
      <c r="GG83" s="133"/>
      <c r="GH83" s="133"/>
      <c r="GI83" s="133"/>
      <c r="GJ83" s="133"/>
      <c r="GK83" s="133"/>
      <c r="GL83" s="133"/>
      <c r="GM83" s="133"/>
      <c r="GN83" s="133"/>
      <c r="GO83" s="133"/>
      <c r="GP83" s="133"/>
      <c r="GQ83" s="133"/>
      <c r="GR83" s="133"/>
      <c r="GS83" s="133"/>
      <c r="GT83" s="133"/>
      <c r="GU83" s="133"/>
      <c r="GV83" s="133"/>
      <c r="GW83" s="133"/>
      <c r="GX83" s="133"/>
      <c r="GY83" s="133"/>
      <c r="GZ83" s="133"/>
      <c r="HA83" s="133"/>
      <c r="HB83" s="133"/>
      <c r="HC83" s="133"/>
      <c r="HD83" s="133"/>
      <c r="HE83" s="133"/>
      <c r="HF83" s="133"/>
      <c r="HG83" s="133"/>
      <c r="HH83" s="133"/>
      <c r="HI83" s="133"/>
      <c r="HJ83" s="133"/>
      <c r="HK83" s="133"/>
      <c r="HL83" s="133"/>
      <c r="HM83" s="133"/>
      <c r="HN83" s="133"/>
      <c r="HO83" s="133"/>
      <c r="HP83" s="133"/>
      <c r="HQ83" s="133"/>
      <c r="HR83" s="133"/>
      <c r="HS83" s="133"/>
      <c r="HT83" s="133"/>
      <c r="HU83" s="133"/>
      <c r="HV83" s="133"/>
      <c r="HW83" s="133"/>
      <c r="HX83" s="133"/>
    </row>
    <row r="84" s="134" customFormat="1" ht="24" customHeight="1" spans="1:23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133"/>
      <c r="BR84" s="133"/>
      <c r="BS84" s="133"/>
      <c r="BT84" s="133"/>
      <c r="BU84" s="133"/>
      <c r="BV84" s="133"/>
      <c r="BW84" s="133"/>
      <c r="BX84" s="133"/>
      <c r="BY84" s="133"/>
      <c r="BZ84" s="133"/>
      <c r="CA84" s="133"/>
      <c r="CB84" s="133"/>
      <c r="CC84" s="133"/>
      <c r="CD84" s="133"/>
      <c r="CE84" s="133"/>
      <c r="CF84" s="133"/>
      <c r="CG84" s="133"/>
      <c r="CH84" s="133"/>
      <c r="CI84" s="133"/>
      <c r="CJ84" s="133"/>
      <c r="CK84" s="133"/>
      <c r="CL84" s="133"/>
      <c r="CM84" s="133"/>
      <c r="CN84" s="133"/>
      <c r="CO84" s="133"/>
      <c r="CP84" s="133"/>
      <c r="CQ84" s="133"/>
      <c r="CR84" s="133"/>
      <c r="CS84" s="133"/>
      <c r="CT84" s="133"/>
      <c r="CU84" s="133"/>
      <c r="CV84" s="133"/>
      <c r="CW84" s="133"/>
      <c r="CX84" s="133"/>
      <c r="CY84" s="133"/>
      <c r="CZ84" s="133"/>
      <c r="DA84" s="133"/>
      <c r="DB84" s="133"/>
      <c r="DC84" s="133"/>
      <c r="DD84" s="133"/>
      <c r="DE84" s="133"/>
      <c r="DF84" s="133"/>
      <c r="DG84" s="133"/>
      <c r="DH84" s="133"/>
      <c r="DI84" s="133"/>
      <c r="DJ84" s="133"/>
      <c r="DK84" s="133"/>
      <c r="DL84" s="133"/>
      <c r="DM84" s="133"/>
      <c r="DN84" s="133"/>
      <c r="DO84" s="133"/>
      <c r="DP84" s="133"/>
      <c r="DQ84" s="133"/>
      <c r="DR84" s="133"/>
      <c r="DS84" s="133"/>
      <c r="DT84" s="133"/>
      <c r="DU84" s="133"/>
      <c r="DV84" s="133"/>
      <c r="DW84" s="133"/>
      <c r="DX84" s="133"/>
      <c r="DY84" s="133"/>
      <c r="DZ84" s="133"/>
      <c r="EA84" s="133"/>
      <c r="EB84" s="133"/>
      <c r="EC84" s="133"/>
      <c r="ED84" s="133"/>
      <c r="EE84" s="133"/>
      <c r="EF84" s="133"/>
      <c r="EG84" s="133"/>
      <c r="EH84" s="133"/>
      <c r="EI84" s="133"/>
      <c r="EJ84" s="133"/>
      <c r="EK84" s="133"/>
      <c r="EL84" s="133"/>
      <c r="EM84" s="133"/>
      <c r="EN84" s="133"/>
      <c r="EO84" s="133"/>
      <c r="EP84" s="133"/>
      <c r="EQ84" s="133"/>
      <c r="ER84" s="133"/>
      <c r="ES84" s="133"/>
      <c r="ET84" s="133"/>
      <c r="EU84" s="133"/>
      <c r="EV84" s="133"/>
      <c r="EW84" s="133"/>
      <c r="EX84" s="133"/>
      <c r="EY84" s="133"/>
      <c r="EZ84" s="133"/>
      <c r="FA84" s="133"/>
      <c r="FB84" s="133"/>
      <c r="FC84" s="133"/>
      <c r="FD84" s="133"/>
      <c r="FE84" s="133"/>
      <c r="FF84" s="133"/>
      <c r="FG84" s="133"/>
      <c r="FH84" s="133"/>
      <c r="FI84" s="133"/>
      <c r="FJ84" s="133"/>
      <c r="FK84" s="133"/>
      <c r="FL84" s="133"/>
      <c r="FM84" s="133"/>
      <c r="FN84" s="133"/>
      <c r="FO84" s="133"/>
      <c r="FP84" s="133"/>
      <c r="FQ84" s="133"/>
      <c r="FR84" s="133"/>
      <c r="FS84" s="133"/>
      <c r="FT84" s="133"/>
      <c r="FU84" s="133"/>
      <c r="FV84" s="133"/>
      <c r="FW84" s="133"/>
      <c r="FX84" s="133"/>
      <c r="FY84" s="133"/>
      <c r="FZ84" s="133"/>
      <c r="GA84" s="133"/>
      <c r="GB84" s="133"/>
      <c r="GC84" s="133"/>
      <c r="GD84" s="133"/>
      <c r="GE84" s="133"/>
      <c r="GF84" s="133"/>
      <c r="GG84" s="133"/>
      <c r="GH84" s="133"/>
      <c r="GI84" s="133"/>
      <c r="GJ84" s="133"/>
      <c r="GK84" s="133"/>
      <c r="GL84" s="133"/>
      <c r="GM84" s="133"/>
      <c r="GN84" s="133"/>
      <c r="GO84" s="133"/>
      <c r="GP84" s="133"/>
      <c r="GQ84" s="133"/>
      <c r="GR84" s="133"/>
      <c r="GS84" s="133"/>
      <c r="GT84" s="133"/>
      <c r="GU84" s="133"/>
      <c r="GV84" s="133"/>
      <c r="GW84" s="133"/>
      <c r="GX84" s="133"/>
      <c r="GY84" s="133"/>
      <c r="GZ84" s="133"/>
      <c r="HA84" s="133"/>
      <c r="HB84" s="133"/>
      <c r="HC84" s="133"/>
      <c r="HD84" s="133"/>
      <c r="HE84" s="133"/>
      <c r="HF84" s="133"/>
      <c r="HG84" s="133"/>
      <c r="HH84" s="133"/>
      <c r="HI84" s="133"/>
      <c r="HJ84" s="133"/>
      <c r="HK84" s="133"/>
      <c r="HL84" s="133"/>
      <c r="HM84" s="133"/>
      <c r="HN84" s="133"/>
      <c r="HO84" s="133"/>
      <c r="HP84" s="133"/>
      <c r="HQ84" s="133"/>
      <c r="HR84" s="133"/>
      <c r="HS84" s="133"/>
      <c r="HT84" s="133"/>
      <c r="HU84" s="133"/>
      <c r="HV84" s="133"/>
      <c r="HW84" s="133"/>
      <c r="HX84" s="133"/>
    </row>
    <row r="85" s="134" customFormat="1" ht="24" customHeight="1" spans="1:23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133"/>
      <c r="BY85" s="133"/>
      <c r="BZ85" s="133"/>
      <c r="CA85" s="133"/>
      <c r="CB85" s="133"/>
      <c r="CC85" s="133"/>
      <c r="CD85" s="133"/>
      <c r="CE85" s="133"/>
      <c r="CF85" s="133"/>
      <c r="CG85" s="133"/>
      <c r="CH85" s="133"/>
      <c r="CI85" s="133"/>
      <c r="CJ85" s="133"/>
      <c r="CK85" s="133"/>
      <c r="CL85" s="133"/>
      <c r="CM85" s="133"/>
      <c r="CN85" s="133"/>
      <c r="CO85" s="133"/>
      <c r="CP85" s="133"/>
      <c r="CQ85" s="133"/>
      <c r="CR85" s="133"/>
      <c r="CS85" s="133"/>
      <c r="CT85" s="133"/>
      <c r="CU85" s="133"/>
      <c r="CV85" s="133"/>
      <c r="CW85" s="133"/>
      <c r="CX85" s="133"/>
      <c r="CY85" s="133"/>
      <c r="CZ85" s="133"/>
      <c r="DA85" s="133"/>
      <c r="DB85" s="133"/>
      <c r="DC85" s="133"/>
      <c r="DD85" s="133"/>
      <c r="DE85" s="133"/>
      <c r="DF85" s="133"/>
      <c r="DG85" s="133"/>
      <c r="DH85" s="133"/>
      <c r="DI85" s="133"/>
      <c r="DJ85" s="133"/>
      <c r="DK85" s="133"/>
      <c r="DL85" s="133"/>
      <c r="DM85" s="133"/>
      <c r="DN85" s="133"/>
      <c r="DO85" s="133"/>
      <c r="DP85" s="133"/>
      <c r="DQ85" s="133"/>
      <c r="DR85" s="133"/>
      <c r="DS85" s="133"/>
      <c r="DT85" s="133"/>
      <c r="DU85" s="133"/>
      <c r="DV85" s="133"/>
      <c r="DW85" s="133"/>
      <c r="DX85" s="133"/>
      <c r="DY85" s="133"/>
      <c r="DZ85" s="133"/>
      <c r="EA85" s="133"/>
      <c r="EB85" s="133"/>
      <c r="EC85" s="133"/>
      <c r="ED85" s="133"/>
      <c r="EE85" s="133"/>
      <c r="EF85" s="133"/>
      <c r="EG85" s="133"/>
      <c r="EH85" s="133"/>
      <c r="EI85" s="133"/>
      <c r="EJ85" s="133"/>
      <c r="EK85" s="133"/>
      <c r="EL85" s="133"/>
      <c r="EM85" s="133"/>
      <c r="EN85" s="133"/>
      <c r="EO85" s="133"/>
      <c r="EP85" s="133"/>
      <c r="EQ85" s="133"/>
      <c r="ER85" s="133"/>
      <c r="ES85" s="133"/>
      <c r="ET85" s="133"/>
      <c r="EU85" s="133"/>
      <c r="EV85" s="133"/>
      <c r="EW85" s="133"/>
      <c r="EX85" s="133"/>
      <c r="EY85" s="133"/>
      <c r="EZ85" s="133"/>
      <c r="FA85" s="133"/>
      <c r="FB85" s="133"/>
      <c r="FC85" s="133"/>
      <c r="FD85" s="133"/>
      <c r="FE85" s="133"/>
      <c r="FF85" s="133"/>
      <c r="FG85" s="133"/>
      <c r="FH85" s="133"/>
      <c r="FI85" s="133"/>
      <c r="FJ85" s="133"/>
      <c r="FK85" s="133"/>
      <c r="FL85" s="133"/>
      <c r="FM85" s="133"/>
      <c r="FN85" s="133"/>
      <c r="FO85" s="133"/>
      <c r="FP85" s="133"/>
      <c r="FQ85" s="133"/>
      <c r="FR85" s="133"/>
      <c r="FS85" s="133"/>
      <c r="FT85" s="133"/>
      <c r="FU85" s="133"/>
      <c r="FV85" s="133"/>
      <c r="FW85" s="133"/>
      <c r="FX85" s="133"/>
      <c r="FY85" s="133"/>
      <c r="FZ85" s="133"/>
      <c r="GA85" s="133"/>
      <c r="GB85" s="133"/>
      <c r="GC85" s="133"/>
      <c r="GD85" s="133"/>
      <c r="GE85" s="133"/>
      <c r="GF85" s="133"/>
      <c r="GG85" s="133"/>
      <c r="GH85" s="133"/>
      <c r="GI85" s="133"/>
      <c r="GJ85" s="133"/>
      <c r="GK85" s="133"/>
      <c r="GL85" s="133"/>
      <c r="GM85" s="133"/>
      <c r="GN85" s="133"/>
      <c r="GO85" s="133"/>
      <c r="GP85" s="133"/>
      <c r="GQ85" s="133"/>
      <c r="GR85" s="133"/>
      <c r="GS85" s="133"/>
      <c r="GT85" s="133"/>
      <c r="GU85" s="133"/>
      <c r="GV85" s="133"/>
      <c r="GW85" s="133"/>
      <c r="GX85" s="133"/>
      <c r="GY85" s="133"/>
      <c r="GZ85" s="133"/>
      <c r="HA85" s="133"/>
      <c r="HB85" s="133"/>
      <c r="HC85" s="133"/>
      <c r="HD85" s="133"/>
      <c r="HE85" s="133"/>
      <c r="HF85" s="133"/>
      <c r="HG85" s="133"/>
      <c r="HH85" s="133"/>
      <c r="HI85" s="133"/>
      <c r="HJ85" s="133"/>
      <c r="HK85" s="133"/>
      <c r="HL85" s="133"/>
      <c r="HM85" s="133"/>
      <c r="HN85" s="133"/>
      <c r="HO85" s="133"/>
      <c r="HP85" s="133"/>
      <c r="HQ85" s="133"/>
      <c r="HR85" s="133"/>
      <c r="HS85" s="133"/>
      <c r="HT85" s="133"/>
      <c r="HU85" s="133"/>
      <c r="HV85" s="133"/>
      <c r="HW85" s="133"/>
      <c r="HX85" s="133"/>
    </row>
    <row r="86" s="134" customFormat="1" ht="24" customHeight="1" spans="1:232">
      <c r="A86" s="133"/>
      <c r="B86" s="133"/>
      <c r="C86" s="133"/>
      <c r="D86" s="133"/>
      <c r="E86" s="133"/>
      <c r="F86" s="133"/>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c r="AO86" s="133"/>
      <c r="AP86" s="133"/>
      <c r="AQ86" s="133"/>
      <c r="AR86" s="133"/>
      <c r="AS86" s="133"/>
      <c r="AT86" s="133"/>
      <c r="AU86" s="133"/>
      <c r="AV86" s="133"/>
      <c r="AW86" s="133"/>
      <c r="AX86" s="133"/>
      <c r="AY86" s="133"/>
      <c r="AZ86" s="133"/>
      <c r="BA86" s="133"/>
      <c r="BB86" s="133"/>
      <c r="BC86" s="133"/>
      <c r="BD86" s="133"/>
      <c r="BE86" s="133"/>
      <c r="BF86" s="133"/>
      <c r="BG86" s="133"/>
      <c r="BH86" s="133"/>
      <c r="BI86" s="133"/>
      <c r="BJ86" s="133"/>
      <c r="BK86" s="133"/>
      <c r="BL86" s="133"/>
      <c r="BM86" s="133"/>
      <c r="BN86" s="133"/>
      <c r="BO86" s="133"/>
      <c r="BP86" s="133"/>
      <c r="BQ86" s="133"/>
      <c r="BR86" s="133"/>
      <c r="BS86" s="133"/>
      <c r="BT86" s="133"/>
      <c r="BU86" s="133"/>
      <c r="BV86" s="133"/>
      <c r="BW86" s="133"/>
      <c r="BX86" s="133"/>
      <c r="BY86" s="133"/>
      <c r="BZ86" s="133"/>
      <c r="CA86" s="133"/>
      <c r="CB86" s="133"/>
      <c r="CC86" s="133"/>
      <c r="CD86" s="133"/>
      <c r="CE86" s="133"/>
      <c r="CF86" s="133"/>
      <c r="CG86" s="133"/>
      <c r="CH86" s="133"/>
      <c r="CI86" s="133"/>
      <c r="CJ86" s="133"/>
      <c r="CK86" s="133"/>
      <c r="CL86" s="133"/>
      <c r="CM86" s="133"/>
      <c r="CN86" s="133"/>
      <c r="CO86" s="133"/>
      <c r="CP86" s="133"/>
      <c r="CQ86" s="133"/>
      <c r="CR86" s="133"/>
      <c r="CS86" s="133"/>
      <c r="CT86" s="133"/>
      <c r="CU86" s="133"/>
      <c r="CV86" s="133"/>
      <c r="CW86" s="133"/>
      <c r="CX86" s="133"/>
      <c r="CY86" s="133"/>
      <c r="CZ86" s="133"/>
      <c r="DA86" s="133"/>
      <c r="DB86" s="133"/>
      <c r="DC86" s="133"/>
      <c r="DD86" s="133"/>
      <c r="DE86" s="133"/>
      <c r="DF86" s="133"/>
      <c r="DG86" s="133"/>
      <c r="DH86" s="133"/>
      <c r="DI86" s="133"/>
      <c r="DJ86" s="133"/>
      <c r="DK86" s="133"/>
      <c r="DL86" s="133"/>
      <c r="DM86" s="133"/>
      <c r="DN86" s="133"/>
      <c r="DO86" s="133"/>
      <c r="DP86" s="133"/>
      <c r="DQ86" s="133"/>
      <c r="DR86" s="133"/>
      <c r="DS86" s="133"/>
      <c r="DT86" s="133"/>
      <c r="DU86" s="133"/>
      <c r="DV86" s="133"/>
      <c r="DW86" s="133"/>
      <c r="DX86" s="133"/>
      <c r="DY86" s="133"/>
      <c r="DZ86" s="133"/>
      <c r="EA86" s="133"/>
      <c r="EB86" s="133"/>
      <c r="EC86" s="133"/>
      <c r="ED86" s="133"/>
      <c r="EE86" s="133"/>
      <c r="EF86" s="133"/>
      <c r="EG86" s="133"/>
      <c r="EH86" s="133"/>
      <c r="EI86" s="133"/>
      <c r="EJ86" s="133"/>
      <c r="EK86" s="133"/>
      <c r="EL86" s="133"/>
      <c r="EM86" s="133"/>
      <c r="EN86" s="133"/>
      <c r="EO86" s="133"/>
      <c r="EP86" s="133"/>
      <c r="EQ86" s="133"/>
      <c r="ER86" s="133"/>
      <c r="ES86" s="133"/>
      <c r="ET86" s="133"/>
      <c r="EU86" s="133"/>
      <c r="EV86" s="133"/>
      <c r="EW86" s="133"/>
      <c r="EX86" s="133"/>
      <c r="EY86" s="133"/>
      <c r="EZ86" s="133"/>
      <c r="FA86" s="133"/>
      <c r="FB86" s="133"/>
      <c r="FC86" s="133"/>
      <c r="FD86" s="133"/>
      <c r="FE86" s="133"/>
      <c r="FF86" s="133"/>
      <c r="FG86" s="133"/>
      <c r="FH86" s="133"/>
      <c r="FI86" s="133"/>
      <c r="FJ86" s="133"/>
      <c r="FK86" s="133"/>
      <c r="FL86" s="133"/>
      <c r="FM86" s="133"/>
      <c r="FN86" s="133"/>
      <c r="FO86" s="133"/>
      <c r="FP86" s="133"/>
      <c r="FQ86" s="133"/>
      <c r="FR86" s="133"/>
      <c r="FS86" s="133"/>
      <c r="FT86" s="133"/>
      <c r="FU86" s="133"/>
      <c r="FV86" s="133"/>
      <c r="FW86" s="133"/>
      <c r="FX86" s="133"/>
      <c r="FY86" s="133"/>
      <c r="FZ86" s="133"/>
      <c r="GA86" s="133"/>
      <c r="GB86" s="133"/>
      <c r="GC86" s="133"/>
      <c r="GD86" s="133"/>
      <c r="GE86" s="133"/>
      <c r="GF86" s="133"/>
      <c r="GG86" s="133"/>
      <c r="GH86" s="133"/>
      <c r="GI86" s="133"/>
      <c r="GJ86" s="133"/>
      <c r="GK86" s="133"/>
      <c r="GL86" s="133"/>
      <c r="GM86" s="133"/>
      <c r="GN86" s="133"/>
      <c r="GO86" s="133"/>
      <c r="GP86" s="133"/>
      <c r="GQ86" s="133"/>
      <c r="GR86" s="133"/>
      <c r="GS86" s="133"/>
      <c r="GT86" s="133"/>
      <c r="GU86" s="133"/>
      <c r="GV86" s="133"/>
      <c r="GW86" s="133"/>
      <c r="GX86" s="133"/>
      <c r="GY86" s="133"/>
      <c r="GZ86" s="133"/>
      <c r="HA86" s="133"/>
      <c r="HB86" s="133"/>
      <c r="HC86" s="133"/>
      <c r="HD86" s="133"/>
      <c r="HE86" s="133"/>
      <c r="HF86" s="133"/>
      <c r="HG86" s="133"/>
      <c r="HH86" s="133"/>
      <c r="HI86" s="133"/>
      <c r="HJ86" s="133"/>
      <c r="HK86" s="133"/>
      <c r="HL86" s="133"/>
      <c r="HM86" s="133"/>
      <c r="HN86" s="133"/>
      <c r="HO86" s="133"/>
      <c r="HP86" s="133"/>
      <c r="HQ86" s="133"/>
      <c r="HR86" s="133"/>
      <c r="HS86" s="133"/>
      <c r="HT86" s="133"/>
      <c r="HU86" s="133"/>
      <c r="HV86" s="133"/>
      <c r="HW86" s="133"/>
      <c r="HX86" s="133"/>
    </row>
    <row r="87" s="134" customFormat="1" ht="24" customHeight="1" spans="1:232">
      <c r="A87" s="133"/>
      <c r="B87" s="133"/>
      <c r="C87" s="133"/>
      <c r="D87" s="133"/>
      <c r="E87" s="133"/>
      <c r="F87" s="133"/>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3"/>
      <c r="AM87" s="133"/>
      <c r="AN87" s="133"/>
      <c r="AO87" s="133"/>
      <c r="AP87" s="133"/>
      <c r="AQ87" s="133"/>
      <c r="AR87" s="133"/>
      <c r="AS87" s="133"/>
      <c r="AT87" s="133"/>
      <c r="AU87" s="133"/>
      <c r="AV87" s="133"/>
      <c r="AW87" s="133"/>
      <c r="AX87" s="133"/>
      <c r="AY87" s="133"/>
      <c r="AZ87" s="133"/>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3"/>
      <c r="BX87" s="133"/>
      <c r="BY87" s="133"/>
      <c r="BZ87" s="133"/>
      <c r="CA87" s="133"/>
      <c r="CB87" s="133"/>
      <c r="CC87" s="133"/>
      <c r="CD87" s="133"/>
      <c r="CE87" s="133"/>
      <c r="CF87" s="133"/>
      <c r="CG87" s="133"/>
      <c r="CH87" s="133"/>
      <c r="CI87" s="133"/>
      <c r="CJ87" s="133"/>
      <c r="CK87" s="133"/>
      <c r="CL87" s="133"/>
      <c r="CM87" s="133"/>
      <c r="CN87" s="133"/>
      <c r="CO87" s="133"/>
      <c r="CP87" s="133"/>
      <c r="CQ87" s="133"/>
      <c r="CR87" s="133"/>
      <c r="CS87" s="133"/>
      <c r="CT87" s="133"/>
      <c r="CU87" s="133"/>
      <c r="CV87" s="133"/>
      <c r="CW87" s="133"/>
      <c r="CX87" s="133"/>
      <c r="CY87" s="133"/>
      <c r="CZ87" s="133"/>
      <c r="DA87" s="133"/>
      <c r="DB87" s="133"/>
      <c r="DC87" s="133"/>
      <c r="DD87" s="133"/>
      <c r="DE87" s="133"/>
      <c r="DF87" s="133"/>
      <c r="DG87" s="133"/>
      <c r="DH87" s="133"/>
      <c r="DI87" s="133"/>
      <c r="DJ87" s="133"/>
      <c r="DK87" s="133"/>
      <c r="DL87" s="133"/>
      <c r="DM87" s="133"/>
      <c r="DN87" s="133"/>
      <c r="DO87" s="133"/>
      <c r="DP87" s="133"/>
      <c r="DQ87" s="133"/>
      <c r="DR87" s="133"/>
      <c r="DS87" s="133"/>
      <c r="DT87" s="133"/>
      <c r="DU87" s="133"/>
      <c r="DV87" s="133"/>
      <c r="DW87" s="133"/>
      <c r="DX87" s="133"/>
      <c r="DY87" s="133"/>
      <c r="DZ87" s="133"/>
      <c r="EA87" s="133"/>
      <c r="EB87" s="133"/>
      <c r="EC87" s="133"/>
      <c r="ED87" s="133"/>
      <c r="EE87" s="133"/>
      <c r="EF87" s="133"/>
      <c r="EG87" s="133"/>
      <c r="EH87" s="133"/>
      <c r="EI87" s="133"/>
      <c r="EJ87" s="133"/>
      <c r="EK87" s="133"/>
      <c r="EL87" s="133"/>
      <c r="EM87" s="133"/>
      <c r="EN87" s="133"/>
      <c r="EO87" s="133"/>
      <c r="EP87" s="133"/>
      <c r="EQ87" s="133"/>
      <c r="ER87" s="133"/>
      <c r="ES87" s="133"/>
      <c r="ET87" s="133"/>
      <c r="EU87" s="133"/>
      <c r="EV87" s="133"/>
      <c r="EW87" s="133"/>
      <c r="EX87" s="133"/>
      <c r="EY87" s="133"/>
      <c r="EZ87" s="133"/>
      <c r="FA87" s="133"/>
      <c r="FB87" s="133"/>
      <c r="FC87" s="133"/>
      <c r="FD87" s="133"/>
      <c r="FE87" s="133"/>
      <c r="FF87" s="133"/>
      <c r="FG87" s="133"/>
      <c r="FH87" s="133"/>
      <c r="FI87" s="133"/>
      <c r="FJ87" s="133"/>
      <c r="FK87" s="133"/>
      <c r="FL87" s="133"/>
      <c r="FM87" s="133"/>
      <c r="FN87" s="133"/>
      <c r="FO87" s="133"/>
      <c r="FP87" s="133"/>
      <c r="FQ87" s="133"/>
      <c r="FR87" s="133"/>
      <c r="FS87" s="133"/>
      <c r="FT87" s="133"/>
      <c r="FU87" s="133"/>
      <c r="FV87" s="133"/>
      <c r="FW87" s="133"/>
      <c r="FX87" s="133"/>
      <c r="FY87" s="133"/>
      <c r="FZ87" s="133"/>
      <c r="GA87" s="133"/>
      <c r="GB87" s="133"/>
      <c r="GC87" s="133"/>
      <c r="GD87" s="133"/>
      <c r="GE87" s="133"/>
      <c r="GF87" s="133"/>
      <c r="GG87" s="133"/>
      <c r="GH87" s="133"/>
      <c r="GI87" s="133"/>
      <c r="GJ87" s="133"/>
      <c r="GK87" s="133"/>
      <c r="GL87" s="133"/>
      <c r="GM87" s="133"/>
      <c r="GN87" s="133"/>
      <c r="GO87" s="133"/>
      <c r="GP87" s="133"/>
      <c r="GQ87" s="133"/>
      <c r="GR87" s="133"/>
      <c r="GS87" s="133"/>
      <c r="GT87" s="133"/>
      <c r="GU87" s="133"/>
      <c r="GV87" s="133"/>
      <c r="GW87" s="133"/>
      <c r="GX87" s="133"/>
      <c r="GY87" s="133"/>
      <c r="GZ87" s="133"/>
      <c r="HA87" s="133"/>
      <c r="HB87" s="133"/>
      <c r="HC87" s="133"/>
      <c r="HD87" s="133"/>
      <c r="HE87" s="133"/>
      <c r="HF87" s="133"/>
      <c r="HG87" s="133"/>
      <c r="HH87" s="133"/>
      <c r="HI87" s="133"/>
      <c r="HJ87" s="133"/>
      <c r="HK87" s="133"/>
      <c r="HL87" s="133"/>
      <c r="HM87" s="133"/>
      <c r="HN87" s="133"/>
      <c r="HO87" s="133"/>
      <c r="HP87" s="133"/>
      <c r="HQ87" s="133"/>
      <c r="HR87" s="133"/>
      <c r="HS87" s="133"/>
      <c r="HT87" s="133"/>
      <c r="HU87" s="133"/>
      <c r="HV87" s="133"/>
      <c r="HW87" s="133"/>
      <c r="HX87" s="133"/>
    </row>
    <row r="88" s="134" customFormat="1" ht="24" customHeight="1" spans="1:232">
      <c r="A88" s="133"/>
      <c r="B88" s="133"/>
      <c r="C88" s="133"/>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33"/>
      <c r="BD88" s="133"/>
      <c r="BE88" s="133"/>
      <c r="BF88" s="133"/>
      <c r="BG88" s="133"/>
      <c r="BH88" s="133"/>
      <c r="BI88" s="133"/>
      <c r="BJ88" s="133"/>
      <c r="BK88" s="133"/>
      <c r="BL88" s="133"/>
      <c r="BM88" s="133"/>
      <c r="BN88" s="133"/>
      <c r="BO88" s="133"/>
      <c r="BP88" s="133"/>
      <c r="BQ88" s="133"/>
      <c r="BR88" s="133"/>
      <c r="BS88" s="133"/>
      <c r="BT88" s="133"/>
      <c r="BU88" s="133"/>
      <c r="BV88" s="133"/>
      <c r="BW88" s="133"/>
      <c r="BX88" s="133"/>
      <c r="BY88" s="133"/>
      <c r="BZ88" s="133"/>
      <c r="CA88" s="133"/>
      <c r="CB88" s="133"/>
      <c r="CC88" s="133"/>
      <c r="CD88" s="133"/>
      <c r="CE88" s="133"/>
      <c r="CF88" s="133"/>
      <c r="CG88" s="133"/>
      <c r="CH88" s="133"/>
      <c r="CI88" s="133"/>
      <c r="CJ88" s="133"/>
      <c r="CK88" s="133"/>
      <c r="CL88" s="133"/>
      <c r="CM88" s="133"/>
      <c r="CN88" s="133"/>
      <c r="CO88" s="133"/>
      <c r="CP88" s="133"/>
      <c r="CQ88" s="133"/>
      <c r="CR88" s="133"/>
      <c r="CS88" s="133"/>
      <c r="CT88" s="133"/>
      <c r="CU88" s="133"/>
      <c r="CV88" s="133"/>
      <c r="CW88" s="133"/>
      <c r="CX88" s="133"/>
      <c r="CY88" s="133"/>
      <c r="CZ88" s="133"/>
      <c r="DA88" s="133"/>
      <c r="DB88" s="133"/>
      <c r="DC88" s="133"/>
      <c r="DD88" s="133"/>
      <c r="DE88" s="133"/>
      <c r="DF88" s="133"/>
      <c r="DG88" s="133"/>
      <c r="DH88" s="133"/>
      <c r="DI88" s="133"/>
      <c r="DJ88" s="133"/>
      <c r="DK88" s="133"/>
      <c r="DL88" s="133"/>
      <c r="DM88" s="133"/>
      <c r="DN88" s="133"/>
      <c r="DO88" s="133"/>
      <c r="DP88" s="133"/>
      <c r="DQ88" s="133"/>
      <c r="DR88" s="133"/>
      <c r="DS88" s="133"/>
      <c r="DT88" s="133"/>
      <c r="DU88" s="133"/>
      <c r="DV88" s="133"/>
      <c r="DW88" s="133"/>
      <c r="DX88" s="133"/>
      <c r="DY88" s="133"/>
      <c r="DZ88" s="133"/>
      <c r="EA88" s="133"/>
      <c r="EB88" s="133"/>
      <c r="EC88" s="133"/>
      <c r="ED88" s="133"/>
      <c r="EE88" s="133"/>
      <c r="EF88" s="133"/>
      <c r="EG88" s="133"/>
      <c r="EH88" s="133"/>
      <c r="EI88" s="133"/>
      <c r="EJ88" s="133"/>
      <c r="EK88" s="133"/>
      <c r="EL88" s="133"/>
      <c r="EM88" s="133"/>
      <c r="EN88" s="133"/>
      <c r="EO88" s="133"/>
      <c r="EP88" s="133"/>
      <c r="EQ88" s="133"/>
      <c r="ER88" s="133"/>
      <c r="ES88" s="133"/>
      <c r="ET88" s="133"/>
      <c r="EU88" s="133"/>
      <c r="EV88" s="133"/>
      <c r="EW88" s="133"/>
      <c r="EX88" s="133"/>
      <c r="EY88" s="133"/>
      <c r="EZ88" s="133"/>
      <c r="FA88" s="133"/>
      <c r="FB88" s="133"/>
      <c r="FC88" s="133"/>
      <c r="FD88" s="133"/>
      <c r="FE88" s="133"/>
      <c r="FF88" s="133"/>
      <c r="FG88" s="133"/>
      <c r="FH88" s="133"/>
      <c r="FI88" s="133"/>
      <c r="FJ88" s="133"/>
      <c r="FK88" s="133"/>
      <c r="FL88" s="133"/>
      <c r="FM88" s="133"/>
      <c r="FN88" s="133"/>
      <c r="FO88" s="133"/>
      <c r="FP88" s="133"/>
      <c r="FQ88" s="133"/>
      <c r="FR88" s="133"/>
      <c r="FS88" s="133"/>
      <c r="FT88" s="133"/>
      <c r="FU88" s="133"/>
      <c r="FV88" s="133"/>
      <c r="FW88" s="133"/>
      <c r="FX88" s="133"/>
      <c r="FY88" s="133"/>
      <c r="FZ88" s="133"/>
      <c r="GA88" s="133"/>
      <c r="GB88" s="133"/>
      <c r="GC88" s="133"/>
      <c r="GD88" s="133"/>
      <c r="GE88" s="133"/>
      <c r="GF88" s="133"/>
      <c r="GG88" s="133"/>
      <c r="GH88" s="133"/>
      <c r="GI88" s="133"/>
      <c r="GJ88" s="133"/>
      <c r="GK88" s="133"/>
      <c r="GL88" s="133"/>
      <c r="GM88" s="133"/>
      <c r="GN88" s="133"/>
      <c r="GO88" s="133"/>
      <c r="GP88" s="133"/>
      <c r="GQ88" s="133"/>
      <c r="GR88" s="133"/>
      <c r="GS88" s="133"/>
      <c r="GT88" s="133"/>
      <c r="GU88" s="133"/>
      <c r="GV88" s="133"/>
      <c r="GW88" s="133"/>
      <c r="GX88" s="133"/>
      <c r="GY88" s="133"/>
      <c r="GZ88" s="133"/>
      <c r="HA88" s="133"/>
      <c r="HB88" s="133"/>
      <c r="HC88" s="133"/>
      <c r="HD88" s="133"/>
      <c r="HE88" s="133"/>
      <c r="HF88" s="133"/>
      <c r="HG88" s="133"/>
      <c r="HH88" s="133"/>
      <c r="HI88" s="133"/>
      <c r="HJ88" s="133"/>
      <c r="HK88" s="133"/>
      <c r="HL88" s="133"/>
      <c r="HM88" s="133"/>
      <c r="HN88" s="133"/>
      <c r="HO88" s="133"/>
      <c r="HP88" s="133"/>
      <c r="HQ88" s="133"/>
      <c r="HR88" s="133"/>
      <c r="HS88" s="133"/>
      <c r="HT88" s="133"/>
      <c r="HU88" s="133"/>
      <c r="HV88" s="133"/>
      <c r="HW88" s="133"/>
      <c r="HX88" s="133"/>
    </row>
    <row r="89" s="134" customFormat="1" ht="24" customHeight="1" spans="1:232">
      <c r="A89" s="133"/>
      <c r="B89" s="133"/>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33"/>
      <c r="BE89" s="133"/>
      <c r="BF89" s="133"/>
      <c r="BG89" s="133"/>
      <c r="BH89" s="133"/>
      <c r="BI89" s="133"/>
      <c r="BJ89" s="133"/>
      <c r="BK89" s="133"/>
      <c r="BL89" s="133"/>
      <c r="BM89" s="133"/>
      <c r="BN89" s="133"/>
      <c r="BO89" s="133"/>
      <c r="BP89" s="133"/>
      <c r="BQ89" s="133"/>
      <c r="BR89" s="133"/>
      <c r="BS89" s="133"/>
      <c r="BT89" s="133"/>
      <c r="BU89" s="133"/>
      <c r="BV89" s="133"/>
      <c r="BW89" s="133"/>
      <c r="BX89" s="133"/>
      <c r="BY89" s="133"/>
      <c r="BZ89" s="133"/>
      <c r="CA89" s="133"/>
      <c r="CB89" s="133"/>
      <c r="CC89" s="133"/>
      <c r="CD89" s="133"/>
      <c r="CE89" s="133"/>
      <c r="CF89" s="133"/>
      <c r="CG89" s="133"/>
      <c r="CH89" s="133"/>
      <c r="CI89" s="133"/>
      <c r="CJ89" s="133"/>
      <c r="CK89" s="133"/>
      <c r="CL89" s="133"/>
      <c r="CM89" s="133"/>
      <c r="CN89" s="133"/>
      <c r="CO89" s="133"/>
      <c r="CP89" s="133"/>
      <c r="CQ89" s="133"/>
      <c r="CR89" s="133"/>
      <c r="CS89" s="133"/>
      <c r="CT89" s="133"/>
      <c r="CU89" s="133"/>
      <c r="CV89" s="133"/>
      <c r="CW89" s="133"/>
      <c r="CX89" s="133"/>
      <c r="CY89" s="133"/>
      <c r="CZ89" s="133"/>
      <c r="DA89" s="133"/>
      <c r="DB89" s="133"/>
      <c r="DC89" s="133"/>
      <c r="DD89" s="133"/>
      <c r="DE89" s="133"/>
      <c r="DF89" s="133"/>
      <c r="DG89" s="133"/>
      <c r="DH89" s="133"/>
      <c r="DI89" s="133"/>
      <c r="DJ89" s="133"/>
      <c r="DK89" s="133"/>
      <c r="DL89" s="133"/>
      <c r="DM89" s="133"/>
      <c r="DN89" s="133"/>
      <c r="DO89" s="133"/>
      <c r="DP89" s="133"/>
      <c r="DQ89" s="133"/>
      <c r="DR89" s="133"/>
      <c r="DS89" s="133"/>
      <c r="DT89" s="133"/>
      <c r="DU89" s="133"/>
      <c r="DV89" s="133"/>
      <c r="DW89" s="133"/>
      <c r="DX89" s="133"/>
      <c r="DY89" s="133"/>
      <c r="DZ89" s="133"/>
      <c r="EA89" s="133"/>
      <c r="EB89" s="133"/>
      <c r="EC89" s="133"/>
      <c r="ED89" s="133"/>
      <c r="EE89" s="133"/>
      <c r="EF89" s="133"/>
      <c r="EG89" s="133"/>
      <c r="EH89" s="133"/>
      <c r="EI89" s="133"/>
      <c r="EJ89" s="133"/>
      <c r="EK89" s="133"/>
      <c r="EL89" s="133"/>
      <c r="EM89" s="133"/>
      <c r="EN89" s="133"/>
      <c r="EO89" s="133"/>
      <c r="EP89" s="133"/>
      <c r="EQ89" s="133"/>
      <c r="ER89" s="133"/>
      <c r="ES89" s="133"/>
      <c r="ET89" s="133"/>
      <c r="EU89" s="133"/>
      <c r="EV89" s="133"/>
      <c r="EW89" s="133"/>
      <c r="EX89" s="133"/>
      <c r="EY89" s="133"/>
      <c r="EZ89" s="133"/>
      <c r="FA89" s="133"/>
      <c r="FB89" s="133"/>
      <c r="FC89" s="133"/>
      <c r="FD89" s="133"/>
      <c r="FE89" s="133"/>
      <c r="FF89" s="133"/>
      <c r="FG89" s="133"/>
      <c r="FH89" s="133"/>
      <c r="FI89" s="133"/>
      <c r="FJ89" s="133"/>
      <c r="FK89" s="133"/>
      <c r="FL89" s="133"/>
      <c r="FM89" s="133"/>
      <c r="FN89" s="133"/>
      <c r="FO89" s="133"/>
      <c r="FP89" s="133"/>
      <c r="FQ89" s="133"/>
      <c r="FR89" s="133"/>
      <c r="FS89" s="133"/>
      <c r="FT89" s="133"/>
      <c r="FU89" s="133"/>
      <c r="FV89" s="133"/>
      <c r="FW89" s="133"/>
      <c r="FX89" s="133"/>
      <c r="FY89" s="133"/>
      <c r="FZ89" s="133"/>
      <c r="GA89" s="133"/>
      <c r="GB89" s="133"/>
      <c r="GC89" s="133"/>
      <c r="GD89" s="133"/>
      <c r="GE89" s="133"/>
      <c r="GF89" s="133"/>
      <c r="GG89" s="133"/>
      <c r="GH89" s="133"/>
      <c r="GI89" s="133"/>
      <c r="GJ89" s="133"/>
      <c r="GK89" s="133"/>
      <c r="GL89" s="133"/>
      <c r="GM89" s="133"/>
      <c r="GN89" s="133"/>
      <c r="GO89" s="133"/>
      <c r="GP89" s="133"/>
      <c r="GQ89" s="133"/>
      <c r="GR89" s="133"/>
      <c r="GS89" s="133"/>
      <c r="GT89" s="133"/>
      <c r="GU89" s="133"/>
      <c r="GV89" s="133"/>
      <c r="GW89" s="133"/>
      <c r="GX89" s="133"/>
      <c r="GY89" s="133"/>
      <c r="GZ89" s="133"/>
      <c r="HA89" s="133"/>
      <c r="HB89" s="133"/>
      <c r="HC89" s="133"/>
      <c r="HD89" s="133"/>
      <c r="HE89" s="133"/>
      <c r="HF89" s="133"/>
      <c r="HG89" s="133"/>
      <c r="HH89" s="133"/>
      <c r="HI89" s="133"/>
      <c r="HJ89" s="133"/>
      <c r="HK89" s="133"/>
      <c r="HL89" s="133"/>
      <c r="HM89" s="133"/>
      <c r="HN89" s="133"/>
      <c r="HO89" s="133"/>
      <c r="HP89" s="133"/>
      <c r="HQ89" s="133"/>
      <c r="HR89" s="133"/>
      <c r="HS89" s="133"/>
      <c r="HT89" s="133"/>
      <c r="HU89" s="133"/>
      <c r="HV89" s="133"/>
      <c r="HW89" s="133"/>
      <c r="HX89" s="133"/>
    </row>
    <row r="90" s="134" customFormat="1" ht="24" customHeight="1" spans="1:232">
      <c r="A90" s="133"/>
      <c r="B90" s="133"/>
      <c r="C90" s="133"/>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3"/>
      <c r="DO90" s="133"/>
      <c r="DP90" s="133"/>
      <c r="DQ90" s="133"/>
      <c r="DR90" s="133"/>
      <c r="DS90" s="133"/>
      <c r="DT90" s="133"/>
      <c r="DU90" s="133"/>
      <c r="DV90" s="133"/>
      <c r="DW90" s="133"/>
      <c r="DX90" s="133"/>
      <c r="DY90" s="133"/>
      <c r="DZ90" s="133"/>
      <c r="EA90" s="133"/>
      <c r="EB90" s="133"/>
      <c r="EC90" s="133"/>
      <c r="ED90" s="133"/>
      <c r="EE90" s="133"/>
      <c r="EF90" s="133"/>
      <c r="EG90" s="133"/>
      <c r="EH90" s="133"/>
      <c r="EI90" s="133"/>
      <c r="EJ90" s="133"/>
      <c r="EK90" s="133"/>
      <c r="EL90" s="133"/>
      <c r="EM90" s="133"/>
      <c r="EN90" s="133"/>
      <c r="EO90" s="133"/>
      <c r="EP90" s="133"/>
      <c r="EQ90" s="133"/>
      <c r="ER90" s="133"/>
      <c r="ES90" s="133"/>
      <c r="ET90" s="133"/>
      <c r="EU90" s="133"/>
      <c r="EV90" s="133"/>
      <c r="EW90" s="133"/>
      <c r="EX90" s="133"/>
      <c r="EY90" s="133"/>
      <c r="EZ90" s="133"/>
      <c r="FA90" s="133"/>
      <c r="FB90" s="133"/>
      <c r="FC90" s="133"/>
      <c r="FD90" s="133"/>
      <c r="FE90" s="133"/>
      <c r="FF90" s="133"/>
      <c r="FG90" s="133"/>
      <c r="FH90" s="133"/>
      <c r="FI90" s="133"/>
      <c r="FJ90" s="133"/>
      <c r="FK90" s="133"/>
      <c r="FL90" s="133"/>
      <c r="FM90" s="133"/>
      <c r="FN90" s="133"/>
      <c r="FO90" s="133"/>
      <c r="FP90" s="133"/>
      <c r="FQ90" s="133"/>
      <c r="FR90" s="133"/>
      <c r="FS90" s="133"/>
      <c r="FT90" s="133"/>
      <c r="FU90" s="133"/>
      <c r="FV90" s="133"/>
      <c r="FW90" s="133"/>
      <c r="FX90" s="133"/>
      <c r="FY90" s="133"/>
      <c r="FZ90" s="133"/>
      <c r="GA90" s="133"/>
      <c r="GB90" s="133"/>
      <c r="GC90" s="133"/>
      <c r="GD90" s="133"/>
      <c r="GE90" s="133"/>
      <c r="GF90" s="133"/>
      <c r="GG90" s="133"/>
      <c r="GH90" s="133"/>
      <c r="GI90" s="133"/>
      <c r="GJ90" s="133"/>
      <c r="GK90" s="133"/>
      <c r="GL90" s="133"/>
      <c r="GM90" s="133"/>
      <c r="GN90" s="133"/>
      <c r="GO90" s="133"/>
      <c r="GP90" s="133"/>
      <c r="GQ90" s="133"/>
      <c r="GR90" s="133"/>
      <c r="GS90" s="133"/>
      <c r="GT90" s="133"/>
      <c r="GU90" s="133"/>
      <c r="GV90" s="133"/>
      <c r="GW90" s="133"/>
      <c r="GX90" s="133"/>
      <c r="GY90" s="133"/>
      <c r="GZ90" s="133"/>
      <c r="HA90" s="133"/>
      <c r="HB90" s="133"/>
      <c r="HC90" s="133"/>
      <c r="HD90" s="133"/>
      <c r="HE90" s="133"/>
      <c r="HF90" s="133"/>
      <c r="HG90" s="133"/>
      <c r="HH90" s="133"/>
      <c r="HI90" s="133"/>
      <c r="HJ90" s="133"/>
      <c r="HK90" s="133"/>
      <c r="HL90" s="133"/>
      <c r="HM90" s="133"/>
      <c r="HN90" s="133"/>
      <c r="HO90" s="133"/>
      <c r="HP90" s="133"/>
      <c r="HQ90" s="133"/>
      <c r="HR90" s="133"/>
      <c r="HS90" s="133"/>
      <c r="HT90" s="133"/>
      <c r="HU90" s="133"/>
      <c r="HV90" s="133"/>
      <c r="HW90" s="133"/>
      <c r="HX90" s="133"/>
    </row>
    <row r="91" s="134" customFormat="1" ht="24" customHeight="1" spans="1:232">
      <c r="A91" s="133"/>
      <c r="B91" s="133"/>
      <c r="C91" s="133"/>
      <c r="D91" s="133"/>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c r="CZ91" s="133"/>
      <c r="DA91" s="133"/>
      <c r="DB91" s="133"/>
      <c r="DC91" s="133"/>
      <c r="DD91" s="133"/>
      <c r="DE91" s="133"/>
      <c r="DF91" s="133"/>
      <c r="DG91" s="133"/>
      <c r="DH91" s="133"/>
      <c r="DI91" s="133"/>
      <c r="DJ91" s="133"/>
      <c r="DK91" s="133"/>
      <c r="DL91" s="133"/>
      <c r="DM91" s="133"/>
      <c r="DN91" s="133"/>
      <c r="DO91" s="133"/>
      <c r="DP91" s="133"/>
      <c r="DQ91" s="133"/>
      <c r="DR91" s="133"/>
      <c r="DS91" s="133"/>
      <c r="DT91" s="133"/>
      <c r="DU91" s="133"/>
      <c r="DV91" s="133"/>
      <c r="DW91" s="133"/>
      <c r="DX91" s="133"/>
      <c r="DY91" s="133"/>
      <c r="DZ91" s="133"/>
      <c r="EA91" s="133"/>
      <c r="EB91" s="133"/>
      <c r="EC91" s="133"/>
      <c r="ED91" s="133"/>
      <c r="EE91" s="133"/>
      <c r="EF91" s="133"/>
      <c r="EG91" s="133"/>
      <c r="EH91" s="133"/>
      <c r="EI91" s="133"/>
      <c r="EJ91" s="133"/>
      <c r="EK91" s="133"/>
      <c r="EL91" s="133"/>
      <c r="EM91" s="133"/>
      <c r="EN91" s="133"/>
      <c r="EO91" s="133"/>
      <c r="EP91" s="133"/>
      <c r="EQ91" s="133"/>
      <c r="ER91" s="133"/>
      <c r="ES91" s="133"/>
      <c r="ET91" s="133"/>
      <c r="EU91" s="133"/>
      <c r="EV91" s="133"/>
      <c r="EW91" s="133"/>
      <c r="EX91" s="133"/>
      <c r="EY91" s="133"/>
      <c r="EZ91" s="133"/>
      <c r="FA91" s="133"/>
      <c r="FB91" s="133"/>
      <c r="FC91" s="133"/>
      <c r="FD91" s="133"/>
      <c r="FE91" s="133"/>
      <c r="FF91" s="133"/>
      <c r="FG91" s="133"/>
      <c r="FH91" s="133"/>
      <c r="FI91" s="133"/>
      <c r="FJ91" s="133"/>
      <c r="FK91" s="133"/>
      <c r="FL91" s="133"/>
      <c r="FM91" s="133"/>
      <c r="FN91" s="133"/>
      <c r="FO91" s="133"/>
      <c r="FP91" s="133"/>
      <c r="FQ91" s="133"/>
      <c r="FR91" s="133"/>
      <c r="FS91" s="133"/>
      <c r="FT91" s="133"/>
      <c r="FU91" s="133"/>
      <c r="FV91" s="133"/>
      <c r="FW91" s="133"/>
      <c r="FX91" s="133"/>
      <c r="FY91" s="133"/>
      <c r="FZ91" s="133"/>
      <c r="GA91" s="133"/>
      <c r="GB91" s="133"/>
      <c r="GC91" s="133"/>
      <c r="GD91" s="133"/>
      <c r="GE91" s="133"/>
      <c r="GF91" s="133"/>
      <c r="GG91" s="133"/>
      <c r="GH91" s="133"/>
      <c r="GI91" s="133"/>
      <c r="GJ91" s="133"/>
      <c r="GK91" s="133"/>
      <c r="GL91" s="133"/>
      <c r="GM91" s="133"/>
      <c r="GN91" s="133"/>
      <c r="GO91" s="133"/>
      <c r="GP91" s="133"/>
      <c r="GQ91" s="133"/>
      <c r="GR91" s="133"/>
      <c r="GS91" s="133"/>
      <c r="GT91" s="133"/>
      <c r="GU91" s="133"/>
      <c r="GV91" s="133"/>
      <c r="GW91" s="133"/>
      <c r="GX91" s="133"/>
      <c r="GY91" s="133"/>
      <c r="GZ91" s="133"/>
      <c r="HA91" s="133"/>
      <c r="HB91" s="133"/>
      <c r="HC91" s="133"/>
      <c r="HD91" s="133"/>
      <c r="HE91" s="133"/>
      <c r="HF91" s="133"/>
      <c r="HG91" s="133"/>
      <c r="HH91" s="133"/>
      <c r="HI91" s="133"/>
      <c r="HJ91" s="133"/>
      <c r="HK91" s="133"/>
      <c r="HL91" s="133"/>
      <c r="HM91" s="133"/>
      <c r="HN91" s="133"/>
      <c r="HO91" s="133"/>
      <c r="HP91" s="133"/>
      <c r="HQ91" s="133"/>
      <c r="HR91" s="133"/>
      <c r="HS91" s="133"/>
      <c r="HT91" s="133"/>
      <c r="HU91" s="133"/>
      <c r="HV91" s="133"/>
      <c r="HW91" s="133"/>
      <c r="HX91" s="133"/>
    </row>
    <row r="92" s="134" customFormat="1" ht="24" customHeight="1" spans="1:232">
      <c r="A92" s="133"/>
      <c r="B92" s="133"/>
      <c r="C92" s="133"/>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33"/>
      <c r="BE92" s="133"/>
      <c r="BF92" s="133"/>
      <c r="BG92" s="133"/>
      <c r="BH92" s="133"/>
      <c r="BI92" s="133"/>
      <c r="BJ92" s="133"/>
      <c r="BK92" s="133"/>
      <c r="BL92" s="133"/>
      <c r="BM92" s="133"/>
      <c r="BN92" s="133"/>
      <c r="BO92" s="133"/>
      <c r="BP92" s="133"/>
      <c r="BQ92" s="133"/>
      <c r="BR92" s="133"/>
      <c r="BS92" s="133"/>
      <c r="BT92" s="133"/>
      <c r="BU92" s="133"/>
      <c r="BV92" s="133"/>
      <c r="BW92" s="133"/>
      <c r="BX92" s="133"/>
      <c r="BY92" s="133"/>
      <c r="BZ92" s="133"/>
      <c r="CA92" s="133"/>
      <c r="CB92" s="133"/>
      <c r="CC92" s="133"/>
      <c r="CD92" s="133"/>
      <c r="CE92" s="133"/>
      <c r="CF92" s="133"/>
      <c r="CG92" s="133"/>
      <c r="CH92" s="133"/>
      <c r="CI92" s="133"/>
      <c r="CJ92" s="133"/>
      <c r="CK92" s="133"/>
      <c r="CL92" s="133"/>
      <c r="CM92" s="133"/>
      <c r="CN92" s="133"/>
      <c r="CO92" s="133"/>
      <c r="CP92" s="133"/>
      <c r="CQ92" s="133"/>
      <c r="CR92" s="133"/>
      <c r="CS92" s="133"/>
      <c r="CT92" s="133"/>
      <c r="CU92" s="133"/>
      <c r="CV92" s="133"/>
      <c r="CW92" s="133"/>
      <c r="CX92" s="133"/>
      <c r="CY92" s="133"/>
      <c r="CZ92" s="133"/>
      <c r="DA92" s="133"/>
      <c r="DB92" s="133"/>
      <c r="DC92" s="133"/>
      <c r="DD92" s="133"/>
      <c r="DE92" s="133"/>
      <c r="DF92" s="133"/>
      <c r="DG92" s="133"/>
      <c r="DH92" s="133"/>
      <c r="DI92" s="133"/>
      <c r="DJ92" s="133"/>
      <c r="DK92" s="133"/>
      <c r="DL92" s="133"/>
      <c r="DM92" s="133"/>
      <c r="DN92" s="133"/>
      <c r="DO92" s="133"/>
      <c r="DP92" s="133"/>
      <c r="DQ92" s="133"/>
      <c r="DR92" s="133"/>
      <c r="DS92" s="133"/>
      <c r="DT92" s="133"/>
      <c r="DU92" s="133"/>
      <c r="DV92" s="133"/>
      <c r="DW92" s="133"/>
      <c r="DX92" s="133"/>
      <c r="DY92" s="133"/>
      <c r="DZ92" s="133"/>
      <c r="EA92" s="133"/>
      <c r="EB92" s="133"/>
      <c r="EC92" s="133"/>
      <c r="ED92" s="133"/>
      <c r="EE92" s="133"/>
      <c r="EF92" s="133"/>
      <c r="EG92" s="133"/>
      <c r="EH92" s="133"/>
      <c r="EI92" s="133"/>
      <c r="EJ92" s="133"/>
      <c r="EK92" s="133"/>
      <c r="EL92" s="133"/>
      <c r="EM92" s="133"/>
      <c r="EN92" s="133"/>
      <c r="EO92" s="133"/>
      <c r="EP92" s="133"/>
      <c r="EQ92" s="133"/>
      <c r="ER92" s="133"/>
      <c r="ES92" s="133"/>
      <c r="ET92" s="133"/>
      <c r="EU92" s="133"/>
      <c r="EV92" s="133"/>
      <c r="EW92" s="133"/>
      <c r="EX92" s="133"/>
      <c r="EY92" s="133"/>
      <c r="EZ92" s="133"/>
      <c r="FA92" s="133"/>
      <c r="FB92" s="133"/>
      <c r="FC92" s="133"/>
      <c r="FD92" s="133"/>
      <c r="FE92" s="133"/>
      <c r="FF92" s="133"/>
      <c r="FG92" s="133"/>
      <c r="FH92" s="133"/>
      <c r="FI92" s="133"/>
      <c r="FJ92" s="133"/>
      <c r="FK92" s="133"/>
      <c r="FL92" s="133"/>
      <c r="FM92" s="133"/>
      <c r="FN92" s="133"/>
      <c r="FO92" s="133"/>
      <c r="FP92" s="133"/>
      <c r="FQ92" s="133"/>
      <c r="FR92" s="133"/>
      <c r="FS92" s="133"/>
      <c r="FT92" s="133"/>
      <c r="FU92" s="133"/>
      <c r="FV92" s="133"/>
      <c r="FW92" s="133"/>
      <c r="FX92" s="133"/>
      <c r="FY92" s="133"/>
      <c r="FZ92" s="133"/>
      <c r="GA92" s="133"/>
      <c r="GB92" s="133"/>
      <c r="GC92" s="133"/>
      <c r="GD92" s="133"/>
      <c r="GE92" s="133"/>
      <c r="GF92" s="133"/>
      <c r="GG92" s="133"/>
      <c r="GH92" s="133"/>
      <c r="GI92" s="133"/>
      <c r="GJ92" s="133"/>
      <c r="GK92" s="133"/>
      <c r="GL92" s="133"/>
      <c r="GM92" s="133"/>
      <c r="GN92" s="133"/>
      <c r="GO92" s="133"/>
      <c r="GP92" s="133"/>
      <c r="GQ92" s="133"/>
      <c r="GR92" s="133"/>
      <c r="GS92" s="133"/>
      <c r="GT92" s="133"/>
      <c r="GU92" s="133"/>
      <c r="GV92" s="133"/>
      <c r="GW92" s="133"/>
      <c r="GX92" s="133"/>
      <c r="GY92" s="133"/>
      <c r="GZ92" s="133"/>
      <c r="HA92" s="133"/>
      <c r="HB92" s="133"/>
      <c r="HC92" s="133"/>
      <c r="HD92" s="133"/>
      <c r="HE92" s="133"/>
      <c r="HF92" s="133"/>
      <c r="HG92" s="133"/>
      <c r="HH92" s="133"/>
      <c r="HI92" s="133"/>
      <c r="HJ92" s="133"/>
      <c r="HK92" s="133"/>
      <c r="HL92" s="133"/>
      <c r="HM92" s="133"/>
      <c r="HN92" s="133"/>
      <c r="HO92" s="133"/>
      <c r="HP92" s="133"/>
      <c r="HQ92" s="133"/>
      <c r="HR92" s="133"/>
      <c r="HS92" s="133"/>
      <c r="HT92" s="133"/>
      <c r="HU92" s="133"/>
      <c r="HV92" s="133"/>
      <c r="HW92" s="133"/>
      <c r="HX92" s="133"/>
    </row>
    <row r="93" s="134" customFormat="1" ht="24" customHeight="1" spans="1:232">
      <c r="A93" s="133"/>
      <c r="B93" s="133"/>
      <c r="C93" s="133"/>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3"/>
      <c r="DL93" s="133"/>
      <c r="DM93" s="133"/>
      <c r="DN93" s="133"/>
      <c r="DO93" s="133"/>
      <c r="DP93" s="133"/>
      <c r="DQ93" s="133"/>
      <c r="DR93" s="133"/>
      <c r="DS93" s="133"/>
      <c r="DT93" s="133"/>
      <c r="DU93" s="133"/>
      <c r="DV93" s="133"/>
      <c r="DW93" s="133"/>
      <c r="DX93" s="133"/>
      <c r="DY93" s="133"/>
      <c r="DZ93" s="133"/>
      <c r="EA93" s="133"/>
      <c r="EB93" s="133"/>
      <c r="EC93" s="133"/>
      <c r="ED93" s="133"/>
      <c r="EE93" s="133"/>
      <c r="EF93" s="133"/>
      <c r="EG93" s="133"/>
      <c r="EH93" s="133"/>
      <c r="EI93" s="133"/>
      <c r="EJ93" s="133"/>
      <c r="EK93" s="133"/>
      <c r="EL93" s="133"/>
      <c r="EM93" s="133"/>
      <c r="EN93" s="133"/>
      <c r="EO93" s="133"/>
      <c r="EP93" s="133"/>
      <c r="EQ93" s="133"/>
      <c r="ER93" s="133"/>
      <c r="ES93" s="133"/>
      <c r="ET93" s="133"/>
      <c r="EU93" s="133"/>
      <c r="EV93" s="133"/>
      <c r="EW93" s="133"/>
      <c r="EX93" s="133"/>
      <c r="EY93" s="133"/>
      <c r="EZ93" s="133"/>
      <c r="FA93" s="133"/>
      <c r="FB93" s="133"/>
      <c r="FC93" s="133"/>
      <c r="FD93" s="133"/>
      <c r="FE93" s="133"/>
      <c r="FF93" s="133"/>
      <c r="FG93" s="133"/>
      <c r="FH93" s="133"/>
      <c r="FI93" s="133"/>
      <c r="FJ93" s="133"/>
      <c r="FK93" s="133"/>
      <c r="FL93" s="133"/>
      <c r="FM93" s="133"/>
      <c r="FN93" s="133"/>
      <c r="FO93" s="133"/>
      <c r="FP93" s="133"/>
      <c r="FQ93" s="133"/>
      <c r="FR93" s="133"/>
      <c r="FS93" s="133"/>
      <c r="FT93" s="133"/>
      <c r="FU93" s="133"/>
      <c r="FV93" s="133"/>
      <c r="FW93" s="133"/>
      <c r="FX93" s="133"/>
      <c r="FY93" s="133"/>
      <c r="FZ93" s="133"/>
      <c r="GA93" s="133"/>
      <c r="GB93" s="133"/>
      <c r="GC93" s="133"/>
      <c r="GD93" s="133"/>
      <c r="GE93" s="133"/>
      <c r="GF93" s="133"/>
      <c r="GG93" s="133"/>
      <c r="GH93" s="133"/>
      <c r="GI93" s="133"/>
      <c r="GJ93" s="133"/>
      <c r="GK93" s="133"/>
      <c r="GL93" s="133"/>
      <c r="GM93" s="133"/>
      <c r="GN93" s="133"/>
      <c r="GO93" s="133"/>
      <c r="GP93" s="133"/>
      <c r="GQ93" s="133"/>
      <c r="GR93" s="133"/>
      <c r="GS93" s="133"/>
      <c r="GT93" s="133"/>
      <c r="GU93" s="133"/>
      <c r="GV93" s="133"/>
      <c r="GW93" s="133"/>
      <c r="GX93" s="133"/>
      <c r="GY93" s="133"/>
      <c r="GZ93" s="133"/>
      <c r="HA93" s="133"/>
      <c r="HB93" s="133"/>
      <c r="HC93" s="133"/>
      <c r="HD93" s="133"/>
      <c r="HE93" s="133"/>
      <c r="HF93" s="133"/>
      <c r="HG93" s="133"/>
      <c r="HH93" s="133"/>
      <c r="HI93" s="133"/>
      <c r="HJ93" s="133"/>
      <c r="HK93" s="133"/>
      <c r="HL93" s="133"/>
      <c r="HM93" s="133"/>
      <c r="HN93" s="133"/>
      <c r="HO93" s="133"/>
      <c r="HP93" s="133"/>
      <c r="HQ93" s="133"/>
      <c r="HR93" s="133"/>
      <c r="HS93" s="133"/>
      <c r="HT93" s="133"/>
      <c r="HU93" s="133"/>
      <c r="HV93" s="133"/>
      <c r="HW93" s="133"/>
      <c r="HX93" s="133"/>
    </row>
    <row r="94" s="134" customFormat="1" ht="24" customHeight="1" spans="1:232">
      <c r="A94" s="133"/>
      <c r="B94" s="133"/>
      <c r="C94" s="133"/>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33"/>
      <c r="BE94" s="133"/>
      <c r="BF94" s="133"/>
      <c r="BG94" s="133"/>
      <c r="BH94" s="133"/>
      <c r="BI94" s="133"/>
      <c r="BJ94" s="133"/>
      <c r="BK94" s="133"/>
      <c r="BL94" s="133"/>
      <c r="BM94" s="133"/>
      <c r="BN94" s="133"/>
      <c r="BO94" s="133"/>
      <c r="BP94" s="133"/>
      <c r="BQ94" s="133"/>
      <c r="BR94" s="133"/>
      <c r="BS94" s="133"/>
      <c r="BT94" s="133"/>
      <c r="BU94" s="133"/>
      <c r="BV94" s="133"/>
      <c r="BW94" s="133"/>
      <c r="BX94" s="133"/>
      <c r="BY94" s="133"/>
      <c r="BZ94" s="133"/>
      <c r="CA94" s="133"/>
      <c r="CB94" s="133"/>
      <c r="CC94" s="133"/>
      <c r="CD94" s="133"/>
      <c r="CE94" s="133"/>
      <c r="CF94" s="133"/>
      <c r="CG94" s="133"/>
      <c r="CH94" s="133"/>
      <c r="CI94" s="133"/>
      <c r="CJ94" s="133"/>
      <c r="CK94" s="133"/>
      <c r="CL94" s="133"/>
      <c r="CM94" s="133"/>
      <c r="CN94" s="133"/>
      <c r="CO94" s="133"/>
      <c r="CP94" s="133"/>
      <c r="CQ94" s="133"/>
      <c r="CR94" s="133"/>
      <c r="CS94" s="133"/>
      <c r="CT94" s="133"/>
      <c r="CU94" s="133"/>
      <c r="CV94" s="133"/>
      <c r="CW94" s="133"/>
      <c r="CX94" s="133"/>
      <c r="CY94" s="133"/>
      <c r="CZ94" s="133"/>
      <c r="DA94" s="133"/>
      <c r="DB94" s="133"/>
      <c r="DC94" s="133"/>
      <c r="DD94" s="133"/>
      <c r="DE94" s="133"/>
      <c r="DF94" s="133"/>
      <c r="DG94" s="133"/>
      <c r="DH94" s="133"/>
      <c r="DI94" s="133"/>
      <c r="DJ94" s="133"/>
      <c r="DK94" s="133"/>
      <c r="DL94" s="133"/>
      <c r="DM94" s="133"/>
      <c r="DN94" s="133"/>
      <c r="DO94" s="133"/>
      <c r="DP94" s="133"/>
      <c r="DQ94" s="133"/>
      <c r="DR94" s="133"/>
      <c r="DS94" s="133"/>
      <c r="DT94" s="133"/>
      <c r="DU94" s="133"/>
      <c r="DV94" s="133"/>
      <c r="DW94" s="133"/>
      <c r="DX94" s="133"/>
      <c r="DY94" s="133"/>
      <c r="DZ94" s="133"/>
      <c r="EA94" s="133"/>
      <c r="EB94" s="133"/>
      <c r="EC94" s="133"/>
      <c r="ED94" s="133"/>
      <c r="EE94" s="133"/>
      <c r="EF94" s="133"/>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3"/>
      <c r="FG94" s="133"/>
      <c r="FH94" s="133"/>
      <c r="FI94" s="133"/>
      <c r="FJ94" s="133"/>
      <c r="FK94" s="133"/>
      <c r="FL94" s="133"/>
      <c r="FM94" s="133"/>
      <c r="FN94" s="133"/>
      <c r="FO94" s="133"/>
      <c r="FP94" s="133"/>
      <c r="FQ94" s="133"/>
      <c r="FR94" s="133"/>
      <c r="FS94" s="133"/>
      <c r="FT94" s="133"/>
      <c r="FU94" s="133"/>
      <c r="FV94" s="133"/>
      <c r="FW94" s="133"/>
      <c r="FX94" s="133"/>
      <c r="FY94" s="133"/>
      <c r="FZ94" s="133"/>
      <c r="GA94" s="133"/>
      <c r="GB94" s="133"/>
      <c r="GC94" s="133"/>
      <c r="GD94" s="133"/>
      <c r="GE94" s="133"/>
      <c r="GF94" s="133"/>
      <c r="GG94" s="133"/>
      <c r="GH94" s="133"/>
      <c r="GI94" s="133"/>
      <c r="GJ94" s="133"/>
      <c r="GK94" s="133"/>
      <c r="GL94" s="133"/>
      <c r="GM94" s="133"/>
      <c r="GN94" s="133"/>
      <c r="GO94" s="133"/>
      <c r="GP94" s="133"/>
      <c r="GQ94" s="133"/>
      <c r="GR94" s="133"/>
      <c r="GS94" s="133"/>
      <c r="GT94" s="133"/>
      <c r="GU94" s="133"/>
      <c r="GV94" s="133"/>
      <c r="GW94" s="133"/>
      <c r="GX94" s="133"/>
      <c r="GY94" s="133"/>
      <c r="GZ94" s="133"/>
      <c r="HA94" s="133"/>
      <c r="HB94" s="133"/>
      <c r="HC94" s="133"/>
      <c r="HD94" s="133"/>
      <c r="HE94" s="133"/>
      <c r="HF94" s="133"/>
      <c r="HG94" s="133"/>
      <c r="HH94" s="133"/>
      <c r="HI94" s="133"/>
      <c r="HJ94" s="133"/>
      <c r="HK94" s="133"/>
      <c r="HL94" s="133"/>
      <c r="HM94" s="133"/>
      <c r="HN94" s="133"/>
      <c r="HO94" s="133"/>
      <c r="HP94" s="133"/>
      <c r="HQ94" s="133"/>
      <c r="HR94" s="133"/>
      <c r="HS94" s="133"/>
      <c r="HT94" s="133"/>
      <c r="HU94" s="133"/>
      <c r="HV94" s="133"/>
      <c r="HW94" s="133"/>
      <c r="HX94" s="133"/>
    </row>
    <row r="95" s="134" customFormat="1" ht="24" customHeight="1" spans="1:232">
      <c r="A95" s="133"/>
      <c r="B95" s="133"/>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3"/>
      <c r="BM95" s="133"/>
      <c r="BN95" s="133"/>
      <c r="BO95" s="133"/>
      <c r="BP95" s="133"/>
      <c r="BQ95" s="133"/>
      <c r="BR95" s="133"/>
      <c r="BS95" s="133"/>
      <c r="BT95" s="133"/>
      <c r="BU95" s="133"/>
      <c r="BV95" s="133"/>
      <c r="BW95" s="133"/>
      <c r="BX95" s="133"/>
      <c r="BY95" s="133"/>
      <c r="BZ95" s="133"/>
      <c r="CA95" s="133"/>
      <c r="CB95" s="133"/>
      <c r="CC95" s="133"/>
      <c r="CD95" s="133"/>
      <c r="CE95" s="133"/>
      <c r="CF95" s="133"/>
      <c r="CG95" s="133"/>
      <c r="CH95" s="133"/>
      <c r="CI95" s="133"/>
      <c r="CJ95" s="133"/>
      <c r="CK95" s="133"/>
      <c r="CL95" s="133"/>
      <c r="CM95" s="133"/>
      <c r="CN95" s="133"/>
      <c r="CO95" s="133"/>
      <c r="CP95" s="133"/>
      <c r="CQ95" s="133"/>
      <c r="CR95" s="133"/>
      <c r="CS95" s="133"/>
      <c r="CT95" s="133"/>
      <c r="CU95" s="133"/>
      <c r="CV95" s="133"/>
      <c r="CW95" s="133"/>
      <c r="CX95" s="133"/>
      <c r="CY95" s="133"/>
      <c r="CZ95" s="133"/>
      <c r="DA95" s="133"/>
      <c r="DB95" s="133"/>
      <c r="DC95" s="133"/>
      <c r="DD95" s="133"/>
      <c r="DE95" s="133"/>
      <c r="DF95" s="133"/>
      <c r="DG95" s="133"/>
      <c r="DH95" s="133"/>
      <c r="DI95" s="133"/>
      <c r="DJ95" s="133"/>
      <c r="DK95" s="133"/>
      <c r="DL95" s="133"/>
      <c r="DM95" s="133"/>
      <c r="DN95" s="133"/>
      <c r="DO95" s="133"/>
      <c r="DP95" s="133"/>
      <c r="DQ95" s="133"/>
      <c r="DR95" s="133"/>
      <c r="DS95" s="133"/>
      <c r="DT95" s="133"/>
      <c r="DU95" s="133"/>
      <c r="DV95" s="133"/>
      <c r="DW95" s="133"/>
      <c r="DX95" s="133"/>
      <c r="DY95" s="133"/>
      <c r="DZ95" s="133"/>
      <c r="EA95" s="133"/>
      <c r="EB95" s="133"/>
      <c r="EC95" s="133"/>
      <c r="ED95" s="133"/>
      <c r="EE95" s="133"/>
      <c r="EF95" s="133"/>
      <c r="EG95" s="133"/>
      <c r="EH95" s="133"/>
      <c r="EI95" s="133"/>
      <c r="EJ95" s="133"/>
      <c r="EK95" s="133"/>
      <c r="EL95" s="133"/>
      <c r="EM95" s="133"/>
      <c r="EN95" s="133"/>
      <c r="EO95" s="133"/>
      <c r="EP95" s="133"/>
      <c r="EQ95" s="133"/>
      <c r="ER95" s="133"/>
      <c r="ES95" s="133"/>
      <c r="ET95" s="133"/>
      <c r="EU95" s="133"/>
      <c r="EV95" s="133"/>
      <c r="EW95" s="133"/>
      <c r="EX95" s="133"/>
      <c r="EY95" s="133"/>
      <c r="EZ95" s="133"/>
      <c r="FA95" s="133"/>
      <c r="FB95" s="133"/>
      <c r="FC95" s="133"/>
      <c r="FD95" s="133"/>
      <c r="FE95" s="133"/>
      <c r="FF95" s="133"/>
      <c r="FG95" s="133"/>
      <c r="FH95" s="133"/>
      <c r="FI95" s="133"/>
      <c r="FJ95" s="133"/>
      <c r="FK95" s="133"/>
      <c r="FL95" s="133"/>
      <c r="FM95" s="133"/>
      <c r="FN95" s="133"/>
      <c r="FO95" s="133"/>
      <c r="FP95" s="133"/>
      <c r="FQ95" s="133"/>
      <c r="FR95" s="133"/>
      <c r="FS95" s="133"/>
      <c r="FT95" s="133"/>
      <c r="FU95" s="133"/>
      <c r="FV95" s="133"/>
      <c r="FW95" s="133"/>
      <c r="FX95" s="133"/>
      <c r="FY95" s="133"/>
      <c r="FZ95" s="133"/>
      <c r="GA95" s="133"/>
      <c r="GB95" s="133"/>
      <c r="GC95" s="133"/>
      <c r="GD95" s="133"/>
      <c r="GE95" s="133"/>
      <c r="GF95" s="133"/>
      <c r="GG95" s="133"/>
      <c r="GH95" s="133"/>
      <c r="GI95" s="133"/>
      <c r="GJ95" s="133"/>
      <c r="GK95" s="133"/>
      <c r="GL95" s="133"/>
      <c r="GM95" s="133"/>
      <c r="GN95" s="133"/>
      <c r="GO95" s="133"/>
      <c r="GP95" s="133"/>
      <c r="GQ95" s="133"/>
      <c r="GR95" s="133"/>
      <c r="GS95" s="133"/>
      <c r="GT95" s="133"/>
      <c r="GU95" s="133"/>
      <c r="GV95" s="133"/>
      <c r="GW95" s="133"/>
      <c r="GX95" s="133"/>
      <c r="GY95" s="133"/>
      <c r="GZ95" s="133"/>
      <c r="HA95" s="133"/>
      <c r="HB95" s="133"/>
      <c r="HC95" s="133"/>
      <c r="HD95" s="133"/>
      <c r="HE95" s="133"/>
      <c r="HF95" s="133"/>
      <c r="HG95" s="133"/>
      <c r="HH95" s="133"/>
      <c r="HI95" s="133"/>
      <c r="HJ95" s="133"/>
      <c r="HK95" s="133"/>
      <c r="HL95" s="133"/>
      <c r="HM95" s="133"/>
      <c r="HN95" s="133"/>
      <c r="HO95" s="133"/>
      <c r="HP95" s="133"/>
      <c r="HQ95" s="133"/>
      <c r="HR95" s="133"/>
      <c r="HS95" s="133"/>
      <c r="HT95" s="133"/>
      <c r="HU95" s="133"/>
      <c r="HV95" s="133"/>
      <c r="HW95" s="133"/>
      <c r="HX95" s="133"/>
    </row>
  </sheetData>
  <mergeCells count="2">
    <mergeCell ref="A2:B2"/>
    <mergeCell ref="A44:B44"/>
  </mergeCells>
  <pageMargins left="0.75" right="0.75" top="1" bottom="1" header="0.511805555555556" footer="0.511805555555556"/>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95"/>
  <sheetViews>
    <sheetView workbookViewId="0">
      <selection activeCell="H11" sqref="H11"/>
    </sheetView>
  </sheetViews>
  <sheetFormatPr defaultColWidth="9" defaultRowHeight="13.5"/>
  <cols>
    <col min="1" max="1" width="32.625" style="131" customWidth="1"/>
    <col min="2" max="2" width="11.625" style="131" customWidth="1"/>
    <col min="3" max="3" width="32.625" style="131" customWidth="1"/>
    <col min="4" max="4" width="11.625" style="131" customWidth="1"/>
    <col min="5" max="16384" width="9" style="131"/>
  </cols>
  <sheetData>
    <row r="1" s="127" customFormat="1" ht="24" customHeight="1" spans="1:2">
      <c r="A1" s="135" t="s">
        <v>66</v>
      </c>
      <c r="B1" s="136"/>
    </row>
    <row r="2" s="164" customFormat="1" ht="51" customHeight="1" spans="1:4">
      <c r="A2" s="166" t="s">
        <v>1746</v>
      </c>
      <c r="B2" s="167"/>
      <c r="C2" s="167"/>
      <c r="D2" s="167"/>
    </row>
    <row r="3" s="165" customFormat="1" ht="27" customHeight="1" spans="1:4">
      <c r="A3" s="129"/>
      <c r="B3" s="129"/>
      <c r="C3" s="129"/>
      <c r="D3" s="138" t="s">
        <v>97</v>
      </c>
    </row>
    <row r="4" s="131" customFormat="1" ht="30" customHeight="1" spans="1:4">
      <c r="A4" s="139" t="s">
        <v>235</v>
      </c>
      <c r="B4" s="140" t="s">
        <v>99</v>
      </c>
      <c r="C4" s="141" t="s">
        <v>236</v>
      </c>
      <c r="D4" s="141" t="s">
        <v>99</v>
      </c>
    </row>
    <row r="5" s="131" customFormat="1" ht="24" customHeight="1" spans="1:4">
      <c r="A5" s="142" t="s">
        <v>1747</v>
      </c>
      <c r="B5" s="142"/>
      <c r="C5" s="142" t="s">
        <v>1748</v>
      </c>
      <c r="D5" s="142"/>
    </row>
    <row r="6" s="132" customFormat="1" ht="24" customHeight="1" spans="1:4">
      <c r="A6" s="142" t="s">
        <v>239</v>
      </c>
      <c r="B6" s="142"/>
      <c r="C6" s="142" t="s">
        <v>240</v>
      </c>
      <c r="D6" s="142"/>
    </row>
    <row r="7" s="131" customFormat="1" ht="24" customHeight="1" spans="1:4">
      <c r="A7" s="143" t="s">
        <v>249</v>
      </c>
      <c r="B7" s="144"/>
      <c r="C7" s="143" t="s">
        <v>1749</v>
      </c>
      <c r="D7" s="144"/>
    </row>
    <row r="8" s="132" customFormat="1" ht="24" customHeight="1" spans="1:4">
      <c r="A8" s="145" t="s">
        <v>1750</v>
      </c>
      <c r="B8" s="144"/>
      <c r="C8" s="146" t="s">
        <v>1750</v>
      </c>
      <c r="D8" s="144"/>
    </row>
    <row r="9" s="131" customFormat="1" ht="24" customHeight="1" spans="1:4">
      <c r="A9" s="145" t="s">
        <v>1751</v>
      </c>
      <c r="B9" s="144"/>
      <c r="C9" s="146" t="s">
        <v>1751</v>
      </c>
      <c r="D9" s="144"/>
    </row>
    <row r="10" s="132" customFormat="1" ht="24" customHeight="1" spans="1:4">
      <c r="A10" s="145" t="s">
        <v>1752</v>
      </c>
      <c r="B10" s="144"/>
      <c r="C10" s="146" t="s">
        <v>1752</v>
      </c>
      <c r="D10" s="144"/>
    </row>
    <row r="11" s="131" customFormat="1" ht="24" customHeight="1" spans="1:4">
      <c r="A11" s="146" t="s">
        <v>1753</v>
      </c>
      <c r="B11" s="144"/>
      <c r="C11" s="146" t="s">
        <v>1754</v>
      </c>
      <c r="D11" s="144"/>
    </row>
    <row r="12" s="132" customFormat="1" ht="24" customHeight="1" spans="1:4">
      <c r="A12" s="146" t="s">
        <v>1754</v>
      </c>
      <c r="B12" s="144"/>
      <c r="C12" s="146" t="s">
        <v>1755</v>
      </c>
      <c r="D12" s="144"/>
    </row>
    <row r="13" s="131" customFormat="1" ht="24" customHeight="1" spans="1:4">
      <c r="A13" s="146" t="s">
        <v>1755</v>
      </c>
      <c r="B13" s="144"/>
      <c r="C13" s="143" t="s">
        <v>1756</v>
      </c>
      <c r="D13" s="144"/>
    </row>
    <row r="14" s="132" customFormat="1" ht="24" customHeight="1" spans="1:4">
      <c r="A14" s="146" t="s">
        <v>1757</v>
      </c>
      <c r="B14" s="144"/>
      <c r="C14" s="145" t="s">
        <v>1750</v>
      </c>
      <c r="D14" s="144"/>
    </row>
    <row r="15" s="131" customFormat="1" ht="24" customHeight="1" spans="1:4">
      <c r="A15" s="143" t="s">
        <v>1758</v>
      </c>
      <c r="B15" s="144"/>
      <c r="C15" s="145" t="s">
        <v>1751</v>
      </c>
      <c r="D15" s="144"/>
    </row>
    <row r="16" s="132" customFormat="1" ht="24" customHeight="1" spans="1:4">
      <c r="A16" s="146" t="s">
        <v>1750</v>
      </c>
      <c r="B16" s="144"/>
      <c r="C16" s="145" t="s">
        <v>1752</v>
      </c>
      <c r="D16" s="144"/>
    </row>
    <row r="17" s="131" customFormat="1" ht="24" customHeight="1" spans="1:4">
      <c r="A17" s="146" t="s">
        <v>1751</v>
      </c>
      <c r="B17" s="144"/>
      <c r="C17" s="146" t="s">
        <v>1753</v>
      </c>
      <c r="D17" s="144"/>
    </row>
    <row r="18" s="132" customFormat="1" ht="24" customHeight="1" spans="1:4">
      <c r="A18" s="146" t="s">
        <v>1752</v>
      </c>
      <c r="B18" s="144"/>
      <c r="C18" s="146" t="s">
        <v>1754</v>
      </c>
      <c r="D18" s="144"/>
    </row>
    <row r="19" s="131" customFormat="1" ht="24" customHeight="1" spans="1:4">
      <c r="A19" s="146" t="s">
        <v>1754</v>
      </c>
      <c r="B19" s="144"/>
      <c r="C19" s="146" t="s">
        <v>1755</v>
      </c>
      <c r="D19" s="144"/>
    </row>
    <row r="20" s="131" customFormat="1" ht="24" customHeight="1" spans="1:4">
      <c r="A20" s="146" t="s">
        <v>1755</v>
      </c>
      <c r="B20" s="144"/>
      <c r="C20" s="146" t="s">
        <v>1757</v>
      </c>
      <c r="D20" s="144"/>
    </row>
    <row r="21" s="132" customFormat="1" ht="24" customHeight="1" spans="1:4">
      <c r="A21" s="143" t="s">
        <v>1759</v>
      </c>
      <c r="B21" s="144"/>
      <c r="C21" s="143" t="s">
        <v>1760</v>
      </c>
      <c r="D21" s="144"/>
    </row>
    <row r="22" s="132" customFormat="1" ht="24" customHeight="1" spans="1:4">
      <c r="A22" s="145" t="s">
        <v>1750</v>
      </c>
      <c r="B22" s="144"/>
      <c r="C22" s="145" t="s">
        <v>1750</v>
      </c>
      <c r="D22" s="144"/>
    </row>
    <row r="23" s="132" customFormat="1" ht="24" customHeight="1" spans="1:4">
      <c r="A23" s="145" t="s">
        <v>1751</v>
      </c>
      <c r="B23" s="144"/>
      <c r="C23" s="145" t="s">
        <v>1751</v>
      </c>
      <c r="D23" s="144"/>
    </row>
    <row r="24" s="132" customFormat="1" ht="24" customHeight="1" spans="1:4">
      <c r="A24" s="145" t="s">
        <v>1752</v>
      </c>
      <c r="B24" s="144"/>
      <c r="C24" s="145" t="s">
        <v>1752</v>
      </c>
      <c r="D24" s="144"/>
    </row>
    <row r="25" s="132" customFormat="1" ht="24" customHeight="1" spans="1:4">
      <c r="A25" s="146" t="s">
        <v>1753</v>
      </c>
      <c r="B25" s="144"/>
      <c r="C25" s="146" t="s">
        <v>1753</v>
      </c>
      <c r="D25" s="144"/>
    </row>
    <row r="26" s="132" customFormat="1" ht="24" customHeight="1" spans="1:4">
      <c r="A26" s="146" t="s">
        <v>1754</v>
      </c>
      <c r="B26" s="144"/>
      <c r="C26" s="146" t="s">
        <v>1754</v>
      </c>
      <c r="D26" s="144"/>
    </row>
    <row r="27" s="132" customFormat="1" ht="24" customHeight="1" spans="1:4">
      <c r="A27" s="146" t="s">
        <v>1755</v>
      </c>
      <c r="B27" s="144"/>
      <c r="C27" s="146" t="s">
        <v>1755</v>
      </c>
      <c r="D27" s="144"/>
    </row>
    <row r="28" s="132" customFormat="1" ht="24" customHeight="1" spans="1:4">
      <c r="A28" s="146" t="s">
        <v>1757</v>
      </c>
      <c r="B28" s="144"/>
      <c r="C28" s="146" t="s">
        <v>1757</v>
      </c>
      <c r="D28" s="144"/>
    </row>
    <row r="29" s="132" customFormat="1" ht="24" customHeight="1" spans="1:4">
      <c r="A29" s="147" t="s">
        <v>1761</v>
      </c>
      <c r="B29" s="144"/>
      <c r="C29" s="143"/>
      <c r="D29" s="144"/>
    </row>
    <row r="30" s="132" customFormat="1" ht="24" customHeight="1" spans="1:4">
      <c r="A30" s="145" t="s">
        <v>1750</v>
      </c>
      <c r="B30" s="144"/>
      <c r="C30" s="145"/>
      <c r="D30" s="144"/>
    </row>
    <row r="31" s="132" customFormat="1" ht="24" customHeight="1" spans="1:4">
      <c r="A31" s="145" t="s">
        <v>1751</v>
      </c>
      <c r="B31" s="144"/>
      <c r="C31" s="145"/>
      <c r="D31" s="144"/>
    </row>
    <row r="32" s="132" customFormat="1" ht="24" customHeight="1" spans="1:4">
      <c r="A32" s="145" t="s">
        <v>1752</v>
      </c>
      <c r="B32" s="144"/>
      <c r="C32" s="145"/>
      <c r="D32" s="144"/>
    </row>
    <row r="33" s="132" customFormat="1" ht="24" customHeight="1" spans="1:4">
      <c r="A33" s="146" t="s">
        <v>1753</v>
      </c>
      <c r="B33" s="144"/>
      <c r="C33" s="145"/>
      <c r="D33" s="144"/>
    </row>
    <row r="34" s="132" customFormat="1" ht="24" customHeight="1" spans="1:4">
      <c r="A34" s="146" t="s">
        <v>1754</v>
      </c>
      <c r="B34" s="144"/>
      <c r="C34" s="145"/>
      <c r="D34" s="144"/>
    </row>
    <row r="35" s="132" customFormat="1" ht="24" customHeight="1" spans="1:4">
      <c r="A35" s="146" t="s">
        <v>1755</v>
      </c>
      <c r="B35" s="144"/>
      <c r="C35" s="145"/>
      <c r="D35" s="144"/>
    </row>
    <row r="36" s="132" customFormat="1" ht="24" customHeight="1" spans="1:4">
      <c r="A36" s="146" t="s">
        <v>1757</v>
      </c>
      <c r="B36" s="144"/>
      <c r="C36" s="145"/>
      <c r="D36" s="144"/>
    </row>
    <row r="37" s="132" customFormat="1" ht="24" customHeight="1" spans="1:4">
      <c r="A37" s="145"/>
      <c r="B37" s="144"/>
      <c r="C37" s="145"/>
      <c r="D37" s="144"/>
    </row>
    <row r="38" s="131" customFormat="1" ht="24" customHeight="1" spans="1:4">
      <c r="A38" s="148" t="s">
        <v>285</v>
      </c>
      <c r="B38" s="142"/>
      <c r="C38" s="149" t="s">
        <v>286</v>
      </c>
      <c r="D38" s="142"/>
    </row>
    <row r="39" s="131" customFormat="1" ht="24" customHeight="1" spans="1:4">
      <c r="A39" s="144"/>
      <c r="B39" s="144"/>
      <c r="C39" s="142" t="s">
        <v>1762</v>
      </c>
      <c r="D39" s="142"/>
    </row>
    <row r="40" s="131" customFormat="1" ht="24" customHeight="1" spans="1:4">
      <c r="A40" s="144"/>
      <c r="B40" s="144"/>
      <c r="C40" s="143" t="s">
        <v>1750</v>
      </c>
      <c r="D40" s="144"/>
    </row>
    <row r="41" s="131" customFormat="1" ht="24" customHeight="1" spans="1:4">
      <c r="A41" s="144"/>
      <c r="B41" s="144"/>
      <c r="C41" s="143" t="s">
        <v>1751</v>
      </c>
      <c r="D41" s="144"/>
    </row>
    <row r="42" s="131" customFormat="1" ht="24" customHeight="1" spans="1:4">
      <c r="A42" s="144"/>
      <c r="B42" s="144"/>
      <c r="C42" s="143" t="s">
        <v>1752</v>
      </c>
      <c r="D42" s="144"/>
    </row>
    <row r="43" s="131" customFormat="1" ht="24" customHeight="1" spans="1:4">
      <c r="A43" s="144"/>
      <c r="B43" s="144"/>
      <c r="C43" s="143" t="s">
        <v>1753</v>
      </c>
      <c r="D43" s="144"/>
    </row>
    <row r="44" s="131" customFormat="1" ht="24" customHeight="1" spans="1:4">
      <c r="A44" s="144"/>
      <c r="B44" s="144"/>
      <c r="C44" s="143" t="s">
        <v>1754</v>
      </c>
      <c r="D44" s="144"/>
    </row>
    <row r="45" s="131" customFormat="1" ht="24" customHeight="1" spans="1:4">
      <c r="A45" s="144"/>
      <c r="B45" s="144"/>
      <c r="C45" s="143" t="s">
        <v>1755</v>
      </c>
      <c r="D45" s="144"/>
    </row>
    <row r="46" s="131" customFormat="1" ht="24" customHeight="1" spans="1:4">
      <c r="A46" s="144"/>
      <c r="B46" s="144"/>
      <c r="C46" s="143" t="s">
        <v>1757</v>
      </c>
      <c r="D46" s="144"/>
    </row>
    <row r="47" s="133" customFormat="1" ht="50" customHeight="1" spans="1:256">
      <c r="A47" s="150" t="s">
        <v>1763</v>
      </c>
      <c r="B47" s="150"/>
      <c r="C47" s="150"/>
      <c r="D47" s="150"/>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row>
    <row r="48" s="131" customFormat="1" ht="24" customHeight="1"/>
    <row r="49" s="131" customFormat="1" ht="24" customHeight="1"/>
    <row r="50" s="131" customFormat="1" ht="24" customHeight="1"/>
    <row r="51" s="131" customFormat="1" ht="24" customHeight="1"/>
    <row r="52" s="131" customFormat="1" ht="24" customHeight="1"/>
    <row r="53" s="131" customFormat="1" ht="24" customHeight="1"/>
    <row r="54" s="131" customFormat="1" ht="24" customHeight="1"/>
    <row r="55" s="131" customFormat="1" ht="24" customHeight="1"/>
    <row r="56" s="131" customFormat="1" ht="24" customHeight="1"/>
    <row r="57" s="131" customFormat="1" ht="24" customHeight="1"/>
    <row r="58" s="131" customFormat="1" ht="24" customHeight="1"/>
    <row r="59" s="131" customFormat="1" ht="24" customHeight="1"/>
    <row r="60" s="131" customFormat="1" ht="24" customHeight="1"/>
    <row r="61" s="131" customFormat="1" ht="24" customHeight="1"/>
    <row r="62" s="131" customFormat="1" ht="24" customHeight="1"/>
    <row r="63" s="131" customFormat="1" ht="24" customHeight="1"/>
    <row r="64" s="131" customFormat="1" ht="24" customHeight="1"/>
    <row r="65" s="131" customFormat="1" ht="24" customHeight="1"/>
    <row r="66" s="131" customFormat="1" ht="24" customHeight="1"/>
    <row r="67" s="131" customFormat="1" ht="24" customHeight="1"/>
    <row r="68" s="131" customFormat="1" ht="24" customHeight="1"/>
    <row r="69" s="131" customFormat="1" ht="24" customHeight="1"/>
    <row r="70" s="131" customFormat="1" ht="24" customHeight="1"/>
    <row r="71" s="131" customFormat="1" ht="24" customHeight="1"/>
    <row r="72" s="131" customFormat="1" ht="24" customHeight="1"/>
    <row r="73" s="131" customFormat="1" ht="24" customHeight="1"/>
    <row r="74" s="131" customFormat="1" ht="24" customHeight="1"/>
    <row r="75" s="131" customFormat="1" ht="24" customHeight="1"/>
    <row r="76" s="131" customFormat="1" ht="24" customHeight="1"/>
    <row r="77" s="131" customFormat="1" ht="24" customHeight="1"/>
    <row r="78" s="131" customFormat="1" ht="24" customHeight="1"/>
    <row r="79" s="131" customFormat="1" ht="24" customHeight="1"/>
    <row r="80" s="131" customFormat="1" ht="24" customHeight="1"/>
    <row r="81" s="131" customFormat="1" ht="24" customHeight="1"/>
    <row r="82" s="131" customFormat="1" ht="24" customHeight="1"/>
    <row r="83" s="131" customFormat="1" ht="24" customHeight="1"/>
    <row r="84" s="131" customFormat="1" ht="24" customHeight="1"/>
    <row r="85" s="131" customFormat="1" ht="24" customHeight="1"/>
    <row r="86" s="131" customFormat="1" ht="24" customHeight="1"/>
    <row r="87" s="131" customFormat="1" ht="24" customHeight="1"/>
    <row r="88" s="131" customFormat="1" ht="24" customHeight="1"/>
    <row r="89" s="131" customFormat="1" ht="24" customHeight="1"/>
    <row r="90" s="131" customFormat="1" ht="24" customHeight="1"/>
    <row r="91" s="131" customFormat="1" ht="24" customHeight="1"/>
    <row r="92" s="131" customFormat="1" ht="24" customHeight="1"/>
    <row r="93" s="131" customFormat="1" ht="24" customHeight="1"/>
    <row r="94" s="131" customFormat="1" ht="24" customHeight="1"/>
    <row r="95" s="131" customFormat="1" ht="24" customHeight="1"/>
  </sheetData>
  <mergeCells count="2">
    <mergeCell ref="A2:D2"/>
    <mergeCell ref="A47:D47"/>
  </mergeCells>
  <pageMargins left="0.75" right="0.75" top="1" bottom="1" header="0.511805555555556" footer="0.511805555555556"/>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95"/>
  <sheetViews>
    <sheetView workbookViewId="0">
      <selection activeCell="A10" sqref="A10"/>
    </sheetView>
  </sheetViews>
  <sheetFormatPr defaultColWidth="8.875" defaultRowHeight="14.25"/>
  <cols>
    <col min="1" max="1" width="60.8833333333333" style="134" customWidth="1"/>
    <col min="2" max="2" width="22.9333333333333" style="134" customWidth="1"/>
    <col min="3" max="8" width="9" style="134"/>
    <col min="9" max="16384" width="8.875" style="134"/>
  </cols>
  <sheetData>
    <row r="1" s="127" customFormat="1" ht="24" customHeight="1" spans="1:2">
      <c r="A1" s="135" t="s">
        <v>68</v>
      </c>
      <c r="B1" s="136"/>
    </row>
    <row r="2" s="128" customFormat="1" ht="50" customHeight="1" spans="1:2">
      <c r="A2" s="137" t="s">
        <v>1764</v>
      </c>
      <c r="B2" s="137"/>
    </row>
    <row r="3" s="129" customFormat="1" ht="27" customHeight="1" spans="2:2">
      <c r="B3" s="129" t="s">
        <v>97</v>
      </c>
    </row>
    <row r="4" s="152" customFormat="1" ht="30" customHeight="1" spans="1:2">
      <c r="A4" s="153" t="s">
        <v>1598</v>
      </c>
      <c r="B4" s="154" t="s">
        <v>99</v>
      </c>
    </row>
    <row r="5" s="161" customFormat="1" ht="24" customHeight="1" spans="1:226">
      <c r="A5" s="155" t="s">
        <v>1666</v>
      </c>
      <c r="B5" s="162">
        <f>SUM(B6:B10)</f>
        <v>0</v>
      </c>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row>
    <row r="6" s="133" customFormat="1" ht="24" customHeight="1" spans="1:228">
      <c r="A6" s="52" t="s">
        <v>1667</v>
      </c>
      <c r="B6" s="159"/>
      <c r="HS6" s="134"/>
      <c r="HT6" s="134"/>
    </row>
    <row r="7" s="133" customFormat="1" ht="24" customHeight="1" spans="1:228">
      <c r="A7" s="144" t="s">
        <v>1668</v>
      </c>
      <c r="B7" s="159"/>
      <c r="HS7" s="134"/>
      <c r="HT7" s="134"/>
    </row>
    <row r="8" s="133" customFormat="1" ht="24" customHeight="1" spans="1:228">
      <c r="A8" s="144" t="s">
        <v>1669</v>
      </c>
      <c r="B8" s="159"/>
      <c r="HS8" s="134"/>
      <c r="HT8" s="134"/>
    </row>
    <row r="9" s="133" customFormat="1" ht="24" customHeight="1" spans="1:228">
      <c r="A9" s="144" t="s">
        <v>1670</v>
      </c>
      <c r="B9" s="159"/>
      <c r="HS9" s="134"/>
      <c r="HT9" s="134"/>
    </row>
    <row r="10" s="133" customFormat="1" ht="24" customHeight="1" spans="1:228">
      <c r="A10" s="163" t="s">
        <v>1671</v>
      </c>
      <c r="B10" s="159"/>
      <c r="HS10" s="134"/>
      <c r="HT10" s="134"/>
    </row>
    <row r="11" s="161" customFormat="1" ht="24" customHeight="1" spans="1:226">
      <c r="A11" s="155" t="s">
        <v>1672</v>
      </c>
      <c r="B11" s="162">
        <f>SUM(B12:B15)</f>
        <v>0</v>
      </c>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row>
    <row r="12" s="133" customFormat="1" ht="24" customHeight="1" spans="1:228">
      <c r="A12" s="52" t="s">
        <v>1673</v>
      </c>
      <c r="B12" s="159"/>
      <c r="HS12" s="134"/>
      <c r="HT12" s="134"/>
    </row>
    <row r="13" s="133" customFormat="1" ht="24" customHeight="1" spans="1:228">
      <c r="A13" s="144" t="s">
        <v>1674</v>
      </c>
      <c r="B13" s="159"/>
      <c r="HS13" s="134"/>
      <c r="HT13" s="134"/>
    </row>
    <row r="14" s="133" customFormat="1" ht="24" customHeight="1" spans="1:228">
      <c r="A14" s="144" t="s">
        <v>1675</v>
      </c>
      <c r="B14" s="159"/>
      <c r="HS14" s="134"/>
      <c r="HT14" s="134"/>
    </row>
    <row r="15" s="133" customFormat="1" ht="24" customHeight="1" spans="1:228">
      <c r="A15" s="144" t="s">
        <v>1676</v>
      </c>
      <c r="B15" s="159"/>
      <c r="HS15" s="134"/>
      <c r="HT15" s="134"/>
    </row>
    <row r="16" s="161" customFormat="1" ht="24" customHeight="1" spans="1:226">
      <c r="A16" s="155" t="s">
        <v>1677</v>
      </c>
      <c r="B16" s="162">
        <f>SUM(B17:B20)</f>
        <v>0</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3"/>
      <c r="HC16" s="133"/>
      <c r="HD16" s="133"/>
      <c r="HE16" s="133"/>
      <c r="HF16" s="133"/>
      <c r="HG16" s="133"/>
      <c r="HH16" s="133"/>
      <c r="HI16" s="133"/>
      <c r="HJ16" s="133"/>
      <c r="HK16" s="133"/>
      <c r="HL16" s="133"/>
      <c r="HM16" s="133"/>
      <c r="HN16" s="133"/>
      <c r="HO16" s="133"/>
      <c r="HP16" s="133"/>
      <c r="HQ16" s="133"/>
      <c r="HR16" s="133"/>
    </row>
    <row r="17" s="133" customFormat="1" ht="24" customHeight="1" spans="1:228">
      <c r="A17" s="52" t="s">
        <v>1678</v>
      </c>
      <c r="B17" s="159"/>
      <c r="HS17" s="134"/>
      <c r="HT17" s="134"/>
    </row>
    <row r="18" s="133" customFormat="1" ht="24" customHeight="1" spans="1:228">
      <c r="A18" s="52" t="s">
        <v>1679</v>
      </c>
      <c r="B18" s="159"/>
      <c r="HS18" s="134"/>
      <c r="HT18" s="134"/>
    </row>
    <row r="19" s="133" customFormat="1" ht="24" customHeight="1" spans="1:228">
      <c r="A19" s="52" t="s">
        <v>1680</v>
      </c>
      <c r="B19" s="159"/>
      <c r="HS19" s="134"/>
      <c r="HT19" s="134"/>
    </row>
    <row r="20" s="133" customFormat="1" ht="24" customHeight="1" spans="1:228">
      <c r="A20" s="52" t="s">
        <v>1681</v>
      </c>
      <c r="B20" s="159"/>
      <c r="HS20" s="134"/>
      <c r="HT20" s="134"/>
    </row>
    <row r="21" s="161" customFormat="1" ht="24" customHeight="1" spans="1:226">
      <c r="A21" s="155" t="s">
        <v>1682</v>
      </c>
      <c r="B21" s="162">
        <f>SUM(B22:B26)</f>
        <v>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3"/>
      <c r="HK21" s="133"/>
      <c r="HL21" s="133"/>
      <c r="HM21" s="133"/>
      <c r="HN21" s="133"/>
      <c r="HO21" s="133"/>
      <c r="HP21" s="133"/>
      <c r="HQ21" s="133"/>
      <c r="HR21" s="133"/>
    </row>
    <row r="22" s="133" customFormat="1" ht="24" customHeight="1" spans="1:2">
      <c r="A22" s="52" t="s">
        <v>1683</v>
      </c>
      <c r="B22" s="159"/>
    </row>
    <row r="23" s="133" customFormat="1" ht="24" customHeight="1" spans="1:2">
      <c r="A23" s="52" t="s">
        <v>1684</v>
      </c>
      <c r="B23" s="159"/>
    </row>
    <row r="24" s="133" customFormat="1" ht="24" customHeight="1" spans="1:2">
      <c r="A24" s="52" t="s">
        <v>1685</v>
      </c>
      <c r="B24" s="159"/>
    </row>
    <row r="25" s="133" customFormat="1" ht="24" customHeight="1" spans="1:2">
      <c r="A25" s="52" t="s">
        <v>1686</v>
      </c>
      <c r="B25" s="159"/>
    </row>
    <row r="26" s="133" customFormat="1" ht="24" customHeight="1" spans="1:2">
      <c r="A26" s="52" t="s">
        <v>1687</v>
      </c>
      <c r="B26" s="159"/>
    </row>
    <row r="27" s="161" customFormat="1" ht="24" customHeight="1" spans="1:226">
      <c r="A27" s="142" t="s">
        <v>1688</v>
      </c>
      <c r="B27" s="162">
        <f>SUM(B28:B33)</f>
        <v>0</v>
      </c>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c r="HB27" s="133"/>
      <c r="HC27" s="133"/>
      <c r="HD27" s="133"/>
      <c r="HE27" s="133"/>
      <c r="HF27" s="133"/>
      <c r="HG27" s="133"/>
      <c r="HH27" s="133"/>
      <c r="HI27" s="133"/>
      <c r="HJ27" s="133"/>
      <c r="HK27" s="133"/>
      <c r="HL27" s="133"/>
      <c r="HM27" s="133"/>
      <c r="HN27" s="133"/>
      <c r="HO27" s="133"/>
      <c r="HP27" s="133"/>
      <c r="HQ27" s="133"/>
      <c r="HR27" s="133"/>
    </row>
    <row r="28" s="133" customFormat="1" ht="24" customHeight="1" spans="1:2">
      <c r="A28" s="52" t="s">
        <v>1689</v>
      </c>
      <c r="B28" s="159"/>
    </row>
    <row r="29" s="133" customFormat="1" ht="24" customHeight="1" spans="1:2">
      <c r="A29" s="52" t="s">
        <v>1690</v>
      </c>
      <c r="B29" s="159"/>
    </row>
    <row r="30" s="133" customFormat="1" ht="24" customHeight="1" spans="1:2">
      <c r="A30" s="52" t="s">
        <v>1691</v>
      </c>
      <c r="B30" s="159"/>
    </row>
    <row r="31" s="133" customFormat="1" ht="24" customHeight="1" spans="1:2">
      <c r="A31" s="52" t="s">
        <v>1692</v>
      </c>
      <c r="B31" s="159"/>
    </row>
    <row r="32" s="133" customFormat="1" ht="24" customHeight="1" spans="1:2">
      <c r="A32" s="52" t="s">
        <v>1693</v>
      </c>
      <c r="B32" s="159"/>
    </row>
    <row r="33" s="133" customFormat="1" ht="24" customHeight="1" spans="1:2">
      <c r="A33" s="52" t="s">
        <v>1694</v>
      </c>
      <c r="B33" s="159"/>
    </row>
    <row r="34" s="161" customFormat="1" ht="24" customHeight="1" spans="1:226">
      <c r="A34" s="142" t="s">
        <v>1695</v>
      </c>
      <c r="B34" s="162">
        <f>SUM(B35:B39)</f>
        <v>0</v>
      </c>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c r="CV34" s="133"/>
      <c r="CW34" s="133"/>
      <c r="CX34" s="133"/>
      <c r="CY34" s="133"/>
      <c r="CZ34" s="133"/>
      <c r="DA34" s="133"/>
      <c r="DB34" s="133"/>
      <c r="DC34" s="133"/>
      <c r="DD34" s="133"/>
      <c r="DE34" s="133"/>
      <c r="DF34" s="133"/>
      <c r="DG34" s="133"/>
      <c r="DH34" s="133"/>
      <c r="DI34" s="133"/>
      <c r="DJ34" s="133"/>
      <c r="DK34" s="133"/>
      <c r="DL34" s="133"/>
      <c r="DM34" s="133"/>
      <c r="DN34" s="133"/>
      <c r="DO34" s="133"/>
      <c r="DP34" s="133"/>
      <c r="DQ34" s="133"/>
      <c r="DR34" s="133"/>
      <c r="DS34" s="133"/>
      <c r="DT34" s="133"/>
      <c r="DU34" s="133"/>
      <c r="DV34" s="133"/>
      <c r="DW34" s="133"/>
      <c r="DX34" s="133"/>
      <c r="DY34" s="133"/>
      <c r="DZ34" s="133"/>
      <c r="EA34" s="133"/>
      <c r="EB34" s="133"/>
      <c r="EC34" s="133"/>
      <c r="ED34" s="133"/>
      <c r="EE34" s="133"/>
      <c r="EF34" s="133"/>
      <c r="EG34" s="133"/>
      <c r="EH34" s="133"/>
      <c r="EI34" s="133"/>
      <c r="EJ34" s="133"/>
      <c r="EK34" s="133"/>
      <c r="EL34" s="133"/>
      <c r="EM34" s="133"/>
      <c r="EN34" s="133"/>
      <c r="EO34" s="133"/>
      <c r="EP34" s="133"/>
      <c r="EQ34" s="133"/>
      <c r="ER34" s="133"/>
      <c r="ES34" s="133"/>
      <c r="ET34" s="133"/>
      <c r="EU34" s="133"/>
      <c r="EV34" s="133"/>
      <c r="EW34" s="133"/>
      <c r="EX34" s="133"/>
      <c r="EY34" s="133"/>
      <c r="EZ34" s="133"/>
      <c r="FA34" s="133"/>
      <c r="FB34" s="133"/>
      <c r="FC34" s="133"/>
      <c r="FD34" s="133"/>
      <c r="FE34" s="133"/>
      <c r="FF34" s="133"/>
      <c r="FG34" s="133"/>
      <c r="FH34" s="133"/>
      <c r="FI34" s="133"/>
      <c r="FJ34" s="133"/>
      <c r="FK34" s="133"/>
      <c r="FL34" s="133"/>
      <c r="FM34" s="133"/>
      <c r="FN34" s="133"/>
      <c r="FO34" s="133"/>
      <c r="FP34" s="133"/>
      <c r="FQ34" s="133"/>
      <c r="FR34" s="133"/>
      <c r="FS34" s="133"/>
      <c r="FT34" s="133"/>
      <c r="FU34" s="133"/>
      <c r="FV34" s="133"/>
      <c r="FW34" s="133"/>
      <c r="FX34" s="133"/>
      <c r="FY34" s="133"/>
      <c r="FZ34" s="133"/>
      <c r="GA34" s="133"/>
      <c r="GB34" s="133"/>
      <c r="GC34" s="133"/>
      <c r="GD34" s="133"/>
      <c r="GE34" s="133"/>
      <c r="GF34" s="133"/>
      <c r="GG34" s="133"/>
      <c r="GH34" s="133"/>
      <c r="GI34" s="133"/>
      <c r="GJ34" s="133"/>
      <c r="GK34" s="133"/>
      <c r="GL34" s="133"/>
      <c r="GM34" s="133"/>
      <c r="GN34" s="133"/>
      <c r="GO34" s="133"/>
      <c r="GP34" s="133"/>
      <c r="GQ34" s="133"/>
      <c r="GR34" s="133"/>
      <c r="GS34" s="133"/>
      <c r="GT34" s="133"/>
      <c r="GU34" s="133"/>
      <c r="GV34" s="133"/>
      <c r="GW34" s="133"/>
      <c r="GX34" s="133"/>
      <c r="GY34" s="133"/>
      <c r="GZ34" s="133"/>
      <c r="HA34" s="133"/>
      <c r="HB34" s="133"/>
      <c r="HC34" s="133"/>
      <c r="HD34" s="133"/>
      <c r="HE34" s="133"/>
      <c r="HF34" s="133"/>
      <c r="HG34" s="133"/>
      <c r="HH34" s="133"/>
      <c r="HI34" s="133"/>
      <c r="HJ34" s="133"/>
      <c r="HK34" s="133"/>
      <c r="HL34" s="133"/>
      <c r="HM34" s="133"/>
      <c r="HN34" s="133"/>
      <c r="HO34" s="133"/>
      <c r="HP34" s="133"/>
      <c r="HQ34" s="133"/>
      <c r="HR34" s="133"/>
    </row>
    <row r="35" s="133" customFormat="1" ht="24" customHeight="1" spans="1:2">
      <c r="A35" s="52" t="s">
        <v>1696</v>
      </c>
      <c r="B35" s="159"/>
    </row>
    <row r="36" s="133" customFormat="1" ht="24" customHeight="1" spans="1:2">
      <c r="A36" s="52" t="s">
        <v>1697</v>
      </c>
      <c r="B36" s="159"/>
    </row>
    <row r="37" s="133" customFormat="1" ht="24" customHeight="1" spans="1:2">
      <c r="A37" s="52" t="s">
        <v>1698</v>
      </c>
      <c r="B37" s="159"/>
    </row>
    <row r="38" s="133" customFormat="1" ht="24" customHeight="1" spans="1:2">
      <c r="A38" s="52" t="s">
        <v>1699</v>
      </c>
      <c r="B38" s="159"/>
    </row>
    <row r="39" s="133" customFormat="1" ht="24" customHeight="1" spans="1:2">
      <c r="A39" s="52" t="s">
        <v>1700</v>
      </c>
      <c r="B39" s="159"/>
    </row>
    <row r="40" s="133" customFormat="1" ht="24" customHeight="1" spans="1:2">
      <c r="A40" s="142" t="s">
        <v>1701</v>
      </c>
      <c r="B40" s="162">
        <f>SUM(B41:B44)</f>
        <v>0</v>
      </c>
    </row>
    <row r="41" s="133" customFormat="1" ht="24" customHeight="1" spans="1:2">
      <c r="A41" s="52" t="s">
        <v>1702</v>
      </c>
      <c r="B41" s="159"/>
    </row>
    <row r="42" s="133" customFormat="1" ht="24" customHeight="1" spans="1:2">
      <c r="A42" s="52" t="s">
        <v>1703</v>
      </c>
      <c r="B42" s="159"/>
    </row>
    <row r="43" s="133" customFormat="1" ht="24" customHeight="1" spans="1:2">
      <c r="A43" s="52" t="s">
        <v>1704</v>
      </c>
      <c r="B43" s="159"/>
    </row>
    <row r="44" s="133" customFormat="1" ht="24" customHeight="1" spans="1:2">
      <c r="A44" s="52" t="s">
        <v>1705</v>
      </c>
      <c r="B44" s="159"/>
    </row>
    <row r="45" s="133" customFormat="1" ht="24" customHeight="1" spans="1:2">
      <c r="A45" s="52"/>
      <c r="B45" s="159"/>
    </row>
    <row r="46" s="133" customFormat="1" ht="24" customHeight="1" spans="1:2">
      <c r="A46" s="160" t="s">
        <v>1706</v>
      </c>
      <c r="B46" s="162">
        <f>B40+B34+B27+B21+B16+B11+B5</f>
        <v>0</v>
      </c>
    </row>
    <row r="47" s="133" customFormat="1" ht="59" customHeight="1" spans="1:256">
      <c r="A47" s="150" t="s">
        <v>1765</v>
      </c>
      <c r="B47" s="150"/>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row>
    <row r="48" s="134" customFormat="1" ht="24" customHeight="1"/>
    <row r="49" s="134" customFormat="1" ht="24" customHeight="1"/>
    <row r="50" s="134" customFormat="1" ht="24" customHeight="1"/>
    <row r="51" s="134" customFormat="1" ht="24" customHeight="1"/>
    <row r="52" s="134" customFormat="1" ht="24" customHeight="1"/>
    <row r="53" s="134" customFormat="1" ht="24" customHeight="1"/>
    <row r="54" s="134" customFormat="1" ht="24" customHeight="1"/>
    <row r="55" s="134" customFormat="1" ht="24" customHeight="1"/>
    <row r="56" s="134" customFormat="1" ht="24" customHeight="1"/>
    <row r="57" s="134" customFormat="1" ht="24" customHeight="1"/>
    <row r="58" s="134" customFormat="1" ht="24" customHeight="1"/>
    <row r="59" s="134" customFormat="1" ht="24" customHeight="1"/>
    <row r="60" s="134" customFormat="1" ht="24" customHeight="1"/>
    <row r="61" s="134" customFormat="1" ht="24" customHeight="1"/>
    <row r="62" s="134" customFormat="1" ht="24" customHeight="1"/>
    <row r="63" s="134" customFormat="1" ht="24" customHeight="1"/>
    <row r="64" s="134" customFormat="1" ht="24" customHeight="1"/>
    <row r="65" s="134" customFormat="1" ht="24" customHeight="1"/>
    <row r="66" s="134" customFormat="1" ht="24" customHeight="1"/>
    <row r="67" s="134" customFormat="1" ht="24" customHeight="1"/>
    <row r="68" s="134" customFormat="1" ht="24" customHeight="1"/>
    <row r="69" s="134" customFormat="1" ht="24" customHeight="1"/>
    <row r="70" s="134" customFormat="1" ht="24" customHeight="1"/>
    <row r="71" s="134" customFormat="1" ht="24" customHeight="1"/>
    <row r="72" s="134" customFormat="1" ht="24" customHeight="1"/>
    <row r="73" s="134" customFormat="1" ht="24" customHeight="1"/>
    <row r="74" s="134" customFormat="1" ht="24" customHeight="1"/>
    <row r="75" s="134" customFormat="1" ht="24" customHeight="1"/>
    <row r="76" s="134" customFormat="1" ht="24" customHeight="1"/>
    <row r="77" s="134" customFormat="1" ht="24" customHeight="1"/>
    <row r="78" s="134" customFormat="1" ht="24" customHeight="1"/>
    <row r="79" s="134" customFormat="1" ht="24" customHeight="1"/>
    <row r="80" s="134" customFormat="1" ht="24" customHeight="1"/>
    <row r="81" s="134" customFormat="1" ht="24" customHeight="1"/>
    <row r="82" s="134" customFormat="1" ht="24" customHeight="1"/>
    <row r="83" s="134" customFormat="1" ht="24" customHeight="1"/>
    <row r="84" s="134" customFormat="1" ht="24" customHeight="1"/>
    <row r="85" s="134" customFormat="1" ht="24" customHeight="1"/>
    <row r="86" s="134" customFormat="1" ht="24" customHeight="1"/>
    <row r="87" s="134" customFormat="1" ht="24" customHeight="1"/>
    <row r="88" s="134" customFormat="1" ht="24" customHeight="1"/>
    <row r="89" s="134" customFormat="1" ht="24" customHeight="1"/>
    <row r="90" s="134" customFormat="1" ht="24" customHeight="1"/>
    <row r="91" s="134" customFormat="1" ht="24" customHeight="1"/>
    <row r="92" s="134" customFormat="1" ht="24" customHeight="1"/>
    <row r="93" s="134" customFormat="1" ht="24" customHeight="1"/>
    <row r="94" s="134" customFormat="1" ht="24" customHeight="1"/>
    <row r="95" s="134" customFormat="1" ht="24" customHeight="1"/>
  </sheetData>
  <mergeCells count="2">
    <mergeCell ref="A2:B2"/>
    <mergeCell ref="A47:B47"/>
  </mergeCells>
  <pageMargins left="0.75" right="0.75" top="1" bottom="1" header="0.511805555555556" footer="0.511805555555556"/>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95"/>
  <sheetViews>
    <sheetView workbookViewId="0">
      <selection activeCell="F7" sqref="F7"/>
    </sheetView>
  </sheetViews>
  <sheetFormatPr defaultColWidth="8.875" defaultRowHeight="14.25"/>
  <cols>
    <col min="1" max="1" width="55" style="134" customWidth="1"/>
    <col min="2" max="2" width="30.5083333333333" style="134" customWidth="1"/>
    <col min="3" max="16384" width="8.875" style="134"/>
  </cols>
  <sheetData>
    <row r="1" s="127" customFormat="1" ht="24" customHeight="1" spans="1:2">
      <c r="A1" s="135" t="s">
        <v>70</v>
      </c>
      <c r="B1" s="136"/>
    </row>
    <row r="2" s="128" customFormat="1" ht="50" customHeight="1" spans="1:2">
      <c r="A2" s="137" t="s">
        <v>1766</v>
      </c>
      <c r="B2" s="137"/>
    </row>
    <row r="3" s="129" customFormat="1" ht="27" customHeight="1" spans="2:2">
      <c r="B3" s="129" t="s">
        <v>97</v>
      </c>
    </row>
    <row r="4" s="152" customFormat="1" ht="30" customHeight="1" spans="1:2">
      <c r="A4" s="153" t="s">
        <v>1598</v>
      </c>
      <c r="B4" s="154" t="s">
        <v>99</v>
      </c>
    </row>
    <row r="5" s="133" customFormat="1" ht="24" customHeight="1" spans="1:2">
      <c r="A5" s="155" t="s">
        <v>1709</v>
      </c>
      <c r="B5" s="156">
        <f>SUM(B6:B9)</f>
        <v>0</v>
      </c>
    </row>
    <row r="6" s="133" customFormat="1" ht="24" customHeight="1" spans="1:2">
      <c r="A6" s="52" t="s">
        <v>1710</v>
      </c>
      <c r="B6" s="157"/>
    </row>
    <row r="7" s="133" customFormat="1" ht="24" customHeight="1" spans="1:2">
      <c r="A7" s="52" t="s">
        <v>1711</v>
      </c>
      <c r="B7" s="157"/>
    </row>
    <row r="8" s="133" customFormat="1" ht="24" customHeight="1" spans="1:2">
      <c r="A8" s="52" t="s">
        <v>1712</v>
      </c>
      <c r="B8" s="157"/>
    </row>
    <row r="9" s="133" customFormat="1" ht="24" customHeight="1" spans="1:7">
      <c r="A9" s="52" t="s">
        <v>1713</v>
      </c>
      <c r="B9" s="157"/>
      <c r="G9" s="158"/>
    </row>
    <row r="10" s="133" customFormat="1" ht="24" customHeight="1" spans="1:2">
      <c r="A10" s="155" t="s">
        <v>1714</v>
      </c>
      <c r="B10" s="156">
        <f>SUM(B11:B18)</f>
        <v>0</v>
      </c>
    </row>
    <row r="11" s="133" customFormat="1" ht="24" customHeight="1" spans="1:2">
      <c r="A11" s="52" t="s">
        <v>1715</v>
      </c>
      <c r="B11" s="157"/>
    </row>
    <row r="12" s="133" customFormat="1" ht="24" customHeight="1" spans="1:2">
      <c r="A12" s="52" t="s">
        <v>1716</v>
      </c>
      <c r="B12" s="157"/>
    </row>
    <row r="13" s="133" customFormat="1" ht="24" customHeight="1" spans="1:2">
      <c r="A13" s="52" t="s">
        <v>1712</v>
      </c>
      <c r="B13" s="157"/>
    </row>
    <row r="14" s="133" customFormat="1" ht="24" customHeight="1" spans="1:2">
      <c r="A14" s="52" t="s">
        <v>1717</v>
      </c>
      <c r="B14" s="157"/>
    </row>
    <row r="15" s="133" customFormat="1" ht="24" customHeight="1" spans="1:2">
      <c r="A15" s="52" t="s">
        <v>1718</v>
      </c>
      <c r="B15" s="157"/>
    </row>
    <row r="16" s="133" customFormat="1" ht="24" customHeight="1" spans="1:2">
      <c r="A16" s="52" t="s">
        <v>1719</v>
      </c>
      <c r="B16" s="157"/>
    </row>
    <row r="17" s="133" customFormat="1" ht="24" customHeight="1" spans="1:2">
      <c r="A17" s="52" t="s">
        <v>1720</v>
      </c>
      <c r="B17" s="157"/>
    </row>
    <row r="18" s="133" customFormat="1" ht="24" customHeight="1" spans="1:2">
      <c r="A18" s="52" t="s">
        <v>1721</v>
      </c>
      <c r="B18" s="157"/>
    </row>
    <row r="19" s="133" customFormat="1" ht="24" customHeight="1" spans="1:2">
      <c r="A19" s="155" t="s">
        <v>1722</v>
      </c>
      <c r="B19" s="156">
        <f>SUM(B20:B22)</f>
        <v>0</v>
      </c>
    </row>
    <row r="20" s="133" customFormat="1" ht="24" customHeight="1" spans="1:2">
      <c r="A20" s="52" t="s">
        <v>1723</v>
      </c>
      <c r="B20" s="157"/>
    </row>
    <row r="21" s="133" customFormat="1" ht="24" customHeight="1" spans="1:2">
      <c r="A21" s="52" t="s">
        <v>1724</v>
      </c>
      <c r="B21" s="157"/>
    </row>
    <row r="22" s="133" customFormat="1" ht="24" customHeight="1" spans="1:2">
      <c r="A22" s="52" t="s">
        <v>1725</v>
      </c>
      <c r="B22" s="157"/>
    </row>
    <row r="23" s="133" customFormat="1" ht="24" customHeight="1" spans="1:2">
      <c r="A23" s="155" t="s">
        <v>1726</v>
      </c>
      <c r="B23" s="156">
        <f>SUM(B24:B28)</f>
        <v>0</v>
      </c>
    </row>
    <row r="24" s="133" customFormat="1" ht="24" customHeight="1" spans="1:2">
      <c r="A24" s="52" t="s">
        <v>1727</v>
      </c>
      <c r="B24" s="157"/>
    </row>
    <row r="25" s="133" customFormat="1" ht="24" customHeight="1" spans="1:2">
      <c r="A25" s="52" t="s">
        <v>1728</v>
      </c>
      <c r="B25" s="157"/>
    </row>
    <row r="26" s="133" customFormat="1" ht="24" customHeight="1" spans="1:2">
      <c r="A26" s="52" t="s">
        <v>1729</v>
      </c>
      <c r="B26" s="157"/>
    </row>
    <row r="27" s="133" customFormat="1" ht="24" customHeight="1" spans="1:2">
      <c r="A27" s="52" t="s">
        <v>1730</v>
      </c>
      <c r="B27" s="159"/>
    </row>
    <row r="28" s="133" customFormat="1" ht="24" customHeight="1" spans="1:2">
      <c r="A28" s="52" t="s">
        <v>1731</v>
      </c>
      <c r="B28" s="157"/>
    </row>
    <row r="29" s="133" customFormat="1" ht="24" customHeight="1" spans="1:2">
      <c r="A29" s="142" t="s">
        <v>1732</v>
      </c>
      <c r="B29" s="156">
        <f>SUM(B30:B33)</f>
        <v>0</v>
      </c>
    </row>
    <row r="30" s="133" customFormat="1" ht="24" customHeight="1" spans="1:2">
      <c r="A30" s="52" t="s">
        <v>1733</v>
      </c>
      <c r="B30" s="157"/>
    </row>
    <row r="31" s="133" customFormat="1" ht="24" customHeight="1" spans="1:2">
      <c r="A31" s="52" t="s">
        <v>1734</v>
      </c>
      <c r="B31" s="157"/>
    </row>
    <row r="32" s="133" customFormat="1" ht="24" customHeight="1" spans="1:2">
      <c r="A32" s="52" t="s">
        <v>1735</v>
      </c>
      <c r="B32" s="157"/>
    </row>
    <row r="33" s="133" customFormat="1" ht="24" customHeight="1" spans="1:2">
      <c r="A33" s="52" t="s">
        <v>1736</v>
      </c>
      <c r="B33" s="157"/>
    </row>
    <row r="34" s="133" customFormat="1" ht="24" customHeight="1" spans="1:2">
      <c r="A34" s="142" t="s">
        <v>1737</v>
      </c>
      <c r="B34" s="156">
        <f>SUM(B35:B37)</f>
        <v>0</v>
      </c>
    </row>
    <row r="35" s="133" customFormat="1" ht="24" customHeight="1" spans="1:2">
      <c r="A35" s="52" t="s">
        <v>1738</v>
      </c>
      <c r="B35" s="157"/>
    </row>
    <row r="36" s="133" customFormat="1" ht="24" customHeight="1" spans="1:2">
      <c r="A36" s="52" t="s">
        <v>1735</v>
      </c>
      <c r="B36" s="157"/>
    </row>
    <row r="37" s="133" customFormat="1" ht="24" customHeight="1" spans="1:2">
      <c r="A37" s="52" t="s">
        <v>1739</v>
      </c>
      <c r="B37" s="157"/>
    </row>
    <row r="38" s="133" customFormat="1" ht="24" customHeight="1" spans="1:2">
      <c r="A38" s="142" t="s">
        <v>1740</v>
      </c>
      <c r="B38" s="156">
        <f>SUM(B39:B41)</f>
        <v>0</v>
      </c>
    </row>
    <row r="39" s="133" customFormat="1" ht="24" customHeight="1" spans="1:2">
      <c r="A39" s="52" t="s">
        <v>1741</v>
      </c>
      <c r="B39" s="157"/>
    </row>
    <row r="40" s="133" customFormat="1" ht="24" customHeight="1" spans="1:2">
      <c r="A40" s="52" t="s">
        <v>1742</v>
      </c>
      <c r="B40" s="157"/>
    </row>
    <row r="41" s="133" customFormat="1" ht="24" customHeight="1" spans="1:2">
      <c r="A41" s="52" t="s">
        <v>1743</v>
      </c>
      <c r="B41" s="157"/>
    </row>
    <row r="42" s="133" customFormat="1" ht="24" customHeight="1" spans="1:2">
      <c r="A42" s="52"/>
      <c r="B42" s="157"/>
    </row>
    <row r="43" s="133" customFormat="1" ht="24" customHeight="1" spans="1:2">
      <c r="A43" s="160" t="s">
        <v>1744</v>
      </c>
      <c r="B43" s="156">
        <f>B38+B34+B29+B23+B19+B10+B5</f>
        <v>0</v>
      </c>
    </row>
    <row r="44" s="133" customFormat="1" ht="61" customHeight="1" spans="1:256">
      <c r="A44" s="150" t="s">
        <v>1767</v>
      </c>
      <c r="B44" s="150"/>
      <c r="HS44" s="134"/>
      <c r="HT44" s="134"/>
      <c r="HU44" s="134"/>
      <c r="HV44" s="134"/>
      <c r="HW44" s="134"/>
      <c r="HX44" s="134"/>
      <c r="HY44" s="134"/>
      <c r="HZ44" s="134"/>
      <c r="IA44" s="134"/>
      <c r="IB44" s="134"/>
      <c r="IC44" s="134"/>
      <c r="ID44" s="134"/>
      <c r="IE44" s="134"/>
      <c r="IF44" s="134"/>
      <c r="IG44" s="134"/>
      <c r="IH44" s="134"/>
      <c r="II44" s="134"/>
      <c r="IJ44" s="134"/>
      <c r="IK44" s="134"/>
      <c r="IL44" s="134"/>
      <c r="IM44" s="134"/>
      <c r="IN44" s="134"/>
      <c r="IO44" s="134"/>
      <c r="IP44" s="134"/>
      <c r="IQ44" s="134"/>
      <c r="IR44" s="134"/>
      <c r="IS44" s="134"/>
      <c r="IT44" s="134"/>
      <c r="IU44" s="134"/>
      <c r="IV44" s="134"/>
    </row>
    <row r="45" s="134" customFormat="1" ht="24" customHeight="1"/>
    <row r="46" s="134" customFormat="1" ht="24" customHeight="1"/>
    <row r="47" s="134" customFormat="1" ht="24" customHeight="1"/>
    <row r="48" s="134" customFormat="1" ht="24" customHeight="1"/>
    <row r="49" s="134" customFormat="1" ht="24" customHeight="1"/>
    <row r="50" s="134" customFormat="1" ht="24" customHeight="1"/>
    <row r="51" s="134" customFormat="1" ht="24" customHeight="1"/>
    <row r="52" s="134" customFormat="1" ht="24" customHeight="1"/>
    <row r="53" s="134" customFormat="1" ht="24" customHeight="1"/>
    <row r="54" s="134" customFormat="1" ht="24" customHeight="1"/>
    <row r="55" s="134" customFormat="1" ht="24" customHeight="1"/>
    <row r="56" s="134" customFormat="1" ht="24" customHeight="1"/>
    <row r="57" s="134" customFormat="1" ht="24" customHeight="1"/>
    <row r="58" s="134" customFormat="1" ht="24" customHeight="1"/>
    <row r="59" s="134" customFormat="1" ht="24" customHeight="1"/>
    <row r="60" s="134" customFormat="1" ht="24" customHeight="1"/>
    <row r="61" s="134" customFormat="1" ht="24" customHeight="1"/>
    <row r="62" s="134" customFormat="1" ht="24" customHeight="1"/>
    <row r="63" s="134" customFormat="1" ht="24" customHeight="1"/>
    <row r="64" s="134" customFormat="1" ht="24" customHeight="1"/>
    <row r="65" s="134" customFormat="1" ht="24" customHeight="1"/>
    <row r="66" s="134" customFormat="1" ht="24" customHeight="1"/>
    <row r="67" s="134" customFormat="1" ht="24" customHeight="1"/>
    <row r="68" s="134" customFormat="1" ht="24" customHeight="1"/>
    <row r="69" s="134" customFormat="1" ht="24" customHeight="1"/>
    <row r="70" s="134" customFormat="1" ht="24" customHeight="1"/>
    <row r="71" s="134" customFormat="1" ht="24" customHeight="1"/>
    <row r="72" s="134" customFormat="1" ht="24" customHeight="1"/>
    <row r="73" s="134" customFormat="1" ht="24" customHeight="1"/>
    <row r="74" s="134" customFormat="1" ht="24" customHeight="1"/>
    <row r="75" s="134" customFormat="1" ht="24" customHeight="1"/>
    <row r="76" s="134" customFormat="1" ht="24" customHeight="1"/>
    <row r="77" s="134" customFormat="1" ht="24" customHeight="1"/>
    <row r="78" s="134" customFormat="1" ht="24" customHeight="1"/>
    <row r="79" s="134" customFormat="1" ht="24" customHeight="1"/>
    <row r="80" s="134" customFormat="1" ht="24" customHeight="1"/>
    <row r="81" s="134" customFormat="1" ht="24" customHeight="1"/>
    <row r="82" s="134" customFormat="1" ht="24" customHeight="1"/>
    <row r="83" s="134" customFormat="1" ht="24" customHeight="1"/>
    <row r="84" s="134" customFormat="1" ht="24" customHeight="1"/>
    <row r="85" s="134" customFormat="1" ht="24" customHeight="1"/>
    <row r="86" s="134" customFormat="1" ht="24" customHeight="1"/>
    <row r="87" s="134" customFormat="1" ht="24" customHeight="1"/>
    <row r="88" s="134" customFormat="1" ht="24" customHeight="1"/>
    <row r="89" s="134" customFormat="1" ht="24" customHeight="1"/>
    <row r="90" s="134" customFormat="1" ht="24" customHeight="1"/>
    <row r="91" s="134" customFormat="1" ht="24" customHeight="1"/>
    <row r="92" s="134" customFormat="1" ht="24" customHeight="1"/>
    <row r="93" s="134" customFormat="1" ht="24" customHeight="1"/>
    <row r="94" s="134" customFormat="1" ht="24" customHeight="1"/>
    <row r="95" s="134" customFormat="1" ht="24" customHeight="1"/>
  </sheetData>
  <mergeCells count="2">
    <mergeCell ref="A2:B2"/>
    <mergeCell ref="A44:B44"/>
  </mergeCells>
  <pageMargins left="0.75" right="0.75" top="1" bottom="1" header="0.511805555555556" footer="0.511805555555556"/>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95"/>
  <sheetViews>
    <sheetView workbookViewId="0">
      <selection activeCell="A4" sqref="$A1:$XFD1048576"/>
    </sheetView>
  </sheetViews>
  <sheetFormatPr defaultColWidth="8.875" defaultRowHeight="14.25"/>
  <cols>
    <col min="1" max="1" width="32.625" style="134" customWidth="1"/>
    <col min="2" max="2" width="12.625" style="134" customWidth="1"/>
    <col min="3" max="3" width="32.625" style="134" customWidth="1"/>
    <col min="4" max="4" width="12.625" style="134" customWidth="1"/>
    <col min="5" max="16384" width="8.875" style="134"/>
  </cols>
  <sheetData>
    <row r="1" s="127" customFormat="1" ht="24" customHeight="1" spans="1:2">
      <c r="A1" s="135" t="s">
        <v>72</v>
      </c>
      <c r="B1" s="136"/>
    </row>
    <row r="2" s="128" customFormat="1" ht="52" customHeight="1" spans="1:4">
      <c r="A2" s="137" t="s">
        <v>1768</v>
      </c>
      <c r="B2" s="137"/>
      <c r="C2" s="137"/>
      <c r="D2" s="137"/>
    </row>
    <row r="3" s="129" customFormat="1" ht="27" customHeight="1" spans="4:4">
      <c r="D3" s="138" t="s">
        <v>97</v>
      </c>
    </row>
    <row r="4" s="130" customFormat="1" ht="30" customHeight="1" spans="1:4">
      <c r="A4" s="139" t="s">
        <v>235</v>
      </c>
      <c r="B4" s="140" t="s">
        <v>99</v>
      </c>
      <c r="C4" s="141" t="s">
        <v>236</v>
      </c>
      <c r="D4" s="141" t="s">
        <v>99</v>
      </c>
    </row>
    <row r="5" s="131" customFormat="1" ht="24" customHeight="1" spans="1:4">
      <c r="A5" s="142" t="s">
        <v>1747</v>
      </c>
      <c r="B5" s="142"/>
      <c r="C5" s="142" t="s">
        <v>1748</v>
      </c>
      <c r="D5" s="142"/>
    </row>
    <row r="6" s="132" customFormat="1" ht="24" customHeight="1" spans="1:4">
      <c r="A6" s="142" t="s">
        <v>239</v>
      </c>
      <c r="B6" s="142">
        <f>B7+B15+B21+B29</f>
        <v>0</v>
      </c>
      <c r="C6" s="142" t="s">
        <v>240</v>
      </c>
      <c r="D6" s="142"/>
    </row>
    <row r="7" s="131" customFormat="1" ht="24" customHeight="1" spans="1:4">
      <c r="A7" s="143" t="s">
        <v>249</v>
      </c>
      <c r="B7" s="144"/>
      <c r="C7" s="143" t="s">
        <v>1749</v>
      </c>
      <c r="D7" s="144"/>
    </row>
    <row r="8" s="132" customFormat="1" ht="24" customHeight="1" spans="1:4">
      <c r="A8" s="145" t="s">
        <v>1750</v>
      </c>
      <c r="B8" s="144"/>
      <c r="C8" s="146" t="s">
        <v>1750</v>
      </c>
      <c r="D8" s="144"/>
    </row>
    <row r="9" s="131" customFormat="1" ht="24" customHeight="1" spans="1:4">
      <c r="A9" s="145" t="s">
        <v>1751</v>
      </c>
      <c r="B9" s="144"/>
      <c r="C9" s="146" t="s">
        <v>1751</v>
      </c>
      <c r="D9" s="144"/>
    </row>
    <row r="10" s="132" customFormat="1" ht="24" customHeight="1" spans="1:4">
      <c r="A10" s="145" t="s">
        <v>1752</v>
      </c>
      <c r="B10" s="144"/>
      <c r="C10" s="146" t="s">
        <v>1752</v>
      </c>
      <c r="D10" s="144"/>
    </row>
    <row r="11" s="131" customFormat="1" ht="24" customHeight="1" spans="1:4">
      <c r="A11" s="146" t="s">
        <v>1753</v>
      </c>
      <c r="B11" s="144"/>
      <c r="C11" s="146" t="s">
        <v>1754</v>
      </c>
      <c r="D11" s="144"/>
    </row>
    <row r="12" s="132" customFormat="1" ht="24" customHeight="1" spans="1:4">
      <c r="A12" s="146" t="s">
        <v>1754</v>
      </c>
      <c r="B12" s="144"/>
      <c r="C12" s="146" t="s">
        <v>1755</v>
      </c>
      <c r="D12" s="144"/>
    </row>
    <row r="13" s="131" customFormat="1" ht="24" customHeight="1" spans="1:4">
      <c r="A13" s="146" t="s">
        <v>1755</v>
      </c>
      <c r="B13" s="144"/>
      <c r="C13" s="143" t="s">
        <v>1756</v>
      </c>
      <c r="D13" s="144"/>
    </row>
    <row r="14" s="132" customFormat="1" ht="24" customHeight="1" spans="1:4">
      <c r="A14" s="146" t="s">
        <v>1757</v>
      </c>
      <c r="B14" s="144"/>
      <c r="C14" s="145" t="s">
        <v>1750</v>
      </c>
      <c r="D14" s="144"/>
    </row>
    <row r="15" s="131" customFormat="1" ht="24" customHeight="1" spans="1:4">
      <c r="A15" s="143" t="s">
        <v>1758</v>
      </c>
      <c r="B15" s="144"/>
      <c r="C15" s="145" t="s">
        <v>1751</v>
      </c>
      <c r="D15" s="144"/>
    </row>
    <row r="16" s="132" customFormat="1" ht="24" customHeight="1" spans="1:4">
      <c r="A16" s="146" t="s">
        <v>1750</v>
      </c>
      <c r="B16" s="144"/>
      <c r="C16" s="145" t="s">
        <v>1752</v>
      </c>
      <c r="D16" s="144"/>
    </row>
    <row r="17" s="131" customFormat="1" ht="24" customHeight="1" spans="1:4">
      <c r="A17" s="146" t="s">
        <v>1751</v>
      </c>
      <c r="B17" s="144"/>
      <c r="C17" s="146" t="s">
        <v>1753</v>
      </c>
      <c r="D17" s="144"/>
    </row>
    <row r="18" s="132" customFormat="1" ht="24" customHeight="1" spans="1:4">
      <c r="A18" s="146" t="s">
        <v>1752</v>
      </c>
      <c r="B18" s="144"/>
      <c r="C18" s="146" t="s">
        <v>1754</v>
      </c>
      <c r="D18" s="144"/>
    </row>
    <row r="19" s="131" customFormat="1" ht="24" customHeight="1" spans="1:4">
      <c r="A19" s="146" t="s">
        <v>1754</v>
      </c>
      <c r="B19" s="144"/>
      <c r="C19" s="146" t="s">
        <v>1755</v>
      </c>
      <c r="D19" s="144"/>
    </row>
    <row r="20" s="131" customFormat="1" ht="24" customHeight="1" spans="1:4">
      <c r="A20" s="146" t="s">
        <v>1755</v>
      </c>
      <c r="B20" s="144"/>
      <c r="C20" s="146" t="s">
        <v>1757</v>
      </c>
      <c r="D20" s="144"/>
    </row>
    <row r="21" s="132" customFormat="1" ht="24" customHeight="1" spans="1:4">
      <c r="A21" s="143" t="s">
        <v>1759</v>
      </c>
      <c r="B21" s="144"/>
      <c r="C21" s="143" t="s">
        <v>1760</v>
      </c>
      <c r="D21" s="144"/>
    </row>
    <row r="22" s="132" customFormat="1" ht="24" customHeight="1" spans="1:4">
      <c r="A22" s="145" t="s">
        <v>1750</v>
      </c>
      <c r="B22" s="144"/>
      <c r="C22" s="145" t="s">
        <v>1750</v>
      </c>
      <c r="D22" s="144"/>
    </row>
    <row r="23" s="132" customFormat="1" ht="24" customHeight="1" spans="1:4">
      <c r="A23" s="145" t="s">
        <v>1751</v>
      </c>
      <c r="B23" s="144"/>
      <c r="C23" s="145" t="s">
        <v>1751</v>
      </c>
      <c r="D23" s="144"/>
    </row>
    <row r="24" s="132" customFormat="1" ht="24" customHeight="1" spans="1:4">
      <c r="A24" s="145" t="s">
        <v>1752</v>
      </c>
      <c r="B24" s="144"/>
      <c r="C24" s="145" t="s">
        <v>1752</v>
      </c>
      <c r="D24" s="144"/>
    </row>
    <row r="25" s="132" customFormat="1" ht="24" customHeight="1" spans="1:4">
      <c r="A25" s="146" t="s">
        <v>1753</v>
      </c>
      <c r="B25" s="144"/>
      <c r="C25" s="146" t="s">
        <v>1753</v>
      </c>
      <c r="D25" s="144"/>
    </row>
    <row r="26" s="132" customFormat="1" ht="24" customHeight="1" spans="1:4">
      <c r="A26" s="146" t="s">
        <v>1754</v>
      </c>
      <c r="B26" s="144"/>
      <c r="C26" s="146" t="s">
        <v>1754</v>
      </c>
      <c r="D26" s="144"/>
    </row>
    <row r="27" s="132" customFormat="1" ht="24" customHeight="1" spans="1:4">
      <c r="A27" s="146" t="s">
        <v>1755</v>
      </c>
      <c r="B27" s="144"/>
      <c r="C27" s="146" t="s">
        <v>1755</v>
      </c>
      <c r="D27" s="144"/>
    </row>
    <row r="28" s="132" customFormat="1" ht="24" customHeight="1" spans="1:4">
      <c r="A28" s="146" t="s">
        <v>1757</v>
      </c>
      <c r="B28" s="144"/>
      <c r="C28" s="146" t="s">
        <v>1757</v>
      </c>
      <c r="D28" s="144"/>
    </row>
    <row r="29" s="132" customFormat="1" ht="24" customHeight="1" spans="1:4">
      <c r="A29" s="147" t="s">
        <v>1761</v>
      </c>
      <c r="B29" s="144">
        <f>SUM(B30:B36)</f>
        <v>0</v>
      </c>
      <c r="C29" s="143"/>
      <c r="D29" s="144"/>
    </row>
    <row r="30" s="132" customFormat="1" ht="24" customHeight="1" spans="1:4">
      <c r="A30" s="145" t="s">
        <v>1750</v>
      </c>
      <c r="B30" s="144"/>
      <c r="C30" s="145"/>
      <c r="D30" s="144"/>
    </row>
    <row r="31" s="132" customFormat="1" ht="24" customHeight="1" spans="1:4">
      <c r="A31" s="145" t="s">
        <v>1751</v>
      </c>
      <c r="B31" s="144"/>
      <c r="C31" s="145"/>
      <c r="D31" s="144"/>
    </row>
    <row r="32" s="132" customFormat="1" ht="24" customHeight="1" spans="1:4">
      <c r="A32" s="145" t="s">
        <v>1752</v>
      </c>
      <c r="B32" s="144"/>
      <c r="C32" s="145"/>
      <c r="D32" s="144"/>
    </row>
    <row r="33" s="132" customFormat="1" ht="24" customHeight="1" spans="1:4">
      <c r="A33" s="146" t="s">
        <v>1753</v>
      </c>
      <c r="B33" s="144"/>
      <c r="C33" s="145"/>
      <c r="D33" s="144"/>
    </row>
    <row r="34" s="132" customFormat="1" ht="24" customHeight="1" spans="1:4">
      <c r="A34" s="146" t="s">
        <v>1754</v>
      </c>
      <c r="B34" s="144"/>
      <c r="C34" s="145"/>
      <c r="D34" s="144"/>
    </row>
    <row r="35" s="132" customFormat="1" ht="24" customHeight="1" spans="1:4">
      <c r="A35" s="146" t="s">
        <v>1755</v>
      </c>
      <c r="B35" s="144"/>
      <c r="C35" s="145"/>
      <c r="D35" s="144"/>
    </row>
    <row r="36" s="132" customFormat="1" ht="24" customHeight="1" spans="1:4">
      <c r="A36" s="146" t="s">
        <v>1757</v>
      </c>
      <c r="B36" s="144"/>
      <c r="C36" s="145"/>
      <c r="D36" s="144"/>
    </row>
    <row r="37" s="132" customFormat="1" ht="24" customHeight="1" spans="1:4">
      <c r="A37" s="145"/>
      <c r="B37" s="144"/>
      <c r="C37" s="145"/>
      <c r="D37" s="144"/>
    </row>
    <row r="38" s="131" customFormat="1" ht="24" customHeight="1" spans="1:4">
      <c r="A38" s="148" t="s">
        <v>285</v>
      </c>
      <c r="B38" s="142">
        <f>B5+B6</f>
        <v>0</v>
      </c>
      <c r="C38" s="149" t="s">
        <v>286</v>
      </c>
      <c r="D38" s="142">
        <f>D5+D6</f>
        <v>0</v>
      </c>
    </row>
    <row r="39" s="131" customFormat="1" ht="24" customHeight="1" spans="1:4">
      <c r="A39" s="144"/>
      <c r="B39" s="144"/>
      <c r="C39" s="142" t="s">
        <v>1762</v>
      </c>
      <c r="D39" s="142">
        <f>SUM(D40:D46)</f>
        <v>0</v>
      </c>
    </row>
    <row r="40" s="131" customFormat="1" ht="24" customHeight="1" spans="1:4">
      <c r="A40" s="144"/>
      <c r="B40" s="144"/>
      <c r="C40" s="143" t="s">
        <v>1750</v>
      </c>
      <c r="D40" s="144"/>
    </row>
    <row r="41" s="131" customFormat="1" ht="24" customHeight="1" spans="1:16">
      <c r="A41" s="144"/>
      <c r="B41" s="144"/>
      <c r="C41" s="143" t="s">
        <v>1751</v>
      </c>
      <c r="D41" s="144"/>
      <c r="P41" s="151"/>
    </row>
    <row r="42" s="131" customFormat="1" ht="24" customHeight="1" spans="1:4">
      <c r="A42" s="144"/>
      <c r="B42" s="144"/>
      <c r="C42" s="143" t="s">
        <v>1752</v>
      </c>
      <c r="D42" s="144"/>
    </row>
    <row r="43" s="131" customFormat="1" ht="24" customHeight="1" spans="1:4">
      <c r="A43" s="144"/>
      <c r="B43" s="144"/>
      <c r="C43" s="143" t="s">
        <v>1753</v>
      </c>
      <c r="D43" s="144"/>
    </row>
    <row r="44" s="131" customFormat="1" ht="24" customHeight="1" spans="1:4">
      <c r="A44" s="144"/>
      <c r="B44" s="144"/>
      <c r="C44" s="143" t="s">
        <v>1754</v>
      </c>
      <c r="D44" s="144"/>
    </row>
    <row r="45" s="131" customFormat="1" ht="24" customHeight="1" spans="1:4">
      <c r="A45" s="144"/>
      <c r="B45" s="144"/>
      <c r="C45" s="143" t="s">
        <v>1755</v>
      </c>
      <c r="D45" s="144"/>
    </row>
    <row r="46" s="131" customFormat="1" ht="24" customHeight="1" spans="1:4">
      <c r="A46" s="144"/>
      <c r="B46" s="144"/>
      <c r="C46" s="143" t="s">
        <v>1757</v>
      </c>
      <c r="D46" s="144"/>
    </row>
    <row r="47" s="133" customFormat="1" ht="61" customHeight="1" spans="1:256">
      <c r="A47" s="150" t="s">
        <v>1769</v>
      </c>
      <c r="B47" s="150"/>
      <c r="C47" s="150"/>
      <c r="D47" s="150"/>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row>
    <row r="48" s="134" customFormat="1" ht="24" customHeight="1"/>
    <row r="49" s="134" customFormat="1" ht="24" customHeight="1"/>
    <row r="50" s="134" customFormat="1" ht="24" customHeight="1"/>
    <row r="51" s="134" customFormat="1" ht="24" customHeight="1"/>
    <row r="52" s="134" customFormat="1" ht="24" customHeight="1"/>
    <row r="53" s="134" customFormat="1" ht="24" customHeight="1"/>
    <row r="54" s="134" customFormat="1" ht="24" customHeight="1"/>
    <row r="55" s="134" customFormat="1" ht="24" customHeight="1"/>
    <row r="56" s="134" customFormat="1" ht="24" customHeight="1"/>
    <row r="57" s="134" customFormat="1" ht="24" customHeight="1"/>
    <row r="58" s="134" customFormat="1" ht="24" customHeight="1"/>
    <row r="59" s="134" customFormat="1" ht="24" customHeight="1"/>
    <row r="60" s="134" customFormat="1" ht="24" customHeight="1"/>
    <row r="61" s="134" customFormat="1" ht="24" customHeight="1"/>
    <row r="62" s="134" customFormat="1" ht="24" customHeight="1"/>
    <row r="63" s="134" customFormat="1" ht="24" customHeight="1"/>
    <row r="64" s="134" customFormat="1" ht="24" customHeight="1"/>
    <row r="65" s="134" customFormat="1" ht="24" customHeight="1"/>
    <row r="66" s="134" customFormat="1" ht="24" customHeight="1"/>
    <row r="67" s="134" customFormat="1" ht="24" customHeight="1"/>
    <row r="68" s="134" customFormat="1" ht="24" customHeight="1"/>
    <row r="69" s="134" customFormat="1" ht="24" customHeight="1"/>
    <row r="70" s="134" customFormat="1" ht="24" customHeight="1"/>
    <row r="71" s="134" customFormat="1" ht="24" customHeight="1"/>
    <row r="72" s="134" customFormat="1" ht="24" customHeight="1"/>
    <row r="73" s="134" customFormat="1" ht="24" customHeight="1"/>
    <row r="74" s="134" customFormat="1" ht="24" customHeight="1"/>
    <row r="75" s="134" customFormat="1" ht="24" customHeight="1"/>
    <row r="76" s="134" customFormat="1" ht="24" customHeight="1"/>
    <row r="77" s="134" customFormat="1" ht="24" customHeight="1"/>
    <row r="78" s="134" customFormat="1" ht="24" customHeight="1"/>
    <row r="79" s="134" customFormat="1" ht="24" customHeight="1"/>
    <row r="80" s="134" customFormat="1" ht="24" customHeight="1"/>
    <row r="81" s="134" customFormat="1" ht="24" customHeight="1"/>
    <row r="82" s="134" customFormat="1" ht="24" customHeight="1"/>
    <row r="83" s="134" customFormat="1" ht="24" customHeight="1"/>
    <row r="84" s="134" customFormat="1" ht="24" customHeight="1"/>
    <row r="85" s="134" customFormat="1" ht="24" customHeight="1"/>
    <row r="86" s="134" customFormat="1" ht="24" customHeight="1"/>
    <row r="87" s="134" customFormat="1" ht="24" customHeight="1"/>
    <row r="88" s="134" customFormat="1" ht="24" customHeight="1"/>
    <row r="89" s="134" customFormat="1" ht="24" customHeight="1"/>
    <row r="90" s="134" customFormat="1" ht="24" customHeight="1"/>
    <row r="91" s="134" customFormat="1" ht="24" customHeight="1"/>
    <row r="92" s="134" customFormat="1" ht="24" customHeight="1"/>
    <row r="93" s="134" customFormat="1" ht="24" customHeight="1"/>
    <row r="94" s="134" customFormat="1" ht="24" customHeight="1"/>
    <row r="95" s="134" customFormat="1" ht="24" customHeight="1"/>
  </sheetData>
  <mergeCells count="2">
    <mergeCell ref="A2:D2"/>
    <mergeCell ref="A47:D47"/>
  </mergeCells>
  <pageMargins left="0.75" right="0.75" top="1" bottom="1" header="0.511805555555556" footer="0.511805555555556"/>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6"/>
  <sheetViews>
    <sheetView workbookViewId="0">
      <selection activeCell="F8" sqref="F8"/>
    </sheetView>
  </sheetViews>
  <sheetFormatPr defaultColWidth="9" defaultRowHeight="13.5" outlineLevelCol="6"/>
  <cols>
    <col min="1" max="1" width="26.3" style="68" customWidth="1"/>
    <col min="2" max="2" width="13.3" style="68" customWidth="1"/>
    <col min="3" max="4" width="11.9" style="68" customWidth="1"/>
    <col min="5" max="5" width="13.3" style="68" customWidth="1"/>
    <col min="6" max="7" width="11.9" style="68" customWidth="1"/>
    <col min="8" max="16384" width="9" style="68"/>
  </cols>
  <sheetData>
    <row r="1" s="65" customFormat="1" ht="24" customHeight="1" spans="1:1">
      <c r="A1" s="121" t="s">
        <v>75</v>
      </c>
    </row>
    <row r="2" s="66" customFormat="1" ht="42" customHeight="1" spans="1:7">
      <c r="A2" s="114" t="s">
        <v>74</v>
      </c>
      <c r="B2" s="114"/>
      <c r="C2" s="114"/>
      <c r="D2" s="114"/>
      <c r="E2" s="114"/>
      <c r="F2" s="114"/>
      <c r="G2" s="114"/>
    </row>
    <row r="3" s="67" customFormat="1" ht="27" customHeight="1" spans="1:7">
      <c r="A3" s="58"/>
      <c r="B3" s="58"/>
      <c r="G3" s="58" t="s">
        <v>97</v>
      </c>
    </row>
    <row r="4" s="68" customFormat="1" ht="26.1" customHeight="1" spans="1:7">
      <c r="A4" s="49" t="s">
        <v>1770</v>
      </c>
      <c r="B4" s="49" t="s">
        <v>1771</v>
      </c>
      <c r="C4" s="49"/>
      <c r="D4" s="49"/>
      <c r="E4" s="49" t="s">
        <v>1772</v>
      </c>
      <c r="F4" s="49"/>
      <c r="G4" s="49"/>
    </row>
    <row r="5" s="68" customFormat="1" ht="24" customHeight="1" spans="1:7">
      <c r="A5" s="49"/>
      <c r="B5" s="49" t="s">
        <v>128</v>
      </c>
      <c r="C5" s="49" t="s">
        <v>1773</v>
      </c>
      <c r="D5" s="49" t="s">
        <v>1774</v>
      </c>
      <c r="E5" s="49" t="s">
        <v>128</v>
      </c>
      <c r="F5" s="49" t="s">
        <v>1773</v>
      </c>
      <c r="G5" s="49" t="s">
        <v>1774</v>
      </c>
    </row>
    <row r="6" s="68" customFormat="1" ht="24" customHeight="1" spans="1:7">
      <c r="A6" s="49" t="s">
        <v>1775</v>
      </c>
      <c r="B6" s="49" t="s">
        <v>1776</v>
      </c>
      <c r="C6" s="49" t="s">
        <v>1777</v>
      </c>
      <c r="D6" s="49" t="s">
        <v>1778</v>
      </c>
      <c r="E6" s="49" t="s">
        <v>1779</v>
      </c>
      <c r="F6" s="49" t="s">
        <v>1780</v>
      </c>
      <c r="G6" s="49" t="s">
        <v>1781</v>
      </c>
    </row>
    <row r="7" s="69" customFormat="1" ht="24" customHeight="1" spans="1:7">
      <c r="A7" s="48" t="s">
        <v>1782</v>
      </c>
      <c r="B7" s="118"/>
      <c r="C7" s="118"/>
      <c r="D7" s="118"/>
      <c r="E7" s="122"/>
      <c r="F7" s="122"/>
      <c r="G7" s="122"/>
    </row>
    <row r="8" s="69" customFormat="1" ht="24" customHeight="1" spans="1:7">
      <c r="A8" s="48" t="s">
        <v>1783</v>
      </c>
      <c r="B8" s="117">
        <v>29362</v>
      </c>
      <c r="C8" s="117">
        <v>20886</v>
      </c>
      <c r="D8" s="117">
        <v>8476</v>
      </c>
      <c r="E8" s="117">
        <f>F8+G8</f>
        <v>28351</v>
      </c>
      <c r="F8" s="117">
        <v>19927</v>
      </c>
      <c r="G8" s="117">
        <v>8424</v>
      </c>
    </row>
    <row r="9" s="69" customFormat="1" ht="30" customHeight="1" spans="1:7">
      <c r="A9" s="48" t="s">
        <v>1784</v>
      </c>
      <c r="B9" s="118"/>
      <c r="C9" s="122"/>
      <c r="D9" s="122"/>
      <c r="E9" s="122"/>
      <c r="F9" s="122"/>
      <c r="G9" s="122"/>
    </row>
    <row r="10" s="68" customFormat="1" ht="24" customHeight="1" spans="1:7">
      <c r="A10" s="52" t="s">
        <v>1785</v>
      </c>
      <c r="B10" s="123"/>
      <c r="C10" s="124"/>
      <c r="D10" s="124"/>
      <c r="E10" s="124"/>
      <c r="F10" s="124"/>
      <c r="G10" s="124"/>
    </row>
    <row r="11" s="68" customFormat="1" ht="24" customHeight="1" spans="1:7">
      <c r="A11" s="52" t="s">
        <v>1786</v>
      </c>
      <c r="B11" s="123"/>
      <c r="C11" s="124"/>
      <c r="D11" s="124"/>
      <c r="E11" s="124"/>
      <c r="F11" s="124"/>
      <c r="G11" s="124"/>
    </row>
    <row r="12" s="68" customFormat="1" ht="24" customHeight="1" spans="1:7">
      <c r="A12" s="52"/>
      <c r="B12" s="123"/>
      <c r="C12" s="124"/>
      <c r="D12" s="124"/>
      <c r="E12" s="124"/>
      <c r="F12" s="124"/>
      <c r="G12" s="124"/>
    </row>
    <row r="13" s="68" customFormat="1" ht="24" customHeight="1" spans="1:7">
      <c r="A13" s="49"/>
      <c r="B13" s="125"/>
      <c r="C13" s="126"/>
      <c r="D13" s="126"/>
      <c r="E13" s="126"/>
      <c r="F13" s="126"/>
      <c r="G13" s="126"/>
    </row>
    <row r="14" s="68" customFormat="1" ht="44" customHeight="1" spans="1:7">
      <c r="A14" s="73" t="s">
        <v>1787</v>
      </c>
      <c r="B14" s="73"/>
      <c r="C14" s="73"/>
      <c r="D14" s="73"/>
      <c r="E14" s="73"/>
      <c r="F14" s="73"/>
      <c r="G14" s="73"/>
    </row>
    <row r="15" s="68" customFormat="1" ht="24" customHeight="1"/>
    <row r="16" s="68" customFormat="1" ht="24" customHeight="1"/>
    <row r="17" s="68" customFormat="1" ht="24" customHeight="1"/>
    <row r="18" s="68" customFormat="1" ht="24" customHeight="1"/>
    <row r="19" s="68" customFormat="1" ht="24" customHeight="1"/>
    <row r="20" s="68" customFormat="1" ht="24" customHeight="1"/>
    <row r="21" s="68" customFormat="1" ht="24" customHeight="1"/>
    <row r="22" s="68" customFormat="1" ht="24" customHeight="1"/>
    <row r="23" s="68" customFormat="1" ht="24" customHeight="1"/>
    <row r="24" s="68" customFormat="1" ht="24" customHeight="1"/>
    <row r="25" s="68" customFormat="1" ht="24" customHeight="1"/>
    <row r="26" s="68" customFormat="1" ht="24" customHeight="1"/>
    <row r="27" s="68" customFormat="1" ht="24" customHeight="1"/>
    <row r="28" s="68" customFormat="1" ht="24" customHeight="1"/>
    <row r="29" s="68" customFormat="1" ht="24" customHeight="1"/>
    <row r="30" s="68" customFormat="1" ht="24" customHeight="1"/>
    <row r="31" s="68" customFormat="1" ht="24" customHeight="1"/>
    <row r="32" s="68" customFormat="1" ht="24" customHeight="1"/>
    <row r="33" s="68" customFormat="1" ht="24" customHeight="1"/>
    <row r="34" s="68" customFormat="1" ht="24" customHeight="1"/>
    <row r="35" s="68" customFormat="1" ht="24" customHeight="1"/>
    <row r="36" s="68" customFormat="1" ht="24" customHeight="1"/>
    <row r="37" s="68" customFormat="1" ht="24" customHeight="1"/>
    <row r="38" s="68" customFormat="1" ht="24" customHeight="1"/>
    <row r="39" s="68" customFormat="1" ht="24" customHeight="1"/>
    <row r="40" s="68" customFormat="1" ht="24" customHeight="1"/>
    <row r="41" s="68" customFormat="1" ht="24" customHeight="1"/>
    <row r="42" s="68" customFormat="1" ht="24" customHeight="1"/>
    <row r="43" s="68" customFormat="1" ht="24" customHeight="1"/>
    <row r="44" s="68" customFormat="1" ht="24" customHeight="1"/>
    <row r="45" s="68" customFormat="1" ht="24" customHeight="1"/>
    <row r="46" s="68" customFormat="1" ht="24" customHeight="1"/>
    <row r="47" s="68" customFormat="1" ht="24" customHeight="1"/>
    <row r="48" s="68" customFormat="1" ht="24" customHeight="1"/>
    <row r="49" s="68" customFormat="1" ht="24" customHeight="1"/>
    <row r="50" s="68" customFormat="1" ht="24" customHeight="1"/>
    <row r="51" s="68" customFormat="1" ht="24" customHeight="1"/>
    <row r="52" s="68" customFormat="1" ht="24" customHeight="1"/>
    <row r="53" s="68" customFormat="1" ht="24" customHeight="1"/>
    <row r="54" s="68" customFormat="1" ht="24" customHeight="1"/>
    <row r="55" s="68" customFormat="1" ht="24" customHeight="1"/>
    <row r="56" s="68" customFormat="1" ht="24" customHeight="1"/>
    <row r="57" s="68" customFormat="1" ht="24" customHeight="1"/>
    <row r="58" s="68" customFormat="1" ht="24" customHeight="1"/>
    <row r="59" s="68" customFormat="1" ht="24" customHeight="1"/>
    <row r="60" s="68" customFormat="1" ht="24" customHeight="1"/>
    <row r="61" s="68" customFormat="1" ht="24" customHeight="1"/>
    <row r="62" s="68" customFormat="1" ht="24" customHeight="1"/>
    <row r="63" s="68" customFormat="1" ht="24" customHeight="1"/>
    <row r="64" s="68" customFormat="1" ht="24" customHeight="1"/>
    <row r="65" s="68" customFormat="1" ht="24" customHeight="1"/>
    <row r="66" s="68" customFormat="1" ht="24" customHeight="1"/>
    <row r="67" s="68" customFormat="1" ht="24" customHeight="1"/>
    <row r="68" s="68" customFormat="1" ht="24" customHeight="1"/>
    <row r="69" s="68" customFormat="1" ht="24" customHeight="1"/>
    <row r="70" s="68" customFormat="1" ht="24" customHeight="1"/>
    <row r="71" s="68" customFormat="1" ht="24" customHeight="1"/>
    <row r="72" s="68" customFormat="1" ht="24" customHeight="1"/>
    <row r="73" s="68" customFormat="1" ht="24" customHeight="1"/>
    <row r="74" s="68" customFormat="1" ht="24" customHeight="1"/>
    <row r="75" s="68" customFormat="1" ht="24" customHeight="1"/>
    <row r="76" s="68" customFormat="1" ht="24" customHeight="1"/>
    <row r="77" s="68" customFormat="1" ht="24" customHeight="1"/>
    <row r="78" s="68" customFormat="1" ht="24" customHeight="1"/>
    <row r="79" s="68" customFormat="1" ht="24" customHeight="1"/>
    <row r="80" s="68" customFormat="1" ht="24" customHeight="1"/>
    <row r="81" s="68" customFormat="1" ht="24" customHeight="1"/>
    <row r="82" s="68" customFormat="1" ht="24" customHeight="1"/>
    <row r="83" s="68" customFormat="1" ht="24" customHeight="1"/>
    <row r="84" s="68" customFormat="1" ht="24" customHeight="1"/>
    <row r="85" s="68" customFormat="1" ht="24" customHeight="1"/>
    <row r="86" s="68" customFormat="1" ht="24" customHeight="1"/>
    <row r="87" s="68" customFormat="1" ht="24" customHeight="1"/>
    <row r="88" s="68" customFormat="1" ht="24" customHeight="1"/>
    <row r="89" s="68" customFormat="1" ht="24" customHeight="1"/>
    <row r="90" s="68" customFormat="1" ht="24" customHeight="1"/>
    <row r="91" s="68" customFormat="1" ht="24" customHeight="1"/>
    <row r="92" s="68" customFormat="1" ht="24" customHeight="1"/>
    <row r="93" s="68" customFormat="1" ht="24" customHeight="1"/>
    <row r="94" s="68" customFormat="1" ht="24" customHeight="1"/>
    <row r="95" s="68" customFormat="1" ht="24" customHeight="1"/>
    <row r="96" s="68" customFormat="1" ht="24" customHeight="1"/>
  </sheetData>
  <mergeCells count="5">
    <mergeCell ref="A2:G2"/>
    <mergeCell ref="B4:D4"/>
    <mergeCell ref="E4:G4"/>
    <mergeCell ref="A14:G14"/>
    <mergeCell ref="A4:A5"/>
  </mergeCells>
  <pageMargins left="0.75" right="0.75" top="1" bottom="1" header="0.511805555555556" footer="0.511805555555556"/>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workbookViewId="0">
      <selection activeCell="C12" sqref="C12"/>
    </sheetView>
  </sheetViews>
  <sheetFormatPr defaultColWidth="9" defaultRowHeight="13.5" outlineLevelCol="6"/>
  <cols>
    <col min="1" max="1" width="47.4" style="68" customWidth="1"/>
    <col min="2" max="3" width="16.9" style="68" customWidth="1"/>
    <col min="4" max="16384" width="9" style="68"/>
  </cols>
  <sheetData>
    <row r="1" s="65" customFormat="1" ht="24" customHeight="1" spans="1:1">
      <c r="A1" s="70" t="s">
        <v>77</v>
      </c>
    </row>
    <row r="2" s="66" customFormat="1" ht="42" customHeight="1" spans="1:3">
      <c r="A2" s="114" t="s">
        <v>76</v>
      </c>
      <c r="B2" s="114"/>
      <c r="C2" s="114"/>
    </row>
    <row r="3" s="67" customFormat="1" ht="27" customHeight="1" spans="1:3">
      <c r="A3" s="58"/>
      <c r="B3" s="58"/>
      <c r="C3" s="58" t="s">
        <v>97</v>
      </c>
    </row>
    <row r="4" s="68" customFormat="1" ht="36" customHeight="1" spans="1:3">
      <c r="A4" s="71" t="s">
        <v>1788</v>
      </c>
      <c r="B4" s="71" t="s">
        <v>99</v>
      </c>
      <c r="C4" s="71" t="s">
        <v>1789</v>
      </c>
    </row>
    <row r="5" s="68" customFormat="1" ht="24" customHeight="1" spans="1:3">
      <c r="A5" s="48" t="s">
        <v>1790</v>
      </c>
      <c r="B5" s="117">
        <v>17727</v>
      </c>
      <c r="C5" s="117">
        <v>17727</v>
      </c>
    </row>
    <row r="6" s="68" customFormat="1" ht="24" customHeight="1" spans="1:3">
      <c r="A6" s="48" t="s">
        <v>1791</v>
      </c>
      <c r="B6" s="117">
        <v>20886</v>
      </c>
      <c r="C6" s="117">
        <v>20886</v>
      </c>
    </row>
    <row r="7" s="68" customFormat="1" ht="24" customHeight="1" spans="1:3">
      <c r="A7" s="48" t="s">
        <v>1792</v>
      </c>
      <c r="B7" s="117"/>
      <c r="C7" s="117"/>
    </row>
    <row r="8" s="68" customFormat="1" ht="24" customHeight="1" spans="1:3">
      <c r="A8" s="52" t="s">
        <v>1793</v>
      </c>
      <c r="B8" s="120"/>
      <c r="C8" s="120"/>
    </row>
    <row r="9" s="68" customFormat="1" ht="24" customHeight="1" spans="1:3">
      <c r="A9" s="52" t="s">
        <v>1794</v>
      </c>
      <c r="B9" s="120">
        <v>3200</v>
      </c>
      <c r="C9" s="120">
        <v>3200</v>
      </c>
    </row>
    <row r="10" s="68" customFormat="1" ht="24" customHeight="1" spans="1:3">
      <c r="A10" s="48" t="s">
        <v>1795</v>
      </c>
      <c r="B10" s="117">
        <v>1000</v>
      </c>
      <c r="C10" s="117">
        <v>1000</v>
      </c>
    </row>
    <row r="11" s="68" customFormat="1" ht="24" customHeight="1" spans="1:3">
      <c r="A11" s="48" t="s">
        <v>1796</v>
      </c>
      <c r="B11" s="117">
        <v>19927</v>
      </c>
      <c r="C11" s="117">
        <v>19927</v>
      </c>
    </row>
    <row r="12" s="68" customFormat="1" ht="24" customHeight="1" spans="1:3">
      <c r="A12" s="48" t="s">
        <v>1797</v>
      </c>
      <c r="B12" s="118"/>
      <c r="C12" s="118"/>
    </row>
    <row r="13" s="68" customFormat="1" ht="24" customHeight="1" spans="1:3">
      <c r="A13" s="48" t="s">
        <v>1798</v>
      </c>
      <c r="B13" s="119"/>
      <c r="C13" s="119"/>
    </row>
    <row r="14" s="68" customFormat="1" ht="24" customHeight="1" spans="1:3">
      <c r="A14" s="48" t="s">
        <v>1799</v>
      </c>
      <c r="B14" s="72"/>
      <c r="C14" s="72"/>
    </row>
    <row r="15" s="68" customFormat="1" ht="55" customHeight="1" spans="1:7">
      <c r="A15" s="73" t="s">
        <v>1800</v>
      </c>
      <c r="B15" s="73"/>
      <c r="C15" s="73"/>
      <c r="D15" s="113"/>
      <c r="E15" s="113"/>
      <c r="F15" s="113"/>
      <c r="G15" s="113"/>
    </row>
    <row r="16" s="68" customFormat="1" ht="24" customHeight="1"/>
    <row r="17" s="68" customFormat="1" ht="24" customHeight="1"/>
    <row r="18" s="68" customFormat="1" ht="24" customHeight="1"/>
    <row r="19" s="68" customFormat="1" ht="24" customHeight="1"/>
    <row r="20" s="68" customFormat="1" ht="24" customHeight="1"/>
    <row r="21" s="68" customFormat="1" ht="24" customHeight="1"/>
    <row r="22" s="68" customFormat="1" ht="24" customHeight="1"/>
    <row r="23" s="68" customFormat="1" ht="24" customHeight="1"/>
    <row r="24" s="68" customFormat="1" ht="24" customHeight="1"/>
    <row r="25" s="68" customFormat="1" ht="24" customHeight="1"/>
    <row r="26" s="68" customFormat="1" ht="24" customHeight="1"/>
    <row r="27" s="68" customFormat="1" ht="24" customHeight="1"/>
    <row r="28" s="68" customFormat="1" ht="24" customHeight="1"/>
    <row r="29" s="68" customFormat="1" ht="24" customHeight="1"/>
    <row r="30" s="68" customFormat="1" ht="24" customHeight="1"/>
    <row r="31" s="68" customFormat="1" ht="24" customHeight="1"/>
    <row r="32" s="68" customFormat="1" ht="24" customHeight="1"/>
    <row r="33" s="68" customFormat="1" ht="24" customHeight="1"/>
    <row r="34" s="68" customFormat="1" ht="24" customHeight="1"/>
    <row r="35" s="68" customFormat="1" ht="24" customHeight="1"/>
    <row r="36" s="68" customFormat="1" ht="24" customHeight="1"/>
    <row r="37" s="68" customFormat="1" ht="24" customHeight="1"/>
    <row r="38" s="68" customFormat="1" ht="24" customHeight="1"/>
    <row r="39" s="68" customFormat="1" ht="24" customHeight="1"/>
    <row r="40" s="68" customFormat="1" ht="24" customHeight="1"/>
    <row r="41" s="68" customFormat="1" ht="24" customHeight="1"/>
    <row r="42" s="68" customFormat="1" ht="24" customHeight="1"/>
    <row r="43" s="68" customFormat="1" ht="24" customHeight="1"/>
    <row r="44" s="68" customFormat="1" ht="24" customHeight="1"/>
    <row r="45" s="68" customFormat="1" ht="24" customHeight="1"/>
    <row r="46" s="68" customFormat="1" ht="24" customHeight="1"/>
    <row r="47" s="68" customFormat="1" ht="24" customHeight="1"/>
    <row r="48" s="68" customFormat="1" ht="24" customHeight="1"/>
    <row r="49" s="68" customFormat="1" ht="24" customHeight="1"/>
    <row r="50" s="68" customFormat="1" ht="24" customHeight="1"/>
    <row r="51" s="68" customFormat="1" ht="24" customHeight="1"/>
    <row r="52" s="68" customFormat="1" ht="24" customHeight="1"/>
    <row r="53" s="68" customFormat="1" ht="24" customHeight="1"/>
    <row r="54" s="68" customFormat="1" ht="24" customHeight="1"/>
    <row r="55" s="68" customFormat="1" ht="24" customHeight="1"/>
    <row r="56" s="68" customFormat="1" ht="24" customHeight="1"/>
    <row r="57" s="68" customFormat="1" ht="24" customHeight="1"/>
    <row r="58" s="68" customFormat="1" ht="24" customHeight="1"/>
    <row r="59" s="68" customFormat="1" ht="24" customHeight="1"/>
    <row r="60" s="68" customFormat="1" ht="24" customHeight="1"/>
    <row r="61" s="68" customFormat="1" ht="24" customHeight="1"/>
    <row r="62" s="68" customFormat="1" ht="24" customHeight="1"/>
    <row r="63" s="68" customFormat="1" ht="24" customHeight="1"/>
    <row r="64" s="68" customFormat="1" ht="24" customHeight="1"/>
    <row r="65" s="68" customFormat="1" ht="24" customHeight="1"/>
    <row r="66" s="68" customFormat="1" ht="24" customHeight="1"/>
    <row r="67" s="68" customFormat="1" ht="24" customHeight="1"/>
    <row r="68" s="68" customFormat="1" ht="24" customHeight="1"/>
    <row r="69" s="68" customFormat="1" ht="24" customHeight="1"/>
    <row r="70" s="68" customFormat="1" ht="24" customHeight="1"/>
    <row r="71" s="68" customFormat="1" ht="24" customHeight="1"/>
    <row r="72" s="68" customFormat="1" ht="24" customHeight="1"/>
    <row r="73" s="68" customFormat="1" ht="24" customHeight="1"/>
    <row r="74" s="68" customFormat="1" ht="24" customHeight="1"/>
    <row r="75" s="68" customFormat="1" ht="24" customHeight="1"/>
    <row r="76" s="68" customFormat="1" ht="24" customHeight="1"/>
    <row r="77" s="68" customFormat="1" ht="24" customHeight="1"/>
    <row r="78" s="68" customFormat="1" ht="24" customHeight="1"/>
    <row r="79" s="68" customFormat="1" ht="24" customHeight="1"/>
    <row r="80" s="68" customFormat="1" ht="24" customHeight="1"/>
    <row r="81" s="68" customFormat="1" ht="24" customHeight="1"/>
    <row r="82" s="68" customFormat="1" ht="24" customHeight="1"/>
    <row r="83" s="68" customFormat="1" ht="24" customHeight="1"/>
    <row r="84" s="68" customFormat="1" ht="24" customHeight="1"/>
    <row r="85" s="68" customFormat="1" ht="24" customHeight="1"/>
    <row r="86" s="68" customFormat="1" ht="24" customHeight="1"/>
    <row r="87" s="68" customFormat="1" ht="24" customHeight="1"/>
    <row r="88" s="68" customFormat="1" ht="24" customHeight="1"/>
    <row r="89" s="68" customFormat="1" ht="24" customHeight="1"/>
    <row r="90" s="68" customFormat="1" ht="24" customHeight="1"/>
    <row r="91" s="68" customFormat="1" ht="24" customHeight="1"/>
    <row r="92" s="68" customFormat="1" ht="24" customHeight="1"/>
    <row r="93" s="68" customFormat="1" ht="24" customHeight="1"/>
    <row r="94" s="68" customFormat="1" ht="24" customHeight="1"/>
    <row r="95" s="68" customFormat="1" ht="24" customHeight="1"/>
  </sheetData>
  <mergeCells count="2">
    <mergeCell ref="A2:C2"/>
    <mergeCell ref="A15:C15"/>
  </mergeCells>
  <pageMargins left="0.75" right="0.75" top="1" bottom="1" header="0.511805555555556" footer="0.511805555555556"/>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workbookViewId="0">
      <selection activeCell="B8" sqref="B8:C8"/>
    </sheetView>
  </sheetViews>
  <sheetFormatPr defaultColWidth="9" defaultRowHeight="13.5" outlineLevelCol="6"/>
  <cols>
    <col min="1" max="1" width="48.5083333333333" style="68" customWidth="1"/>
    <col min="2" max="3" width="16" style="68" customWidth="1"/>
    <col min="4" max="16384" width="9" style="68"/>
  </cols>
  <sheetData>
    <row r="1" s="65" customFormat="1" ht="24" customHeight="1" spans="1:1">
      <c r="A1" s="70" t="s">
        <v>79</v>
      </c>
    </row>
    <row r="2" s="66" customFormat="1" ht="42" customHeight="1" spans="1:3">
      <c r="A2" s="114" t="s">
        <v>78</v>
      </c>
      <c r="B2" s="114"/>
      <c r="C2" s="114"/>
    </row>
    <row r="3" s="67" customFormat="1" ht="27" customHeight="1" spans="1:3">
      <c r="A3" s="58"/>
      <c r="B3" s="58"/>
      <c r="C3" s="58" t="s">
        <v>97</v>
      </c>
    </row>
    <row r="4" s="68" customFormat="1" ht="36" customHeight="1" spans="1:3">
      <c r="A4" s="71" t="s">
        <v>1788</v>
      </c>
      <c r="B4" s="71" t="s">
        <v>99</v>
      </c>
      <c r="C4" s="71" t="s">
        <v>1789</v>
      </c>
    </row>
    <row r="5" s="68" customFormat="1" ht="24" customHeight="1" spans="1:3">
      <c r="A5" s="48" t="s">
        <v>1801</v>
      </c>
      <c r="B5" s="117">
        <v>5064</v>
      </c>
      <c r="C5" s="117">
        <v>5064</v>
      </c>
    </row>
    <row r="6" s="68" customFormat="1" ht="24" customHeight="1" spans="1:3">
      <c r="A6" s="48" t="s">
        <v>1802</v>
      </c>
      <c r="B6" s="117">
        <v>8476</v>
      </c>
      <c r="C6" s="117">
        <v>8476</v>
      </c>
    </row>
    <row r="7" s="68" customFormat="1" ht="24" customHeight="1" spans="1:3">
      <c r="A7" s="48" t="s">
        <v>1803</v>
      </c>
      <c r="B7" s="117">
        <v>3400</v>
      </c>
      <c r="C7" s="117">
        <v>3400</v>
      </c>
    </row>
    <row r="8" s="68" customFormat="1" ht="24" customHeight="1" spans="1:3">
      <c r="A8" s="48" t="s">
        <v>1804</v>
      </c>
      <c r="B8" s="117">
        <v>40</v>
      </c>
      <c r="C8" s="117">
        <v>40</v>
      </c>
    </row>
    <row r="9" s="68" customFormat="1" ht="24" customHeight="1" spans="1:3">
      <c r="A9" s="48" t="s">
        <v>1805</v>
      </c>
      <c r="B9" s="117">
        <v>8424</v>
      </c>
      <c r="C9" s="117">
        <v>8424</v>
      </c>
    </row>
    <row r="10" s="68" customFormat="1" ht="24" customHeight="1" spans="1:3">
      <c r="A10" s="48" t="s">
        <v>1806</v>
      </c>
      <c r="B10" s="118"/>
      <c r="C10" s="118"/>
    </row>
    <row r="11" s="68" customFormat="1" ht="24" customHeight="1" spans="1:3">
      <c r="A11" s="48" t="s">
        <v>1807</v>
      </c>
      <c r="B11" s="119"/>
      <c r="C11" s="119"/>
    </row>
    <row r="12" s="68" customFormat="1" ht="24" customHeight="1" spans="1:3">
      <c r="A12" s="48" t="s">
        <v>1808</v>
      </c>
      <c r="B12" s="72"/>
      <c r="C12" s="72"/>
    </row>
    <row r="13" s="68" customFormat="1" ht="68" customHeight="1" spans="1:7">
      <c r="A13" s="73" t="s">
        <v>1809</v>
      </c>
      <c r="B13" s="73"/>
      <c r="C13" s="73"/>
      <c r="D13" s="113"/>
      <c r="E13" s="113"/>
      <c r="F13" s="113"/>
      <c r="G13" s="113"/>
    </row>
    <row r="14" s="68" customFormat="1" ht="24" customHeight="1"/>
    <row r="15" s="68" customFormat="1" ht="24" customHeight="1"/>
    <row r="16" s="68" customFormat="1" ht="24" customHeight="1"/>
    <row r="17" s="68" customFormat="1" ht="24" customHeight="1"/>
    <row r="18" s="68" customFormat="1" ht="24" customHeight="1"/>
    <row r="19" s="68" customFormat="1" ht="24" customHeight="1"/>
    <row r="20" s="68" customFormat="1" ht="24" customHeight="1"/>
    <row r="21" s="68" customFormat="1" ht="24" customHeight="1"/>
    <row r="22" s="68" customFormat="1" ht="24" customHeight="1"/>
    <row r="23" s="68" customFormat="1" ht="24" customHeight="1"/>
    <row r="24" s="68" customFormat="1" ht="24" customHeight="1"/>
    <row r="25" s="68" customFormat="1" ht="24" customHeight="1"/>
    <row r="26" s="68" customFormat="1" ht="24" customHeight="1"/>
    <row r="27" s="68" customFormat="1" ht="24" customHeight="1"/>
    <row r="28" s="68" customFormat="1" ht="24" customHeight="1"/>
    <row r="29" s="68" customFormat="1" ht="24" customHeight="1"/>
    <row r="30" s="68" customFormat="1" ht="24" customHeight="1"/>
    <row r="31" s="68" customFormat="1" ht="24" customHeight="1"/>
    <row r="32" s="68" customFormat="1" ht="24" customHeight="1"/>
    <row r="33" s="68" customFormat="1" ht="24" customHeight="1"/>
    <row r="34" s="68" customFormat="1" ht="24" customHeight="1"/>
    <row r="35" s="68" customFormat="1" ht="24" customHeight="1"/>
    <row r="36" s="68" customFormat="1" ht="24" customHeight="1"/>
    <row r="37" s="68" customFormat="1" ht="24" customHeight="1"/>
    <row r="38" s="68" customFormat="1" ht="24" customHeight="1"/>
    <row r="39" s="68" customFormat="1" ht="24" customHeight="1"/>
    <row r="40" s="68" customFormat="1" ht="24" customHeight="1"/>
    <row r="41" s="68" customFormat="1" ht="24" customHeight="1"/>
    <row r="42" s="68" customFormat="1" ht="24" customHeight="1"/>
    <row r="43" s="68" customFormat="1" ht="24" customHeight="1"/>
    <row r="44" s="68" customFormat="1" ht="24" customHeight="1"/>
    <row r="45" s="68" customFormat="1" ht="24" customHeight="1"/>
    <row r="46" s="68" customFormat="1" ht="24" customHeight="1"/>
    <row r="47" s="68" customFormat="1" ht="24" customHeight="1"/>
    <row r="48" s="68" customFormat="1" ht="24" customHeight="1"/>
    <row r="49" s="68" customFormat="1" ht="24" customHeight="1"/>
    <row r="50" s="68" customFormat="1" ht="24" customHeight="1"/>
    <row r="51" s="68" customFormat="1" ht="24" customHeight="1"/>
    <row r="52" s="68" customFormat="1" ht="24" customHeight="1"/>
    <row r="53" s="68" customFormat="1" ht="24" customHeight="1"/>
    <row r="54" s="68" customFormat="1" ht="24" customHeight="1"/>
    <row r="55" s="68" customFormat="1" ht="24" customHeight="1"/>
    <row r="56" s="68" customFormat="1" ht="24" customHeight="1"/>
    <row r="57" s="68" customFormat="1" ht="24" customHeight="1"/>
    <row r="58" s="68" customFormat="1" ht="24" customHeight="1"/>
    <row r="59" s="68" customFormat="1" ht="24" customHeight="1"/>
    <row r="60" s="68" customFormat="1" ht="24" customHeight="1"/>
    <row r="61" s="68" customFormat="1" ht="24" customHeight="1"/>
    <row r="62" s="68" customFormat="1" ht="24" customHeight="1"/>
    <row r="63" s="68" customFormat="1" ht="24" customHeight="1"/>
    <row r="64" s="68" customFormat="1" ht="24" customHeight="1"/>
    <row r="65" s="68" customFormat="1" ht="24" customHeight="1"/>
    <row r="66" s="68" customFormat="1" ht="24" customHeight="1"/>
    <row r="67" s="68" customFormat="1" ht="24" customHeight="1"/>
    <row r="68" s="68" customFormat="1" ht="24" customHeight="1"/>
    <row r="69" s="68" customFormat="1" ht="24" customHeight="1"/>
    <row r="70" s="68" customFormat="1" ht="24" customHeight="1"/>
    <row r="71" s="68" customFormat="1" ht="24" customHeight="1"/>
    <row r="72" s="68" customFormat="1" ht="24" customHeight="1"/>
    <row r="73" s="68" customFormat="1" ht="24" customHeight="1"/>
    <row r="74" s="68" customFormat="1" ht="24" customHeight="1"/>
    <row r="75" s="68" customFormat="1" ht="24" customHeight="1"/>
    <row r="76" s="68" customFormat="1" ht="24" customHeight="1"/>
    <row r="77" s="68" customFormat="1" ht="24" customHeight="1"/>
    <row r="78" s="68" customFormat="1" ht="24" customHeight="1"/>
    <row r="79" s="68" customFormat="1" ht="24" customHeight="1"/>
    <row r="80" s="68" customFormat="1" ht="24" customHeight="1"/>
    <row r="81" s="68" customFormat="1" ht="24" customHeight="1"/>
    <row r="82" s="68" customFormat="1" ht="24" customHeight="1"/>
    <row r="83" s="68" customFormat="1" ht="24" customHeight="1"/>
    <row r="84" s="68" customFormat="1" ht="24" customHeight="1"/>
    <row r="85" s="68" customFormat="1" ht="24" customHeight="1"/>
    <row r="86" s="68" customFormat="1" ht="24" customHeight="1"/>
    <row r="87" s="68" customFormat="1" ht="24" customHeight="1"/>
    <row r="88" s="68" customFormat="1" ht="24" customHeight="1"/>
    <row r="89" s="68" customFormat="1" ht="24" customHeight="1"/>
    <row r="90" s="68" customFormat="1" ht="24" customHeight="1"/>
    <row r="91" s="68" customFormat="1" ht="24" customHeight="1"/>
    <row r="92" s="68" customFormat="1" ht="24" customHeight="1"/>
    <row r="93" s="68" customFormat="1" ht="24" customHeight="1"/>
    <row r="94" s="68" customFormat="1" ht="24" customHeight="1"/>
    <row r="95" s="68" customFormat="1" ht="24" customHeight="1"/>
  </sheetData>
  <mergeCells count="2">
    <mergeCell ref="A2:C2"/>
    <mergeCell ref="A13:C13"/>
  </mergeCells>
  <pageMargins left="0.75" right="0.75" top="1" bottom="1" header="0.511805555555556" footer="0.511805555555556"/>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5"/>
  <sheetViews>
    <sheetView topLeftCell="A7" workbookViewId="0">
      <selection activeCell="C24" sqref="C24:C25"/>
    </sheetView>
  </sheetViews>
  <sheetFormatPr defaultColWidth="9" defaultRowHeight="13.5" outlineLevelCol="3"/>
  <cols>
    <col min="1" max="1" width="33.8" style="68" customWidth="1"/>
    <col min="2" max="2" width="12.3" style="68" customWidth="1"/>
    <col min="3" max="4" width="17.1" style="68" customWidth="1"/>
    <col min="5" max="16384" width="9" style="68"/>
  </cols>
  <sheetData>
    <row r="1" s="65" customFormat="1" ht="24" customHeight="1" spans="1:1">
      <c r="A1" s="70" t="s">
        <v>81</v>
      </c>
    </row>
    <row r="2" s="66" customFormat="1" ht="42" customHeight="1" spans="1:4">
      <c r="A2" s="114" t="s">
        <v>80</v>
      </c>
      <c r="B2" s="114"/>
      <c r="C2" s="114"/>
      <c r="D2" s="114"/>
    </row>
    <row r="3" s="67" customFormat="1" ht="27" customHeight="1" spans="4:4">
      <c r="D3" s="58" t="s">
        <v>97</v>
      </c>
    </row>
    <row r="4" s="68" customFormat="1" ht="21.95" customHeight="1" spans="1:4">
      <c r="A4" s="71" t="s">
        <v>1788</v>
      </c>
      <c r="B4" s="71" t="s">
        <v>1810</v>
      </c>
      <c r="C4" s="71" t="s">
        <v>1811</v>
      </c>
      <c r="D4" s="71" t="s">
        <v>1812</v>
      </c>
    </row>
    <row r="5" s="69" customFormat="1" ht="24" customHeight="1" spans="1:4">
      <c r="A5" s="115" t="s">
        <v>1813</v>
      </c>
      <c r="B5" s="71" t="s">
        <v>1814</v>
      </c>
      <c r="C5" s="50">
        <f>C6+C8</f>
        <v>6600</v>
      </c>
      <c r="D5" s="72">
        <f>D6+D8</f>
        <v>0</v>
      </c>
    </row>
    <row r="6" s="68" customFormat="1" ht="24" customHeight="1" spans="1:4">
      <c r="A6" s="116" t="s">
        <v>1815</v>
      </c>
      <c r="B6" s="49" t="s">
        <v>1777</v>
      </c>
      <c r="C6" s="53">
        <v>3200</v>
      </c>
      <c r="D6" s="51"/>
    </row>
    <row r="7" s="68" customFormat="1" ht="24" customHeight="1" spans="1:4">
      <c r="A7" s="116" t="s">
        <v>1816</v>
      </c>
      <c r="B7" s="49" t="s">
        <v>1778</v>
      </c>
      <c r="C7" s="53">
        <v>900</v>
      </c>
      <c r="D7" s="51"/>
    </row>
    <row r="8" s="68" customFormat="1" ht="24" customHeight="1" spans="1:4">
      <c r="A8" s="116" t="s">
        <v>1817</v>
      </c>
      <c r="B8" s="49" t="s">
        <v>1818</v>
      </c>
      <c r="C8" s="53">
        <v>3400</v>
      </c>
      <c r="D8" s="51"/>
    </row>
    <row r="9" s="68" customFormat="1" ht="24" customHeight="1" spans="1:4">
      <c r="A9" s="116" t="s">
        <v>1816</v>
      </c>
      <c r="B9" s="49" t="s">
        <v>1780</v>
      </c>
      <c r="C9" s="53"/>
      <c r="D9" s="51"/>
    </row>
    <row r="10" s="69" customFormat="1" ht="24" customHeight="1" spans="1:4">
      <c r="A10" s="115" t="s">
        <v>1819</v>
      </c>
      <c r="B10" s="71" t="s">
        <v>1820</v>
      </c>
      <c r="C10" s="50">
        <f>C11+C12</f>
        <v>1040</v>
      </c>
      <c r="D10" s="72">
        <f>D11+D12</f>
        <v>0</v>
      </c>
    </row>
    <row r="11" s="68" customFormat="1" ht="24" customHeight="1" spans="1:4">
      <c r="A11" s="116" t="s">
        <v>1815</v>
      </c>
      <c r="B11" s="49" t="s">
        <v>1821</v>
      </c>
      <c r="C11" s="53">
        <v>1000</v>
      </c>
      <c r="D11" s="51"/>
    </row>
    <row r="12" s="68" customFormat="1" ht="24" customHeight="1" spans="1:4">
      <c r="A12" s="116" t="s">
        <v>1817</v>
      </c>
      <c r="B12" s="49" t="s">
        <v>1822</v>
      </c>
      <c r="C12" s="53">
        <v>40</v>
      </c>
      <c r="D12" s="51"/>
    </row>
    <row r="13" s="69" customFormat="1" ht="24" customHeight="1" spans="1:4">
      <c r="A13" s="115" t="s">
        <v>1823</v>
      </c>
      <c r="B13" s="71" t="s">
        <v>1824</v>
      </c>
      <c r="C13" s="50">
        <f>C14+C15</f>
        <v>1206.02</v>
      </c>
      <c r="D13" s="72">
        <f>D14+D15</f>
        <v>0</v>
      </c>
    </row>
    <row r="14" s="68" customFormat="1" ht="24" customHeight="1" spans="1:4">
      <c r="A14" s="116" t="s">
        <v>1815</v>
      </c>
      <c r="B14" s="49" t="s">
        <v>1825</v>
      </c>
      <c r="C14" s="53">
        <v>597.26</v>
      </c>
      <c r="D14" s="51"/>
    </row>
    <row r="15" s="68" customFormat="1" ht="24" customHeight="1" spans="1:4">
      <c r="A15" s="116" t="s">
        <v>1817</v>
      </c>
      <c r="B15" s="49" t="s">
        <v>1826</v>
      </c>
      <c r="C15" s="53">
        <v>608.76</v>
      </c>
      <c r="D15" s="51"/>
    </row>
    <row r="16" s="69" customFormat="1" ht="24" customHeight="1" spans="1:4">
      <c r="A16" s="115" t="s">
        <v>1827</v>
      </c>
      <c r="B16" s="71" t="s">
        <v>1828</v>
      </c>
      <c r="C16" s="50">
        <f>C17+C20</f>
        <v>5736</v>
      </c>
      <c r="D16" s="72">
        <f>D17+D20</f>
        <v>0</v>
      </c>
    </row>
    <row r="17" s="68" customFormat="1" ht="24" customHeight="1" spans="1:4">
      <c r="A17" s="116" t="s">
        <v>1815</v>
      </c>
      <c r="B17" s="49" t="s">
        <v>1829</v>
      </c>
      <c r="C17" s="53">
        <v>5736</v>
      </c>
      <c r="D17" s="51"/>
    </row>
    <row r="18" s="68" customFormat="1" ht="24" customHeight="1" spans="1:4">
      <c r="A18" s="116" t="s">
        <v>1830</v>
      </c>
      <c r="B18" s="49"/>
      <c r="C18" s="53">
        <v>5100</v>
      </c>
      <c r="D18" s="51"/>
    </row>
    <row r="19" s="68" customFormat="1" ht="24" customHeight="1" spans="1:4">
      <c r="A19" s="116" t="s">
        <v>1831</v>
      </c>
      <c r="B19" s="49" t="s">
        <v>1832</v>
      </c>
      <c r="C19" s="53">
        <v>636</v>
      </c>
      <c r="D19" s="51"/>
    </row>
    <row r="20" s="68" customFormat="1" ht="24" customHeight="1" spans="1:4">
      <c r="A20" s="116" t="s">
        <v>1817</v>
      </c>
      <c r="B20" s="49" t="s">
        <v>1833</v>
      </c>
      <c r="C20" s="53"/>
      <c r="D20" s="51">
        <f>D21+D22</f>
        <v>0</v>
      </c>
    </row>
    <row r="21" s="68" customFormat="1" ht="24" customHeight="1" spans="1:4">
      <c r="A21" s="116" t="s">
        <v>1830</v>
      </c>
      <c r="B21" s="49"/>
      <c r="C21" s="53"/>
      <c r="D21" s="51"/>
    </row>
    <row r="22" s="68" customFormat="1" ht="24" customHeight="1" spans="1:4">
      <c r="A22" s="116" t="s">
        <v>1834</v>
      </c>
      <c r="B22" s="49" t="s">
        <v>1835</v>
      </c>
      <c r="C22" s="53"/>
      <c r="D22" s="51"/>
    </row>
    <row r="23" s="69" customFormat="1" ht="24" customHeight="1" spans="1:4">
      <c r="A23" s="115" t="s">
        <v>1836</v>
      </c>
      <c r="B23" s="71" t="s">
        <v>1837</v>
      </c>
      <c r="C23" s="50">
        <f>C24+C25</f>
        <v>851</v>
      </c>
      <c r="D23" s="72">
        <f>D24+D25</f>
        <v>0</v>
      </c>
    </row>
    <row r="24" s="68" customFormat="1" ht="24" customHeight="1" spans="1:4">
      <c r="A24" s="116" t="s">
        <v>1815</v>
      </c>
      <c r="B24" s="49" t="s">
        <v>1838</v>
      </c>
      <c r="C24" s="53">
        <v>620</v>
      </c>
      <c r="D24" s="51"/>
    </row>
    <row r="25" s="68" customFormat="1" ht="24" customHeight="1" spans="1:4">
      <c r="A25" s="116" t="s">
        <v>1817</v>
      </c>
      <c r="B25" s="49" t="s">
        <v>1839</v>
      </c>
      <c r="C25" s="53">
        <v>231</v>
      </c>
      <c r="D25" s="51"/>
    </row>
    <row r="26" s="68" customFormat="1" ht="61" customHeight="1" spans="1:4">
      <c r="A26" s="73" t="s">
        <v>1840</v>
      </c>
      <c r="B26" s="73"/>
      <c r="C26" s="73"/>
      <c r="D26" s="73"/>
    </row>
    <row r="27" s="68" customFormat="1" ht="24" customHeight="1"/>
    <row r="28" s="68" customFormat="1" ht="24" customHeight="1"/>
    <row r="29" s="68" customFormat="1" ht="24" customHeight="1"/>
    <row r="30" s="68" customFormat="1" ht="24" customHeight="1"/>
    <row r="31" s="68" customFormat="1" ht="24" customHeight="1"/>
    <row r="32" s="68" customFormat="1" ht="24" customHeight="1"/>
    <row r="33" s="68" customFormat="1" ht="24" customHeight="1"/>
    <row r="34" s="68" customFormat="1" ht="24" customHeight="1"/>
    <row r="35" s="68" customFormat="1" ht="24" customHeight="1"/>
    <row r="36" s="68" customFormat="1" ht="24" customHeight="1"/>
    <row r="37" s="68" customFormat="1" ht="24" customHeight="1"/>
    <row r="38" s="68" customFormat="1" ht="24" customHeight="1"/>
    <row r="39" s="68" customFormat="1" ht="24" customHeight="1"/>
    <row r="40" s="68" customFormat="1" ht="24" customHeight="1"/>
    <row r="41" s="68" customFormat="1" ht="24" customHeight="1"/>
    <row r="42" s="68" customFormat="1" ht="24" customHeight="1"/>
    <row r="43" s="68" customFormat="1" ht="24" customHeight="1"/>
    <row r="44" s="68" customFormat="1" ht="24" customHeight="1"/>
    <row r="45" s="68" customFormat="1" ht="24" customHeight="1"/>
    <row r="46" s="68" customFormat="1" ht="24" customHeight="1"/>
    <row r="47" s="68" customFormat="1" ht="24" customHeight="1"/>
    <row r="48" s="68" customFormat="1" ht="24" customHeight="1"/>
    <row r="49" s="68" customFormat="1" ht="24" customHeight="1"/>
    <row r="50" s="68" customFormat="1" ht="24" customHeight="1"/>
    <row r="51" s="68" customFormat="1" ht="24" customHeight="1"/>
    <row r="52" s="68" customFormat="1" ht="24" customHeight="1"/>
    <row r="53" s="68" customFormat="1" ht="24" customHeight="1"/>
    <row r="54" s="68" customFormat="1" ht="24" customHeight="1"/>
    <row r="55" s="68" customFormat="1" ht="24" customHeight="1"/>
    <row r="56" s="68" customFormat="1" ht="24" customHeight="1"/>
    <row r="57" s="68" customFormat="1" ht="24" customHeight="1"/>
    <row r="58" s="68" customFormat="1" ht="24" customHeight="1"/>
    <row r="59" s="68" customFormat="1" ht="24" customHeight="1"/>
    <row r="60" s="68" customFormat="1" ht="24" customHeight="1"/>
    <row r="61" s="68" customFormat="1" ht="24" customHeight="1"/>
    <row r="62" s="68" customFormat="1" ht="24" customHeight="1"/>
    <row r="63" s="68" customFormat="1" ht="24" customHeight="1"/>
    <row r="64" s="68" customFormat="1" ht="24" customHeight="1"/>
    <row r="65" s="68" customFormat="1" ht="24" customHeight="1"/>
    <row r="66" s="68" customFormat="1" ht="24" customHeight="1"/>
    <row r="67" s="68" customFormat="1" ht="24" customHeight="1"/>
    <row r="68" s="68" customFormat="1" ht="24" customHeight="1"/>
    <row r="69" s="68" customFormat="1" ht="24" customHeight="1"/>
    <row r="70" s="68" customFormat="1" ht="24" customHeight="1"/>
    <row r="71" s="68" customFormat="1" ht="24" customHeight="1"/>
    <row r="72" s="68" customFormat="1" ht="24" customHeight="1"/>
    <row r="73" s="68" customFormat="1" ht="24" customHeight="1"/>
    <row r="74" s="68" customFormat="1" ht="24" customHeight="1"/>
    <row r="75" s="68" customFormat="1" ht="24" customHeight="1"/>
    <row r="76" s="68" customFormat="1" ht="24" customHeight="1"/>
    <row r="77" s="68" customFormat="1" ht="24" customHeight="1"/>
    <row r="78" s="68" customFormat="1" ht="24" customHeight="1"/>
    <row r="79" s="68" customFormat="1" ht="24" customHeight="1"/>
    <row r="80" s="68" customFormat="1" ht="24" customHeight="1"/>
    <row r="81" s="68" customFormat="1" ht="24" customHeight="1"/>
    <row r="82" s="68" customFormat="1" ht="24" customHeight="1"/>
    <row r="83" s="68" customFormat="1" ht="24" customHeight="1"/>
    <row r="84" s="68" customFormat="1" ht="24" customHeight="1"/>
    <row r="85" s="68" customFormat="1" ht="24" customHeight="1"/>
    <row r="86" s="68" customFormat="1" ht="24" customHeight="1"/>
    <row r="87" s="68" customFormat="1" ht="24" customHeight="1"/>
    <row r="88" s="68" customFormat="1" ht="24" customHeight="1"/>
    <row r="89" s="68" customFormat="1" ht="24" customHeight="1"/>
    <row r="90" s="68" customFormat="1" ht="24" customHeight="1"/>
    <row r="91" s="68" customFormat="1" ht="24" customHeight="1"/>
    <row r="92" s="68" customFormat="1" ht="24" customHeight="1"/>
    <row r="93" s="68" customFormat="1" ht="24" customHeight="1"/>
    <row r="94" s="68" customFormat="1" ht="24" customHeight="1"/>
    <row r="95" s="68" customFormat="1" ht="24" customHeight="1"/>
  </sheetData>
  <mergeCells count="2">
    <mergeCell ref="A2:D2"/>
    <mergeCell ref="A26:D26"/>
  </mergeCells>
  <pageMargins left="0.75" right="0.75" top="1" bottom="1" header="0.511805555555556" footer="0.511805555555556"/>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4"/>
  <sheetViews>
    <sheetView workbookViewId="0">
      <selection activeCell="B8" sqref="B8:B9"/>
    </sheetView>
  </sheetViews>
  <sheetFormatPr defaultColWidth="9" defaultRowHeight="13.5"/>
  <cols>
    <col min="1" max="1" width="49.9" style="68" customWidth="1"/>
    <col min="2" max="2" width="33.3" style="68" customWidth="1"/>
    <col min="3" max="16384" width="9" style="68"/>
  </cols>
  <sheetData>
    <row r="1" s="65" customFormat="1" ht="24" customHeight="1" spans="1:1">
      <c r="A1" s="65" t="s">
        <v>83</v>
      </c>
    </row>
    <row r="2" s="66" customFormat="1" ht="42" customHeight="1" spans="1:2">
      <c r="A2" s="66" t="s">
        <v>82</v>
      </c>
      <c r="B2" s="23"/>
    </row>
    <row r="3" s="67" customFormat="1" ht="27" customHeight="1" spans="2:2">
      <c r="B3" s="67" t="s">
        <v>97</v>
      </c>
    </row>
    <row r="4" s="68" customFormat="1" ht="30" customHeight="1" spans="1:2">
      <c r="A4" s="108" t="s">
        <v>826</v>
      </c>
      <c r="B4" s="108" t="s">
        <v>1812</v>
      </c>
    </row>
    <row r="5" s="69" customFormat="1" ht="30" customHeight="1" spans="1:2">
      <c r="A5" s="109" t="s">
        <v>1841</v>
      </c>
      <c r="B5" s="110">
        <v>3400</v>
      </c>
    </row>
    <row r="6" s="69" customFormat="1" ht="30" customHeight="1" spans="1:2">
      <c r="A6" s="109" t="s">
        <v>1842</v>
      </c>
      <c r="B6" s="110">
        <v>3400</v>
      </c>
    </row>
    <row r="7" s="69" customFormat="1" ht="30" customHeight="1" spans="1:2">
      <c r="A7" s="109" t="s">
        <v>1843</v>
      </c>
      <c r="B7" s="110">
        <f>B8+B9</f>
        <v>192.54</v>
      </c>
    </row>
    <row r="8" s="68" customFormat="1" ht="30" customHeight="1" spans="1:2">
      <c r="A8" s="111" t="s">
        <v>1844</v>
      </c>
      <c r="B8" s="112">
        <v>40</v>
      </c>
    </row>
    <row r="9" s="68" customFormat="1" ht="30" customHeight="1" spans="1:2">
      <c r="A9" s="111" t="s">
        <v>1845</v>
      </c>
      <c r="B9" s="112">
        <v>152.54</v>
      </c>
    </row>
    <row r="10" s="69" customFormat="1" ht="30" customHeight="1" spans="1:2">
      <c r="A10" s="109" t="s">
        <v>1846</v>
      </c>
      <c r="B10" s="14"/>
    </row>
    <row r="11" s="69" customFormat="1" ht="30" customHeight="1" spans="1:2">
      <c r="A11" s="109" t="s">
        <v>1847</v>
      </c>
      <c r="B11" s="14"/>
    </row>
    <row r="12" s="69" customFormat="1" ht="30" customHeight="1" spans="1:2">
      <c r="A12" s="109" t="s">
        <v>1848</v>
      </c>
      <c r="B12" s="14"/>
    </row>
    <row r="13" s="68" customFormat="1" ht="81" customHeight="1" spans="1:9">
      <c r="A13" s="73" t="s">
        <v>1849</v>
      </c>
      <c r="B13" s="73"/>
      <c r="C13" s="113"/>
      <c r="D13" s="113"/>
      <c r="E13" s="113"/>
      <c r="F13" s="113"/>
      <c r="G13" s="113"/>
      <c r="H13" s="113"/>
      <c r="I13" s="113"/>
    </row>
    <row r="14" s="68" customFormat="1" ht="24" customHeight="1"/>
    <row r="15" s="68" customFormat="1" ht="24" customHeight="1"/>
    <row r="16" s="68" customFormat="1" ht="24" customHeight="1"/>
    <row r="17" s="68" customFormat="1" ht="24" customHeight="1"/>
    <row r="18" s="68" customFormat="1" ht="24" customHeight="1"/>
    <row r="19" s="68" customFormat="1" ht="24" customHeight="1"/>
    <row r="20" s="68" customFormat="1" ht="24" customHeight="1"/>
    <row r="21" s="68" customFormat="1" ht="24" customHeight="1"/>
    <row r="22" s="68" customFormat="1" ht="24" customHeight="1"/>
    <row r="23" s="68" customFormat="1" ht="24" customHeight="1"/>
    <row r="24" s="68" customFormat="1" ht="24" customHeight="1"/>
    <row r="25" s="68" customFormat="1" ht="24" customHeight="1"/>
    <row r="26" s="68" customFormat="1" ht="24" customHeight="1"/>
    <row r="27" s="68" customFormat="1" ht="24" customHeight="1"/>
    <row r="28" s="68" customFormat="1" ht="24" customHeight="1"/>
    <row r="29" s="68" customFormat="1" ht="24" customHeight="1"/>
    <row r="30" s="68" customFormat="1" ht="24" customHeight="1"/>
    <row r="31" s="68" customFormat="1" ht="24" customHeight="1"/>
    <row r="32" s="68" customFormat="1" ht="24" customHeight="1"/>
    <row r="33" s="68" customFormat="1" ht="24" customHeight="1"/>
    <row r="34" s="68" customFormat="1" ht="24" customHeight="1"/>
    <row r="35" s="68" customFormat="1" ht="24" customHeight="1"/>
    <row r="36" s="68" customFormat="1" ht="24" customHeight="1"/>
    <row r="37" s="68" customFormat="1" ht="24" customHeight="1"/>
    <row r="38" s="68" customFormat="1" ht="24" customHeight="1"/>
    <row r="39" s="68" customFormat="1" ht="24" customHeight="1"/>
    <row r="40" s="68" customFormat="1" ht="24" customHeight="1"/>
    <row r="41" s="68" customFormat="1" ht="24" customHeight="1"/>
    <row r="42" s="68" customFormat="1" ht="24" customHeight="1"/>
    <row r="43" s="68" customFormat="1" ht="24" customHeight="1"/>
    <row r="44" s="68" customFormat="1" ht="24" customHeight="1"/>
    <row r="45" s="68" customFormat="1" ht="24" customHeight="1"/>
    <row r="46" s="68" customFormat="1" ht="24" customHeight="1"/>
    <row r="47" s="68" customFormat="1" ht="24" customHeight="1"/>
    <row r="48" s="68" customFormat="1" ht="24" customHeight="1"/>
    <row r="49" s="68" customFormat="1" ht="24" customHeight="1"/>
    <row r="50" s="68" customFormat="1" ht="24" customHeight="1"/>
    <row r="51" s="68" customFormat="1" ht="24" customHeight="1"/>
    <row r="52" s="68" customFormat="1" ht="24" customHeight="1"/>
    <row r="53" s="68" customFormat="1" ht="24" customHeight="1"/>
    <row r="54" s="68" customFormat="1" ht="24" customHeight="1"/>
    <row r="55" s="68" customFormat="1" ht="24" customHeight="1"/>
    <row r="56" s="68" customFormat="1" ht="24" customHeight="1"/>
    <row r="57" s="68" customFormat="1" ht="24" customHeight="1"/>
    <row r="58" s="68" customFormat="1" ht="24" customHeight="1"/>
    <row r="59" s="68" customFormat="1" ht="24" customHeight="1"/>
    <row r="60" s="68" customFormat="1" ht="24" customHeight="1"/>
    <row r="61" s="68" customFormat="1" ht="24" customHeight="1"/>
    <row r="62" s="68" customFormat="1" ht="24" customHeight="1"/>
    <row r="63" s="68" customFormat="1" ht="24" customHeight="1"/>
    <row r="64" s="68" customFormat="1" ht="24" customHeight="1"/>
    <row r="65" s="68" customFormat="1" ht="24" customHeight="1"/>
    <row r="66" s="68" customFormat="1" ht="24" customHeight="1"/>
    <row r="67" s="68" customFormat="1" ht="24" customHeight="1"/>
    <row r="68" s="68" customFormat="1" ht="24" customHeight="1"/>
    <row r="69" s="68" customFormat="1" ht="24" customHeight="1"/>
    <row r="70" s="68" customFormat="1" ht="24" customHeight="1"/>
    <row r="71" s="68" customFormat="1" ht="24" customHeight="1"/>
    <row r="72" s="68" customFormat="1" ht="24" customHeight="1"/>
    <row r="73" s="68" customFormat="1" ht="24" customHeight="1"/>
    <row r="74" s="68" customFormat="1" ht="24" customHeight="1"/>
    <row r="75" s="68" customFormat="1" ht="24" customHeight="1"/>
    <row r="76" s="68" customFormat="1" ht="24" customHeight="1"/>
    <row r="77" s="68" customFormat="1" ht="24" customHeight="1"/>
    <row r="78" s="68" customFormat="1" ht="24" customHeight="1"/>
    <row r="79" s="68" customFormat="1" ht="24" customHeight="1"/>
    <row r="80" s="68" customFormat="1" ht="24" customHeight="1"/>
    <row r="81" s="68" customFormat="1" ht="24" customHeight="1"/>
    <row r="82" s="68" customFormat="1" ht="24" customHeight="1"/>
    <row r="83" s="68" customFormat="1" ht="24" customHeight="1"/>
    <row r="84" s="68" customFormat="1" ht="24" customHeight="1"/>
    <row r="85" s="68" customFormat="1" ht="24" customHeight="1"/>
    <row r="86" s="68" customFormat="1" ht="24" customHeight="1"/>
    <row r="87" s="68" customFormat="1" ht="24" customHeight="1"/>
    <row r="88" s="68" customFormat="1" ht="24" customHeight="1"/>
    <row r="89" s="68" customFormat="1" ht="24" customHeight="1"/>
    <row r="90" s="68" customFormat="1" ht="24" customHeight="1"/>
    <row r="91" s="68" customFormat="1" ht="24" customHeight="1"/>
    <row r="92" s="68" customFormat="1" ht="24" customHeight="1"/>
    <row r="93" s="68" customFormat="1" ht="24" customHeight="1"/>
    <row r="94" s="68" customFormat="1" ht="24" customHeight="1"/>
  </sheetData>
  <mergeCells count="2">
    <mergeCell ref="A2:B2"/>
    <mergeCell ref="A13:B13"/>
  </mergeCell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7"/>
  <sheetViews>
    <sheetView workbookViewId="0">
      <pane ySplit="5" topLeftCell="A90" activePane="bottomLeft" state="frozen"/>
      <selection/>
      <selection pane="bottomLeft" activeCell="C1" sqref="C$1:C$1048576"/>
    </sheetView>
  </sheetViews>
  <sheetFormatPr defaultColWidth="9" defaultRowHeight="13.5" outlineLevelCol="7"/>
  <cols>
    <col min="1" max="1" width="30.9083333333333" style="487" customWidth="1"/>
    <col min="2" max="3" width="10.125" style="487" customWidth="1"/>
    <col min="4" max="4" width="15.5" style="487" customWidth="1"/>
    <col min="5" max="5" width="13.375" style="487" customWidth="1"/>
    <col min="6" max="6" width="9.125" style="487" customWidth="1"/>
    <col min="7" max="7" width="13.375" style="487" customWidth="1"/>
    <col min="8" max="8" width="11.5083333333333" style="487" customWidth="1"/>
    <col min="9" max="16382" width="9" style="487"/>
    <col min="16383" max="16384" width="9" style="329"/>
  </cols>
  <sheetData>
    <row r="1" s="321" customFormat="1" ht="24" customHeight="1" spans="1:6">
      <c r="A1" s="324" t="s">
        <v>9</v>
      </c>
      <c r="B1" s="325"/>
      <c r="C1" s="325"/>
      <c r="D1" s="325"/>
      <c r="E1" s="325"/>
      <c r="F1" s="325"/>
    </row>
    <row r="2" s="466" customFormat="1" ht="27" spans="1:6">
      <c r="A2" s="488" t="s">
        <v>8</v>
      </c>
      <c r="B2" s="489"/>
      <c r="C2" s="489"/>
      <c r="D2" s="489"/>
      <c r="E2" s="489"/>
      <c r="F2" s="489"/>
    </row>
    <row r="3" s="467" customFormat="1" ht="14.25" spans="8:8">
      <c r="H3" s="467" t="s">
        <v>97</v>
      </c>
    </row>
    <row r="4" s="487" customFormat="1" ht="18.65" customHeight="1" spans="1:8">
      <c r="A4" s="451" t="s">
        <v>98</v>
      </c>
      <c r="B4" s="450" t="s">
        <v>128</v>
      </c>
      <c r="C4" s="450" t="s">
        <v>129</v>
      </c>
      <c r="D4" s="450" t="s">
        <v>130</v>
      </c>
      <c r="E4" s="450" t="s">
        <v>131</v>
      </c>
      <c r="F4" s="450" t="s">
        <v>132</v>
      </c>
      <c r="G4" s="450" t="s">
        <v>133</v>
      </c>
      <c r="H4" s="450" t="s">
        <v>134</v>
      </c>
    </row>
    <row r="5" s="487" customFormat="1" ht="22.75" customHeight="1" spans="1:8">
      <c r="A5" s="490"/>
      <c r="B5" s="450"/>
      <c r="C5" s="450"/>
      <c r="D5" s="450"/>
      <c r="E5" s="450"/>
      <c r="F5" s="450"/>
      <c r="G5" s="450"/>
      <c r="H5" s="451"/>
    </row>
    <row r="6" s="487" customFormat="1" ht="14.3" customHeight="1" spans="1:8">
      <c r="A6" s="491" t="s">
        <v>135</v>
      </c>
      <c r="B6" s="492">
        <f>SUM(C6:G6)</f>
        <v>22622</v>
      </c>
      <c r="C6" s="492">
        <f>SUM(C7:C28)</f>
        <v>22622</v>
      </c>
      <c r="D6" s="492">
        <f>SUM(D7:D28)</f>
        <v>0</v>
      </c>
      <c r="E6" s="492">
        <f>SUM(E7:E28)</f>
        <v>0</v>
      </c>
      <c r="F6" s="492">
        <f>SUM(F7:F28)</f>
        <v>0</v>
      </c>
      <c r="G6" s="493">
        <f>SUM(G7:G28)</f>
        <v>0</v>
      </c>
      <c r="H6" s="494"/>
    </row>
    <row r="7" s="487" customFormat="1" ht="14.3" customHeight="1" spans="1:8">
      <c r="A7" s="495" t="s">
        <v>136</v>
      </c>
      <c r="B7" s="492">
        <f>SUM(C7:G7)</f>
        <v>767</v>
      </c>
      <c r="C7" s="492">
        <v>767</v>
      </c>
      <c r="D7" s="492"/>
      <c r="E7" s="492"/>
      <c r="F7" s="492"/>
      <c r="G7" s="493"/>
      <c r="H7" s="494"/>
    </row>
    <row r="8" s="487" customFormat="1" ht="14.3" customHeight="1" spans="1:8">
      <c r="A8" s="495" t="s">
        <v>137</v>
      </c>
      <c r="B8" s="492">
        <f t="shared" ref="B7:B38" si="0">SUM(C8:G8)</f>
        <v>600</v>
      </c>
      <c r="C8" s="492">
        <v>600</v>
      </c>
      <c r="D8" s="492"/>
      <c r="E8" s="492"/>
      <c r="F8" s="492"/>
      <c r="G8" s="493"/>
      <c r="H8" s="494"/>
    </row>
    <row r="9" s="487" customFormat="1" ht="14.3" customHeight="1" spans="1:8">
      <c r="A9" s="495" t="s">
        <v>138</v>
      </c>
      <c r="B9" s="492">
        <f t="shared" si="0"/>
        <v>10046</v>
      </c>
      <c r="C9" s="492">
        <v>10046</v>
      </c>
      <c r="D9" s="492"/>
      <c r="E9" s="492"/>
      <c r="F9" s="492"/>
      <c r="G9" s="493"/>
      <c r="H9" s="494"/>
    </row>
    <row r="10" s="487" customFormat="1" ht="14.3" customHeight="1" spans="1:8">
      <c r="A10" s="495" t="s">
        <v>139</v>
      </c>
      <c r="B10" s="492">
        <f t="shared" si="0"/>
        <v>484</v>
      </c>
      <c r="C10" s="492">
        <v>484</v>
      </c>
      <c r="D10" s="492"/>
      <c r="E10" s="492"/>
      <c r="F10" s="492"/>
      <c r="G10" s="493"/>
      <c r="H10" s="494"/>
    </row>
    <row r="11" s="487" customFormat="1" ht="14.3" customHeight="1" spans="1:8">
      <c r="A11" s="495" t="s">
        <v>140</v>
      </c>
      <c r="B11" s="492">
        <f t="shared" si="0"/>
        <v>366</v>
      </c>
      <c r="C11" s="492">
        <v>366</v>
      </c>
      <c r="D11" s="492"/>
      <c r="E11" s="492"/>
      <c r="F11" s="492"/>
      <c r="G11" s="493"/>
      <c r="H11" s="494"/>
    </row>
    <row r="12" s="487" customFormat="1" ht="14.3" customHeight="1" spans="1:8">
      <c r="A12" s="495" t="s">
        <v>141</v>
      </c>
      <c r="B12" s="492">
        <f t="shared" si="0"/>
        <v>1243</v>
      </c>
      <c r="C12" s="492">
        <v>1243</v>
      </c>
      <c r="D12" s="492"/>
      <c r="E12" s="492"/>
      <c r="F12" s="492"/>
      <c r="G12" s="493"/>
      <c r="H12" s="494"/>
    </row>
    <row r="13" s="487" customFormat="1" ht="14.3" customHeight="1" spans="1:8">
      <c r="A13" s="495" t="s">
        <v>142</v>
      </c>
      <c r="B13" s="492">
        <f t="shared" si="0"/>
        <v>438</v>
      </c>
      <c r="C13" s="492">
        <v>438</v>
      </c>
      <c r="D13" s="492"/>
      <c r="E13" s="492"/>
      <c r="F13" s="492"/>
      <c r="G13" s="493"/>
      <c r="H13" s="494"/>
    </row>
    <row r="14" s="487" customFormat="1" ht="14.3" customHeight="1" spans="1:8">
      <c r="A14" s="495" t="s">
        <v>143</v>
      </c>
      <c r="B14" s="492">
        <f t="shared" si="0"/>
        <v>329</v>
      </c>
      <c r="C14" s="492">
        <v>329</v>
      </c>
      <c r="D14" s="492"/>
      <c r="E14" s="492"/>
      <c r="F14" s="492"/>
      <c r="G14" s="493"/>
      <c r="H14" s="494"/>
    </row>
    <row r="15" s="487" customFormat="1" ht="14.3" customHeight="1" spans="1:8">
      <c r="A15" s="495" t="s">
        <v>144</v>
      </c>
      <c r="B15" s="492">
        <f t="shared" si="0"/>
        <v>1032</v>
      </c>
      <c r="C15" s="492">
        <v>1032</v>
      </c>
      <c r="D15" s="492"/>
      <c r="E15" s="492"/>
      <c r="F15" s="492"/>
      <c r="G15" s="493"/>
      <c r="H15" s="494"/>
    </row>
    <row r="16" s="487" customFormat="1" ht="14.3" customHeight="1" spans="1:8">
      <c r="A16" s="495" t="s">
        <v>145</v>
      </c>
      <c r="B16" s="492">
        <f t="shared" si="0"/>
        <v>268</v>
      </c>
      <c r="C16" s="496">
        <v>268</v>
      </c>
      <c r="D16" s="492"/>
      <c r="E16" s="492"/>
      <c r="F16" s="492"/>
      <c r="G16" s="493"/>
      <c r="H16" s="494"/>
    </row>
    <row r="17" s="487" customFormat="1" ht="14.3" customHeight="1" spans="1:8">
      <c r="A17" s="495" t="s">
        <v>146</v>
      </c>
      <c r="B17" s="492">
        <f t="shared" si="0"/>
        <v>324</v>
      </c>
      <c r="C17" s="492">
        <v>324</v>
      </c>
      <c r="D17" s="492"/>
      <c r="E17" s="492"/>
      <c r="F17" s="492"/>
      <c r="G17" s="493"/>
      <c r="H17" s="494"/>
    </row>
    <row r="18" s="487" customFormat="1" ht="14.3" customHeight="1" spans="1:8">
      <c r="A18" s="495" t="s">
        <v>147</v>
      </c>
      <c r="B18" s="492">
        <f t="shared" si="0"/>
        <v>205</v>
      </c>
      <c r="C18" s="492">
        <v>205</v>
      </c>
      <c r="D18" s="492"/>
      <c r="E18" s="492"/>
      <c r="F18" s="492"/>
      <c r="G18" s="493"/>
      <c r="H18" s="494"/>
    </row>
    <row r="19" s="487" customFormat="1" ht="14.3" customHeight="1" spans="1:8">
      <c r="A19" s="495" t="s">
        <v>148</v>
      </c>
      <c r="B19" s="492">
        <f t="shared" si="0"/>
        <v>105</v>
      </c>
      <c r="C19" s="492">
        <v>105</v>
      </c>
      <c r="D19" s="492"/>
      <c r="E19" s="492"/>
      <c r="F19" s="492"/>
      <c r="G19" s="493"/>
      <c r="H19" s="494"/>
    </row>
    <row r="20" s="487" customFormat="1" ht="14.3" customHeight="1" spans="1:8">
      <c r="A20" s="495" t="s">
        <v>149</v>
      </c>
      <c r="B20" s="492">
        <f t="shared" si="0"/>
        <v>1043</v>
      </c>
      <c r="C20" s="492">
        <v>1043</v>
      </c>
      <c r="D20" s="492"/>
      <c r="E20" s="492"/>
      <c r="F20" s="492"/>
      <c r="G20" s="493"/>
      <c r="H20" s="494"/>
    </row>
    <row r="21" s="487" customFormat="1" ht="14.3" customHeight="1" spans="1:8">
      <c r="A21" s="495" t="s">
        <v>150</v>
      </c>
      <c r="B21" s="492">
        <f t="shared" si="0"/>
        <v>1228</v>
      </c>
      <c r="C21" s="492">
        <v>1228</v>
      </c>
      <c r="D21" s="492"/>
      <c r="E21" s="492"/>
      <c r="F21" s="492"/>
      <c r="G21" s="493"/>
      <c r="H21" s="494"/>
    </row>
    <row r="22" s="487" customFormat="1" ht="14.3" customHeight="1" spans="1:8">
      <c r="A22" s="495" t="s">
        <v>151</v>
      </c>
      <c r="B22" s="492">
        <f t="shared" si="0"/>
        <v>866</v>
      </c>
      <c r="C22" s="496">
        <v>866</v>
      </c>
      <c r="D22" s="492"/>
      <c r="E22" s="492"/>
      <c r="F22" s="492"/>
      <c r="G22" s="493"/>
      <c r="H22" s="494"/>
    </row>
    <row r="23" s="487" customFormat="1" ht="14.3" customHeight="1" spans="1:8">
      <c r="A23" s="495" t="s">
        <v>152</v>
      </c>
      <c r="B23" s="492">
        <f t="shared" si="0"/>
        <v>895</v>
      </c>
      <c r="C23" s="496">
        <v>895</v>
      </c>
      <c r="D23" s="492"/>
      <c r="E23" s="492"/>
      <c r="F23" s="492"/>
      <c r="G23" s="493"/>
      <c r="H23" s="494"/>
    </row>
    <row r="24" s="487" customFormat="1" ht="14.3" customHeight="1" spans="1:8">
      <c r="A24" s="495" t="s">
        <v>153</v>
      </c>
      <c r="B24" s="492">
        <f t="shared" si="0"/>
        <v>881</v>
      </c>
      <c r="C24" s="492">
        <v>881</v>
      </c>
      <c r="D24" s="492"/>
      <c r="E24" s="492"/>
      <c r="F24" s="492"/>
      <c r="G24" s="493"/>
      <c r="H24" s="494"/>
    </row>
    <row r="25" s="487" customFormat="1" ht="14.3" customHeight="1" spans="1:8">
      <c r="A25" s="495" t="s">
        <v>154</v>
      </c>
      <c r="B25" s="492">
        <f t="shared" si="0"/>
        <v>693</v>
      </c>
      <c r="C25" s="492">
        <v>693</v>
      </c>
      <c r="D25" s="492"/>
      <c r="E25" s="492"/>
      <c r="F25" s="492"/>
      <c r="G25" s="493"/>
      <c r="H25" s="494"/>
    </row>
    <row r="26" s="487" customFormat="1" ht="14.3" customHeight="1" spans="1:8">
      <c r="A26" s="495" t="s">
        <v>155</v>
      </c>
      <c r="B26" s="492">
        <f t="shared" si="0"/>
        <v>688</v>
      </c>
      <c r="C26" s="492">
        <v>688</v>
      </c>
      <c r="D26" s="492"/>
      <c r="E26" s="492"/>
      <c r="F26" s="492"/>
      <c r="G26" s="493"/>
      <c r="H26" s="494"/>
    </row>
    <row r="27" s="487" customFormat="1" ht="14.3" customHeight="1" spans="1:8">
      <c r="A27" s="495" t="s">
        <v>156</v>
      </c>
      <c r="B27" s="492">
        <f t="shared" si="0"/>
        <v>118</v>
      </c>
      <c r="C27" s="492">
        <v>118</v>
      </c>
      <c r="D27" s="492"/>
      <c r="E27" s="492"/>
      <c r="F27" s="492"/>
      <c r="G27" s="493"/>
      <c r="H27" s="494"/>
    </row>
    <row r="28" s="487" customFormat="1" ht="14.3" customHeight="1" spans="1:8">
      <c r="A28" s="495" t="s">
        <v>157</v>
      </c>
      <c r="B28" s="492">
        <f t="shared" si="0"/>
        <v>3</v>
      </c>
      <c r="C28" s="492">
        <v>3</v>
      </c>
      <c r="D28" s="492"/>
      <c r="E28" s="492"/>
      <c r="F28" s="492"/>
      <c r="G28" s="493"/>
      <c r="H28" s="494"/>
    </row>
    <row r="29" s="487" customFormat="1" ht="14.3" customHeight="1" spans="1:8">
      <c r="A29" s="491" t="s">
        <v>158</v>
      </c>
      <c r="B29" s="492">
        <f t="shared" si="0"/>
        <v>100</v>
      </c>
      <c r="C29" s="492">
        <f>C30</f>
        <v>100</v>
      </c>
      <c r="D29" s="492"/>
      <c r="E29" s="492"/>
      <c r="F29" s="492"/>
      <c r="G29" s="493"/>
      <c r="H29" s="494"/>
    </row>
    <row r="30" s="487" customFormat="1" ht="14.3" customHeight="1" spans="1:8">
      <c r="A30" s="495" t="s">
        <v>159</v>
      </c>
      <c r="B30" s="492">
        <f t="shared" si="0"/>
        <v>100</v>
      </c>
      <c r="C30" s="492">
        <v>100</v>
      </c>
      <c r="D30" s="492"/>
      <c r="E30" s="492"/>
      <c r="F30" s="492"/>
      <c r="G30" s="493"/>
      <c r="H30" s="494"/>
    </row>
    <row r="31" s="487" customFormat="1" ht="14.3" customHeight="1" spans="1:8">
      <c r="A31" s="491" t="s">
        <v>160</v>
      </c>
      <c r="B31" s="492">
        <f>SUM(C31:H31)</f>
        <v>6322</v>
      </c>
      <c r="C31" s="492">
        <f>SUM(C32:C35)</f>
        <v>6322</v>
      </c>
      <c r="D31" s="492"/>
      <c r="E31" s="492"/>
      <c r="F31" s="492"/>
      <c r="G31" s="493"/>
      <c r="H31" s="494"/>
    </row>
    <row r="32" s="487" customFormat="1" ht="14.3" customHeight="1" spans="1:8">
      <c r="A32" s="495" t="s">
        <v>161</v>
      </c>
      <c r="B32" s="492">
        <f t="shared" si="0"/>
        <v>4994</v>
      </c>
      <c r="C32" s="492">
        <v>4994</v>
      </c>
      <c r="D32" s="492"/>
      <c r="E32" s="492"/>
      <c r="F32" s="492"/>
      <c r="G32" s="493"/>
      <c r="H32" s="494"/>
    </row>
    <row r="33" s="487" customFormat="1" ht="14.3" customHeight="1" spans="1:8">
      <c r="A33" s="495" t="s">
        <v>162</v>
      </c>
      <c r="B33" s="492">
        <f t="shared" si="0"/>
        <v>165</v>
      </c>
      <c r="C33" s="492">
        <v>165</v>
      </c>
      <c r="D33" s="492"/>
      <c r="E33" s="492"/>
      <c r="F33" s="492"/>
      <c r="G33" s="493"/>
      <c r="H33" s="494"/>
    </row>
    <row r="34" s="487" customFormat="1" ht="14.3" customHeight="1" spans="1:8">
      <c r="A34" s="495" t="s">
        <v>163</v>
      </c>
      <c r="B34" s="492">
        <f t="shared" si="0"/>
        <v>373</v>
      </c>
      <c r="C34" s="492">
        <v>373</v>
      </c>
      <c r="D34" s="492"/>
      <c r="E34" s="492"/>
      <c r="F34" s="492"/>
      <c r="G34" s="493"/>
      <c r="H34" s="494"/>
    </row>
    <row r="35" s="487" customFormat="1" ht="13" customHeight="1" spans="1:8">
      <c r="A35" s="495" t="s">
        <v>164</v>
      </c>
      <c r="B35" s="492">
        <f t="shared" si="0"/>
        <v>790</v>
      </c>
      <c r="C35" s="492">
        <v>790</v>
      </c>
      <c r="D35" s="492"/>
      <c r="E35" s="492"/>
      <c r="F35" s="492"/>
      <c r="G35" s="493"/>
      <c r="H35" s="494"/>
    </row>
    <row r="36" s="487" customFormat="1" ht="14.3" customHeight="1" spans="1:8">
      <c r="A36" s="491" t="s">
        <v>165</v>
      </c>
      <c r="B36" s="492">
        <f t="shared" si="0"/>
        <v>24222</v>
      </c>
      <c r="C36" s="492">
        <f>SUM(C37:C39)</f>
        <v>24222</v>
      </c>
      <c r="D36" s="492"/>
      <c r="E36" s="492"/>
      <c r="F36" s="492"/>
      <c r="G36" s="493"/>
      <c r="H36" s="494"/>
    </row>
    <row r="37" s="487" customFormat="1" ht="14.3" customHeight="1" spans="1:8">
      <c r="A37" s="495" t="s">
        <v>166</v>
      </c>
      <c r="B37" s="492">
        <f t="shared" si="0"/>
        <v>138</v>
      </c>
      <c r="C37" s="492">
        <v>138</v>
      </c>
      <c r="D37" s="492"/>
      <c r="E37" s="492"/>
      <c r="F37" s="492"/>
      <c r="G37" s="493"/>
      <c r="H37" s="494"/>
    </row>
    <row r="38" s="487" customFormat="1" ht="14.3" customHeight="1" spans="1:8">
      <c r="A38" s="495" t="s">
        <v>167</v>
      </c>
      <c r="B38" s="492">
        <f t="shared" si="0"/>
        <v>21231</v>
      </c>
      <c r="C38" s="492">
        <v>21231</v>
      </c>
      <c r="D38" s="492"/>
      <c r="E38" s="492"/>
      <c r="F38" s="492"/>
      <c r="G38" s="493"/>
      <c r="H38" s="494"/>
    </row>
    <row r="39" s="487" customFormat="1" ht="14.3" customHeight="1" spans="1:8">
      <c r="A39" s="495" t="s">
        <v>168</v>
      </c>
      <c r="B39" s="492">
        <f t="shared" ref="B39:B74" si="1">SUM(C39:G39)</f>
        <v>2853</v>
      </c>
      <c r="C39" s="492">
        <v>2853</v>
      </c>
      <c r="D39" s="492"/>
      <c r="E39" s="492"/>
      <c r="F39" s="492"/>
      <c r="G39" s="493"/>
      <c r="H39" s="494"/>
    </row>
    <row r="40" s="487" customFormat="1" ht="14.3" customHeight="1" spans="1:8">
      <c r="A40" s="491" t="s">
        <v>169</v>
      </c>
      <c r="B40" s="492">
        <f t="shared" si="1"/>
        <v>145</v>
      </c>
      <c r="C40" s="492">
        <f>SUM(C41:C42)</f>
        <v>145</v>
      </c>
      <c r="D40" s="492"/>
      <c r="E40" s="492"/>
      <c r="F40" s="492"/>
      <c r="G40" s="493"/>
      <c r="H40" s="494"/>
    </row>
    <row r="41" s="487" customFormat="1" ht="14.3" customHeight="1" spans="1:8">
      <c r="A41" s="495" t="s">
        <v>170</v>
      </c>
      <c r="B41" s="492">
        <f t="shared" si="1"/>
        <v>95</v>
      </c>
      <c r="C41" s="492">
        <v>95</v>
      </c>
      <c r="D41" s="492"/>
      <c r="E41" s="492"/>
      <c r="F41" s="492"/>
      <c r="G41" s="493"/>
      <c r="H41" s="494"/>
    </row>
    <row r="42" s="487" customFormat="1" ht="14.3" customHeight="1" spans="1:8">
      <c r="A42" s="495" t="s">
        <v>171</v>
      </c>
      <c r="B42" s="492">
        <f t="shared" si="1"/>
        <v>50</v>
      </c>
      <c r="C42" s="492">
        <v>50</v>
      </c>
      <c r="D42" s="492"/>
      <c r="E42" s="492"/>
      <c r="F42" s="492"/>
      <c r="G42" s="493"/>
      <c r="H42" s="494"/>
    </row>
    <row r="43" s="487" customFormat="1" ht="14.3" customHeight="1" spans="1:8">
      <c r="A43" s="491" t="s">
        <v>172</v>
      </c>
      <c r="B43" s="492">
        <f t="shared" si="1"/>
        <v>787</v>
      </c>
      <c r="C43" s="492">
        <f>SUM(C44:C45)</f>
        <v>787</v>
      </c>
      <c r="D43" s="492"/>
      <c r="E43" s="492"/>
      <c r="F43" s="492"/>
      <c r="G43" s="493"/>
      <c r="H43" s="494"/>
    </row>
    <row r="44" s="487" customFormat="1" ht="14.3" customHeight="1" spans="1:8">
      <c r="A44" s="495" t="s">
        <v>173</v>
      </c>
      <c r="B44" s="492">
        <f t="shared" si="1"/>
        <v>719</v>
      </c>
      <c r="C44" s="492">
        <v>719</v>
      </c>
      <c r="D44" s="492"/>
      <c r="E44" s="492"/>
      <c r="F44" s="492"/>
      <c r="G44" s="493"/>
      <c r="H44" s="494"/>
    </row>
    <row r="45" s="487" customFormat="1" ht="14.3" customHeight="1" spans="1:8">
      <c r="A45" s="495" t="s">
        <v>174</v>
      </c>
      <c r="B45" s="492">
        <f t="shared" si="1"/>
        <v>68</v>
      </c>
      <c r="C45" s="492">
        <v>68</v>
      </c>
      <c r="D45" s="492"/>
      <c r="E45" s="492"/>
      <c r="F45" s="492"/>
      <c r="G45" s="493"/>
      <c r="H45" s="494"/>
    </row>
    <row r="46" s="487" customFormat="1" ht="14.3" customHeight="1" spans="1:8">
      <c r="A46" s="491" t="s">
        <v>175</v>
      </c>
      <c r="B46" s="492">
        <f t="shared" si="1"/>
        <v>14532</v>
      </c>
      <c r="C46" s="492">
        <f>SUM(C47:C60)</f>
        <v>14532</v>
      </c>
      <c r="D46" s="492"/>
      <c r="E46" s="492"/>
      <c r="F46" s="492"/>
      <c r="G46" s="493"/>
      <c r="H46" s="494"/>
    </row>
    <row r="47" s="487" customFormat="1" ht="14.3" customHeight="1" spans="1:8">
      <c r="A47" s="495" t="s">
        <v>176</v>
      </c>
      <c r="B47" s="492">
        <f t="shared" si="1"/>
        <v>1163</v>
      </c>
      <c r="C47" s="492">
        <v>1163</v>
      </c>
      <c r="D47" s="492"/>
      <c r="E47" s="492"/>
      <c r="F47" s="492"/>
      <c r="G47" s="493"/>
      <c r="H47" s="494"/>
    </row>
    <row r="48" s="487" customFormat="1" ht="14.3" customHeight="1" spans="1:8">
      <c r="A48" s="495" t="s">
        <v>177</v>
      </c>
      <c r="B48" s="492">
        <f t="shared" si="1"/>
        <v>154</v>
      </c>
      <c r="C48" s="492">
        <v>154</v>
      </c>
      <c r="D48" s="492"/>
      <c r="E48" s="492"/>
      <c r="F48" s="492"/>
      <c r="G48" s="493"/>
      <c r="H48" s="494"/>
    </row>
    <row r="49" s="487" customFormat="1" ht="14.3" customHeight="1" spans="1:8">
      <c r="A49" s="495" t="s">
        <v>178</v>
      </c>
      <c r="B49" s="492">
        <f t="shared" si="1"/>
        <v>10939</v>
      </c>
      <c r="C49" s="492">
        <v>10939</v>
      </c>
      <c r="D49" s="492"/>
      <c r="E49" s="492"/>
      <c r="F49" s="492"/>
      <c r="G49" s="493"/>
      <c r="H49" s="494"/>
    </row>
    <row r="50" s="487" customFormat="1" ht="14.3" customHeight="1" spans="1:8">
      <c r="A50" s="495" t="s">
        <v>179</v>
      </c>
      <c r="B50" s="492">
        <f t="shared" si="1"/>
        <v>5</v>
      </c>
      <c r="C50" s="492">
        <v>5</v>
      </c>
      <c r="D50" s="492"/>
      <c r="E50" s="492"/>
      <c r="F50" s="492"/>
      <c r="G50" s="493"/>
      <c r="H50" s="494"/>
    </row>
    <row r="51" s="487" customFormat="1" ht="14.3" customHeight="1" spans="1:8">
      <c r="A51" s="495" t="s">
        <v>180</v>
      </c>
      <c r="B51" s="492">
        <f t="shared" si="1"/>
        <v>19</v>
      </c>
      <c r="C51" s="492">
        <v>19</v>
      </c>
      <c r="D51" s="492"/>
      <c r="E51" s="492"/>
      <c r="F51" s="492"/>
      <c r="G51" s="493"/>
      <c r="H51" s="494"/>
    </row>
    <row r="52" s="487" customFormat="1" ht="14.3" customHeight="1" spans="1:8">
      <c r="A52" s="495" t="s">
        <v>181</v>
      </c>
      <c r="B52" s="492">
        <f t="shared" si="1"/>
        <v>438</v>
      </c>
      <c r="C52" s="492">
        <v>438</v>
      </c>
      <c r="D52" s="492"/>
      <c r="E52" s="492"/>
      <c r="F52" s="492"/>
      <c r="G52" s="493"/>
      <c r="H52" s="494"/>
    </row>
    <row r="53" s="487" customFormat="1" ht="14.3" customHeight="1" spans="1:8">
      <c r="A53" s="495" t="s">
        <v>182</v>
      </c>
      <c r="B53" s="492">
        <f t="shared" si="1"/>
        <v>690</v>
      </c>
      <c r="C53" s="492">
        <v>690</v>
      </c>
      <c r="D53" s="492"/>
      <c r="E53" s="492"/>
      <c r="F53" s="492"/>
      <c r="G53" s="493"/>
      <c r="H53" s="494"/>
    </row>
    <row r="54" s="487" customFormat="1" ht="14.3" customHeight="1" spans="1:8">
      <c r="A54" s="495" t="s">
        <v>183</v>
      </c>
      <c r="B54" s="492">
        <f t="shared" si="1"/>
        <v>230</v>
      </c>
      <c r="C54" s="492">
        <v>230</v>
      </c>
      <c r="D54" s="492"/>
      <c r="E54" s="492"/>
      <c r="F54" s="492"/>
      <c r="G54" s="493"/>
      <c r="H54" s="494"/>
    </row>
    <row r="55" s="487" customFormat="1" ht="14.3" customHeight="1" spans="1:8">
      <c r="A55" s="495" t="s">
        <v>184</v>
      </c>
      <c r="B55" s="492">
        <f t="shared" si="1"/>
        <v>95</v>
      </c>
      <c r="C55" s="492">
        <v>95</v>
      </c>
      <c r="D55" s="492"/>
      <c r="E55" s="492"/>
      <c r="F55" s="492"/>
      <c r="G55" s="493"/>
      <c r="H55" s="494"/>
    </row>
    <row r="56" s="487" customFormat="1" ht="14.3" customHeight="1" spans="1:8">
      <c r="A56" s="495" t="s">
        <v>185</v>
      </c>
      <c r="B56" s="492">
        <f t="shared" si="1"/>
        <v>339</v>
      </c>
      <c r="C56" s="492">
        <v>339</v>
      </c>
      <c r="D56" s="492"/>
      <c r="E56" s="492"/>
      <c r="F56" s="492"/>
      <c r="G56" s="493"/>
      <c r="H56" s="494"/>
    </row>
    <row r="57" s="487" customFormat="1" ht="14.3" customHeight="1" spans="1:8">
      <c r="A57" s="495" t="s">
        <v>186</v>
      </c>
      <c r="B57" s="492">
        <f t="shared" si="1"/>
        <v>5</v>
      </c>
      <c r="C57" s="492">
        <v>5</v>
      </c>
      <c r="D57" s="492"/>
      <c r="E57" s="492"/>
      <c r="F57" s="492"/>
      <c r="G57" s="493"/>
      <c r="H57" s="494"/>
    </row>
    <row r="58" s="487" customFormat="1" ht="14.3" customHeight="1" spans="1:8">
      <c r="A58" s="495" t="s">
        <v>187</v>
      </c>
      <c r="B58" s="492">
        <f t="shared" si="1"/>
        <v>169</v>
      </c>
      <c r="C58" s="492">
        <v>169</v>
      </c>
      <c r="D58" s="492"/>
      <c r="E58" s="492"/>
      <c r="F58" s="492"/>
      <c r="G58" s="493"/>
      <c r="H58" s="494"/>
    </row>
    <row r="59" s="487" customFormat="1" ht="14.3" customHeight="1" spans="1:8">
      <c r="A59" s="495" t="s">
        <v>188</v>
      </c>
      <c r="B59" s="492">
        <f t="shared" si="1"/>
        <v>98</v>
      </c>
      <c r="C59" s="492">
        <v>98</v>
      </c>
      <c r="D59" s="492"/>
      <c r="E59" s="492"/>
      <c r="F59" s="492"/>
      <c r="G59" s="493"/>
      <c r="H59" s="494"/>
    </row>
    <row r="60" s="487" customFormat="1" ht="14.3" customHeight="1" spans="1:8">
      <c r="A60" s="495" t="s">
        <v>189</v>
      </c>
      <c r="B60" s="492">
        <f t="shared" si="1"/>
        <v>188</v>
      </c>
      <c r="C60" s="492">
        <v>188</v>
      </c>
      <c r="D60" s="492"/>
      <c r="E60" s="492"/>
      <c r="F60" s="492"/>
      <c r="G60" s="493"/>
      <c r="H60" s="494"/>
    </row>
    <row r="61" s="487" customFormat="1" ht="14.3" customHeight="1" spans="1:8">
      <c r="A61" s="491" t="s">
        <v>190</v>
      </c>
      <c r="B61" s="492">
        <f t="shared" si="1"/>
        <v>10796</v>
      </c>
      <c r="C61" s="492">
        <f>SUM(C62:C71)</f>
        <v>10796</v>
      </c>
      <c r="D61" s="492"/>
      <c r="E61" s="492"/>
      <c r="F61" s="492"/>
      <c r="G61" s="493"/>
      <c r="H61" s="494"/>
    </row>
    <row r="62" s="487" customFormat="1" ht="14.3" customHeight="1" spans="1:8">
      <c r="A62" s="495" t="s">
        <v>191</v>
      </c>
      <c r="B62" s="492">
        <f t="shared" si="1"/>
        <v>280</v>
      </c>
      <c r="C62" s="492">
        <v>280</v>
      </c>
      <c r="D62" s="492"/>
      <c r="E62" s="492"/>
      <c r="F62" s="492"/>
      <c r="G62" s="493"/>
      <c r="H62" s="494"/>
    </row>
    <row r="63" s="487" customFormat="1" ht="14.3" customHeight="1" spans="1:8">
      <c r="A63" s="495" t="s">
        <v>192</v>
      </c>
      <c r="B63" s="492">
        <f t="shared" si="1"/>
        <v>2481</v>
      </c>
      <c r="C63" s="492">
        <v>2481</v>
      </c>
      <c r="D63" s="492"/>
      <c r="E63" s="492"/>
      <c r="F63" s="492"/>
      <c r="G63" s="493"/>
      <c r="H63" s="494"/>
    </row>
    <row r="64" s="487" customFormat="1" ht="14.3" customHeight="1" spans="1:8">
      <c r="A64" s="495" t="s">
        <v>193</v>
      </c>
      <c r="B64" s="492">
        <f t="shared" si="1"/>
        <v>1838</v>
      </c>
      <c r="C64" s="492">
        <v>1838</v>
      </c>
      <c r="D64" s="492"/>
      <c r="E64" s="492"/>
      <c r="F64" s="492"/>
      <c r="G64" s="493"/>
      <c r="H64" s="494"/>
    </row>
    <row r="65" s="487" customFormat="1" ht="14.3" customHeight="1" spans="1:8">
      <c r="A65" s="495" t="s">
        <v>194</v>
      </c>
      <c r="B65" s="492">
        <f t="shared" si="1"/>
        <v>1186</v>
      </c>
      <c r="C65" s="492">
        <v>1186</v>
      </c>
      <c r="D65" s="492"/>
      <c r="E65" s="492"/>
      <c r="F65" s="492"/>
      <c r="G65" s="493"/>
      <c r="H65" s="494"/>
    </row>
    <row r="66" s="487" customFormat="1" ht="14.3" customHeight="1" spans="1:8">
      <c r="A66" s="495" t="s">
        <v>195</v>
      </c>
      <c r="B66" s="492">
        <f t="shared" si="1"/>
        <v>406</v>
      </c>
      <c r="C66" s="492">
        <v>406</v>
      </c>
      <c r="D66" s="492"/>
      <c r="E66" s="492"/>
      <c r="F66" s="492"/>
      <c r="G66" s="493"/>
      <c r="H66" s="494"/>
    </row>
    <row r="67" s="487" customFormat="1" ht="14.3" customHeight="1" spans="1:8">
      <c r="A67" s="495" t="s">
        <v>196</v>
      </c>
      <c r="B67" s="492">
        <f t="shared" si="1"/>
        <v>4086</v>
      </c>
      <c r="C67" s="492">
        <v>4086</v>
      </c>
      <c r="D67" s="492"/>
      <c r="E67" s="492"/>
      <c r="F67" s="492"/>
      <c r="G67" s="493"/>
      <c r="H67" s="494"/>
    </row>
    <row r="68" s="487" customFormat="1" ht="14.3" customHeight="1" spans="1:8">
      <c r="A68" s="495" t="s">
        <v>197</v>
      </c>
      <c r="B68" s="492">
        <f t="shared" si="1"/>
        <v>121</v>
      </c>
      <c r="C68" s="492">
        <v>121</v>
      </c>
      <c r="D68" s="492"/>
      <c r="E68" s="492"/>
      <c r="F68" s="492"/>
      <c r="G68" s="493"/>
      <c r="H68" s="494"/>
    </row>
    <row r="69" s="487" customFormat="1" ht="14.3" customHeight="1" spans="1:8">
      <c r="A69" s="495" t="s">
        <v>198</v>
      </c>
      <c r="B69" s="492">
        <f t="shared" si="1"/>
        <v>34</v>
      </c>
      <c r="C69" s="492">
        <v>34</v>
      </c>
      <c r="D69" s="492"/>
      <c r="E69" s="492"/>
      <c r="F69" s="492"/>
      <c r="G69" s="493"/>
      <c r="H69" s="494"/>
    </row>
    <row r="70" s="487" customFormat="1" ht="14.3" customHeight="1" spans="1:8">
      <c r="A70" s="495" t="s">
        <v>199</v>
      </c>
      <c r="B70" s="492">
        <f t="shared" si="1"/>
        <v>362</v>
      </c>
      <c r="C70" s="492">
        <v>362</v>
      </c>
      <c r="D70" s="492"/>
      <c r="E70" s="492"/>
      <c r="F70" s="492"/>
      <c r="G70" s="493"/>
      <c r="H70" s="494"/>
    </row>
    <row r="71" s="487" customFormat="1" ht="14.3" customHeight="1" spans="1:8">
      <c r="A71" s="495" t="s">
        <v>200</v>
      </c>
      <c r="B71" s="492">
        <f t="shared" si="1"/>
        <v>2</v>
      </c>
      <c r="C71" s="492">
        <v>2</v>
      </c>
      <c r="D71" s="492"/>
      <c r="E71" s="492"/>
      <c r="F71" s="492"/>
      <c r="G71" s="493"/>
      <c r="H71" s="494"/>
    </row>
    <row r="72" s="487" customFormat="1" ht="14.3" customHeight="1" spans="1:8">
      <c r="A72" s="491" t="s">
        <v>201</v>
      </c>
      <c r="B72" s="492">
        <f t="shared" si="1"/>
        <v>113</v>
      </c>
      <c r="C72" s="492">
        <f>C73</f>
        <v>113</v>
      </c>
      <c r="D72" s="492"/>
      <c r="E72" s="492"/>
      <c r="F72" s="492"/>
      <c r="G72" s="493"/>
      <c r="H72" s="494"/>
    </row>
    <row r="73" s="487" customFormat="1" ht="14.3" customHeight="1" spans="1:8">
      <c r="A73" s="495" t="s">
        <v>202</v>
      </c>
      <c r="B73" s="492">
        <f t="shared" si="1"/>
        <v>113</v>
      </c>
      <c r="C73" s="492">
        <v>113</v>
      </c>
      <c r="D73" s="492"/>
      <c r="E73" s="492"/>
      <c r="F73" s="492"/>
      <c r="G73" s="493"/>
      <c r="H73" s="494"/>
    </row>
    <row r="74" s="487" customFormat="1" ht="14.3" customHeight="1" spans="1:8">
      <c r="A74" s="491" t="s">
        <v>203</v>
      </c>
      <c r="B74" s="492">
        <f t="shared" si="1"/>
        <v>3666</v>
      </c>
      <c r="C74" s="492">
        <f>SUM(C75:C78)</f>
        <v>3666</v>
      </c>
      <c r="D74" s="492"/>
      <c r="E74" s="492"/>
      <c r="F74" s="492"/>
      <c r="G74" s="493"/>
      <c r="H74" s="494"/>
    </row>
    <row r="75" s="487" customFormat="1" ht="14.3" customHeight="1" spans="1:8">
      <c r="A75" s="495" t="s">
        <v>204</v>
      </c>
      <c r="B75" s="492">
        <f t="shared" ref="B74:B106" si="2">SUM(C75:G75)</f>
        <v>716</v>
      </c>
      <c r="C75" s="492">
        <v>716</v>
      </c>
      <c r="D75" s="492"/>
      <c r="E75" s="492"/>
      <c r="F75" s="492"/>
      <c r="G75" s="493"/>
      <c r="H75" s="494"/>
    </row>
    <row r="76" s="487" customFormat="1" ht="14.3" customHeight="1" spans="1:8">
      <c r="A76" s="495" t="s">
        <v>205</v>
      </c>
      <c r="B76" s="492">
        <f t="shared" si="2"/>
        <v>0</v>
      </c>
      <c r="C76" s="492">
        <v>0</v>
      </c>
      <c r="D76" s="492"/>
      <c r="E76" s="492"/>
      <c r="F76" s="492"/>
      <c r="G76" s="493"/>
      <c r="H76" s="494"/>
    </row>
    <row r="77" s="487" customFormat="1" ht="14.3" customHeight="1" spans="1:8">
      <c r="A77" s="495" t="s">
        <v>206</v>
      </c>
      <c r="B77" s="492">
        <f t="shared" si="2"/>
        <v>1464</v>
      </c>
      <c r="C77" s="492">
        <v>1464</v>
      </c>
      <c r="D77" s="492"/>
      <c r="E77" s="492"/>
      <c r="F77" s="492"/>
      <c r="G77" s="493"/>
      <c r="H77" s="494"/>
    </row>
    <row r="78" s="487" customFormat="1" ht="14.3" customHeight="1" spans="1:8">
      <c r="A78" s="495" t="s">
        <v>207</v>
      </c>
      <c r="B78" s="492">
        <f t="shared" si="2"/>
        <v>1486</v>
      </c>
      <c r="C78" s="492">
        <v>1486</v>
      </c>
      <c r="D78" s="492"/>
      <c r="E78" s="492"/>
      <c r="F78" s="492"/>
      <c r="G78" s="493"/>
      <c r="H78" s="494"/>
    </row>
    <row r="79" s="487" customFormat="1" ht="14.3" customHeight="1" spans="1:8">
      <c r="A79" s="491" t="s">
        <v>208</v>
      </c>
      <c r="B79" s="492">
        <f t="shared" si="2"/>
        <v>9893</v>
      </c>
      <c r="C79" s="492">
        <f>SUM(C80:C85)</f>
        <v>9874</v>
      </c>
      <c r="D79" s="492"/>
      <c r="E79" s="492"/>
      <c r="F79" s="492">
        <f>F83</f>
        <v>19</v>
      </c>
      <c r="G79" s="493"/>
      <c r="H79" s="494"/>
    </row>
    <row r="80" s="487" customFormat="1" ht="14.3" customHeight="1" spans="1:8">
      <c r="A80" s="495" t="s">
        <v>209</v>
      </c>
      <c r="B80" s="492">
        <f t="shared" si="2"/>
        <v>1928</v>
      </c>
      <c r="C80" s="492">
        <v>1928</v>
      </c>
      <c r="D80" s="492"/>
      <c r="E80" s="492"/>
      <c r="F80" s="492"/>
      <c r="G80" s="493"/>
      <c r="H80" s="494"/>
    </row>
    <row r="81" s="487" customFormat="1" ht="14.3" customHeight="1" spans="1:8">
      <c r="A81" s="495" t="s">
        <v>210</v>
      </c>
      <c r="B81" s="492">
        <f t="shared" si="2"/>
        <v>1732</v>
      </c>
      <c r="C81" s="492">
        <v>1732</v>
      </c>
      <c r="D81" s="492"/>
      <c r="E81" s="492"/>
      <c r="F81" s="492"/>
      <c r="G81" s="493"/>
      <c r="H81" s="494"/>
    </row>
    <row r="82" s="487" customFormat="1" ht="14.3" customHeight="1" spans="1:8">
      <c r="A82" s="495" t="s">
        <v>211</v>
      </c>
      <c r="B82" s="492">
        <f t="shared" si="2"/>
        <v>484</v>
      </c>
      <c r="C82" s="492">
        <v>484</v>
      </c>
      <c r="D82" s="492"/>
      <c r="E82" s="492"/>
      <c r="F82" s="492"/>
      <c r="G82" s="493"/>
      <c r="H82" s="494"/>
    </row>
    <row r="83" s="487" customFormat="1" ht="14.3" customHeight="1" spans="1:8">
      <c r="A83" s="495" t="s">
        <v>212</v>
      </c>
      <c r="B83" s="492">
        <f t="shared" si="2"/>
        <v>3584</v>
      </c>
      <c r="C83" s="492">
        <v>3565</v>
      </c>
      <c r="D83" s="492"/>
      <c r="E83" s="492"/>
      <c r="F83" s="492">
        <v>19</v>
      </c>
      <c r="G83" s="493"/>
      <c r="H83" s="494"/>
    </row>
    <row r="84" s="487" customFormat="1" ht="14.3" customHeight="1" spans="1:8">
      <c r="A84" s="495" t="s">
        <v>213</v>
      </c>
      <c r="B84" s="492">
        <f t="shared" si="2"/>
        <v>1781</v>
      </c>
      <c r="C84" s="492">
        <v>1781</v>
      </c>
      <c r="D84" s="492"/>
      <c r="E84" s="492"/>
      <c r="F84" s="492"/>
      <c r="G84" s="493"/>
      <c r="H84" s="494"/>
    </row>
    <row r="85" s="487" customFormat="1" ht="14.3" customHeight="1" spans="1:8">
      <c r="A85" s="495" t="s">
        <v>214</v>
      </c>
      <c r="B85" s="492">
        <f t="shared" si="2"/>
        <v>384</v>
      </c>
      <c r="C85" s="492">
        <v>384</v>
      </c>
      <c r="D85" s="492"/>
      <c r="E85" s="492"/>
      <c r="F85" s="492"/>
      <c r="G85" s="493"/>
      <c r="H85" s="494"/>
    </row>
    <row r="86" s="487" customFormat="1" ht="14.3" customHeight="1" spans="1:8">
      <c r="A86" s="491" t="s">
        <v>215</v>
      </c>
      <c r="B86" s="492">
        <f t="shared" si="2"/>
        <v>1133</v>
      </c>
      <c r="C86" s="492">
        <f>C87</f>
        <v>1133</v>
      </c>
      <c r="D86" s="492"/>
      <c r="E86" s="492"/>
      <c r="F86" s="492"/>
      <c r="G86" s="493"/>
      <c r="H86" s="494"/>
    </row>
    <row r="87" s="487" customFormat="1" ht="14.3" customHeight="1" spans="1:8">
      <c r="A87" s="495" t="s">
        <v>216</v>
      </c>
      <c r="B87" s="492">
        <f t="shared" si="2"/>
        <v>1133</v>
      </c>
      <c r="C87" s="492">
        <v>1133</v>
      </c>
      <c r="D87" s="492"/>
      <c r="E87" s="492"/>
      <c r="F87" s="492"/>
      <c r="G87" s="493"/>
      <c r="H87" s="494"/>
    </row>
    <row r="88" s="487" customFormat="1" ht="14.3" customHeight="1" spans="1:8">
      <c r="A88" s="491" t="s">
        <v>217</v>
      </c>
      <c r="B88" s="492">
        <f t="shared" si="2"/>
        <v>140</v>
      </c>
      <c r="C88" s="492">
        <f>C89</f>
        <v>140</v>
      </c>
      <c r="D88" s="492"/>
      <c r="E88" s="492"/>
      <c r="F88" s="492"/>
      <c r="G88" s="493"/>
      <c r="H88" s="494"/>
    </row>
    <row r="89" s="487" customFormat="1" ht="14.3" customHeight="1" spans="1:8">
      <c r="A89" s="495" t="s">
        <v>218</v>
      </c>
      <c r="B89" s="492">
        <f t="shared" si="2"/>
        <v>140</v>
      </c>
      <c r="C89" s="492">
        <v>140</v>
      </c>
      <c r="D89" s="492"/>
      <c r="E89" s="492"/>
      <c r="F89" s="492"/>
      <c r="G89" s="493"/>
      <c r="H89" s="494"/>
    </row>
    <row r="90" s="487" customFormat="1" ht="14.3" customHeight="1" spans="1:8">
      <c r="A90" s="491" t="s">
        <v>219</v>
      </c>
      <c r="B90" s="492">
        <f t="shared" si="2"/>
        <v>544</v>
      </c>
      <c r="C90" s="492">
        <f>SUM(C91:C92)</f>
        <v>544</v>
      </c>
      <c r="D90" s="492"/>
      <c r="E90" s="492"/>
      <c r="F90" s="492"/>
      <c r="G90" s="493"/>
      <c r="H90" s="494"/>
    </row>
    <row r="91" s="487" customFormat="1" ht="14.3" customHeight="1" spans="1:8">
      <c r="A91" s="495" t="s">
        <v>220</v>
      </c>
      <c r="B91" s="492">
        <f t="shared" si="2"/>
        <v>444</v>
      </c>
      <c r="C91" s="492">
        <v>444</v>
      </c>
      <c r="D91" s="492"/>
      <c r="E91" s="492"/>
      <c r="F91" s="492"/>
      <c r="G91" s="493"/>
      <c r="H91" s="494"/>
    </row>
    <row r="92" s="487" customFormat="1" ht="14.3" customHeight="1" spans="1:8">
      <c r="A92" s="495" t="s">
        <v>221</v>
      </c>
      <c r="B92" s="492">
        <f t="shared" si="2"/>
        <v>100</v>
      </c>
      <c r="C92" s="492">
        <v>100</v>
      </c>
      <c r="D92" s="492"/>
      <c r="E92" s="492"/>
      <c r="F92" s="492"/>
      <c r="G92" s="493"/>
      <c r="H92" s="494"/>
    </row>
    <row r="93" s="487" customFormat="1" ht="14.3" customHeight="1" spans="1:8">
      <c r="A93" s="491" t="s">
        <v>222</v>
      </c>
      <c r="B93" s="492">
        <f t="shared" si="2"/>
        <v>6004</v>
      </c>
      <c r="C93" s="492">
        <f>C94</f>
        <v>6004</v>
      </c>
      <c r="D93" s="492"/>
      <c r="E93" s="492"/>
      <c r="F93" s="492"/>
      <c r="G93" s="493"/>
      <c r="H93" s="494"/>
    </row>
    <row r="94" s="487" customFormat="1" ht="14.3" customHeight="1" spans="1:8">
      <c r="A94" s="495" t="s">
        <v>223</v>
      </c>
      <c r="B94" s="492">
        <f t="shared" si="2"/>
        <v>6004</v>
      </c>
      <c r="C94" s="492">
        <v>6004</v>
      </c>
      <c r="D94" s="492"/>
      <c r="E94" s="492"/>
      <c r="F94" s="492"/>
      <c r="G94" s="493"/>
      <c r="H94" s="494"/>
    </row>
    <row r="95" s="487" customFormat="1" ht="14.3" customHeight="1" spans="1:8">
      <c r="A95" s="491" t="s">
        <v>224</v>
      </c>
      <c r="B95" s="492">
        <f t="shared" si="2"/>
        <v>286</v>
      </c>
      <c r="C95" s="492">
        <f>SUM(C96:C97)</f>
        <v>286</v>
      </c>
      <c r="D95" s="492"/>
      <c r="E95" s="492"/>
      <c r="F95" s="492"/>
      <c r="G95" s="493"/>
      <c r="H95" s="494"/>
    </row>
    <row r="96" s="487" customFormat="1" ht="14.3" customHeight="1" spans="1:8">
      <c r="A96" s="495" t="s">
        <v>225</v>
      </c>
      <c r="B96" s="492">
        <f t="shared" si="2"/>
        <v>184</v>
      </c>
      <c r="C96" s="492">
        <v>184</v>
      </c>
      <c r="D96" s="492"/>
      <c r="E96" s="492"/>
      <c r="F96" s="492"/>
      <c r="G96" s="493"/>
      <c r="H96" s="494"/>
    </row>
    <row r="97" s="487" customFormat="1" ht="14.3" customHeight="1" spans="1:8">
      <c r="A97" s="495" t="s">
        <v>226</v>
      </c>
      <c r="B97" s="492">
        <f t="shared" si="2"/>
        <v>102</v>
      </c>
      <c r="C97" s="492">
        <v>102</v>
      </c>
      <c r="D97" s="492"/>
      <c r="E97" s="492"/>
      <c r="F97" s="492"/>
      <c r="G97" s="493"/>
      <c r="H97" s="494"/>
    </row>
    <row r="98" s="487" customFormat="1" ht="14.3" customHeight="1" spans="1:8">
      <c r="A98" s="491" t="s">
        <v>227</v>
      </c>
      <c r="B98" s="492">
        <f t="shared" si="2"/>
        <v>1745</v>
      </c>
      <c r="C98" s="492">
        <f>SUM(C99:C100)</f>
        <v>1745</v>
      </c>
      <c r="D98" s="492"/>
      <c r="E98" s="492"/>
      <c r="F98" s="492"/>
      <c r="G98" s="493"/>
      <c r="H98" s="494"/>
    </row>
    <row r="99" s="487" customFormat="1" ht="14.3" customHeight="1" spans="1:8">
      <c r="A99" s="495" t="s">
        <v>228</v>
      </c>
      <c r="B99" s="492">
        <f t="shared" si="2"/>
        <v>724</v>
      </c>
      <c r="C99" s="492">
        <v>724</v>
      </c>
      <c r="D99" s="492"/>
      <c r="E99" s="492"/>
      <c r="F99" s="492"/>
      <c r="G99" s="493"/>
      <c r="H99" s="494"/>
    </row>
    <row r="100" s="487" customFormat="1" ht="14.3" customHeight="1" spans="1:8">
      <c r="A100" s="495" t="s">
        <v>229</v>
      </c>
      <c r="B100" s="492">
        <f t="shared" si="2"/>
        <v>1021</v>
      </c>
      <c r="C100" s="492">
        <v>1021</v>
      </c>
      <c r="D100" s="492"/>
      <c r="E100" s="492"/>
      <c r="F100" s="492"/>
      <c r="G100" s="493"/>
      <c r="H100" s="494"/>
    </row>
    <row r="101" s="487" customFormat="1" ht="14.3" customHeight="1" spans="1:8">
      <c r="A101" s="491" t="s">
        <v>230</v>
      </c>
      <c r="B101" s="492">
        <f t="shared" ref="B101:B106" si="3">SUM(C101:H101)</f>
        <v>1128</v>
      </c>
      <c r="C101" s="492">
        <v>1128</v>
      </c>
      <c r="D101" s="492"/>
      <c r="E101" s="492"/>
      <c r="F101" s="492"/>
      <c r="G101" s="493"/>
      <c r="H101" s="497"/>
    </row>
    <row r="102" s="487" customFormat="1" ht="14.3" customHeight="1" spans="1:8">
      <c r="A102" s="491" t="s">
        <v>231</v>
      </c>
      <c r="B102" s="492">
        <f t="shared" si="3"/>
        <v>1241</v>
      </c>
      <c r="C102" s="492">
        <f>C103</f>
        <v>1241</v>
      </c>
      <c r="D102" s="492"/>
      <c r="E102" s="492"/>
      <c r="F102" s="492"/>
      <c r="G102" s="493"/>
      <c r="H102" s="497"/>
    </row>
    <row r="103" s="487" customFormat="1" ht="14.3" customHeight="1" spans="1:8">
      <c r="A103" s="495" t="s">
        <v>232</v>
      </c>
      <c r="B103" s="492">
        <f t="shared" si="3"/>
        <v>1241</v>
      </c>
      <c r="C103" s="492">
        <v>1241</v>
      </c>
      <c r="D103" s="492"/>
      <c r="E103" s="492"/>
      <c r="F103" s="492"/>
      <c r="G103" s="493"/>
      <c r="H103" s="497"/>
    </row>
    <row r="104" s="487" customFormat="1" ht="14.3" customHeight="1" spans="1:8">
      <c r="A104" s="491" t="s">
        <v>233</v>
      </c>
      <c r="B104" s="492">
        <f t="shared" si="3"/>
        <v>620</v>
      </c>
      <c r="C104" s="492">
        <f>C105</f>
        <v>620</v>
      </c>
      <c r="D104" s="492"/>
      <c r="E104" s="492"/>
      <c r="F104" s="492"/>
      <c r="G104" s="493"/>
      <c r="H104" s="497"/>
    </row>
    <row r="105" s="487" customFormat="1" ht="14.3" customHeight="1" spans="1:8">
      <c r="A105" s="495" t="s">
        <v>234</v>
      </c>
      <c r="B105" s="492">
        <f t="shared" si="3"/>
        <v>620</v>
      </c>
      <c r="C105" s="492">
        <v>620</v>
      </c>
      <c r="D105" s="492"/>
      <c r="E105" s="492"/>
      <c r="F105" s="492"/>
      <c r="G105" s="493"/>
      <c r="H105" s="497"/>
    </row>
    <row r="106" s="487" customFormat="1" ht="14.3" customHeight="1" spans="1:8">
      <c r="A106" s="498"/>
      <c r="B106" s="499">
        <f t="shared" si="3"/>
        <v>106039</v>
      </c>
      <c r="C106" s="499">
        <f t="shared" ref="C106:H106" si="4">C6+C29+C31+C36+C40+C43+C46+C61+C72+C74+C79+C88+C90+C93+C95+C98+C101+C102+C104+C86</f>
        <v>106020</v>
      </c>
      <c r="D106" s="499">
        <f t="shared" si="4"/>
        <v>0</v>
      </c>
      <c r="E106" s="499">
        <f t="shared" si="4"/>
        <v>0</v>
      </c>
      <c r="F106" s="499">
        <f t="shared" si="4"/>
        <v>19</v>
      </c>
      <c r="G106" s="499">
        <f t="shared" si="4"/>
        <v>0</v>
      </c>
      <c r="H106" s="499">
        <f t="shared" si="4"/>
        <v>0</v>
      </c>
    </row>
    <row r="107" s="487" customFormat="1" ht="14.3" customHeight="1"/>
  </sheetData>
  <autoFilter ref="A4:H106"/>
  <mergeCells count="9">
    <mergeCell ref="A2:F2"/>
    <mergeCell ref="A4:A5"/>
    <mergeCell ref="B4:B5"/>
    <mergeCell ref="C4:C5"/>
    <mergeCell ref="D4:D5"/>
    <mergeCell ref="E4:E5"/>
    <mergeCell ref="F4:F5"/>
    <mergeCell ref="G4:G5"/>
    <mergeCell ref="H4:H5"/>
  </mergeCells>
  <pageMargins left="0.75" right="0.75" top="1" bottom="1" header="0.511805555555556" footer="0.511805555555556"/>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0"/>
  <sheetViews>
    <sheetView workbookViewId="0">
      <selection activeCell="K9" sqref="K9"/>
    </sheetView>
  </sheetViews>
  <sheetFormatPr defaultColWidth="8.875" defaultRowHeight="13.5"/>
  <cols>
    <col min="1" max="1" width="8.875" style="77" customWidth="1"/>
    <col min="2" max="2" width="18.625" style="77" customWidth="1"/>
    <col min="3" max="3" width="20.625" style="78" customWidth="1"/>
    <col min="4" max="7" width="9" style="79" customWidth="1"/>
    <col min="8" max="8" width="15.625" style="80" customWidth="1"/>
    <col min="9" max="9" width="15.625" style="77" customWidth="1"/>
    <col min="10" max="16384" width="8.875" style="77"/>
  </cols>
  <sheetData>
    <row r="1" s="74" customFormat="1" ht="24" customHeight="1" spans="1:8">
      <c r="A1" s="81" t="s">
        <v>85</v>
      </c>
      <c r="D1" s="82"/>
      <c r="E1" s="82"/>
      <c r="F1" s="82"/>
      <c r="G1" s="82"/>
      <c r="H1" s="83"/>
    </row>
    <row r="2" s="75" customFormat="1" ht="42" customHeight="1" spans="1:9">
      <c r="A2" s="6" t="s">
        <v>84</v>
      </c>
      <c r="B2" s="6"/>
      <c r="C2" s="6"/>
      <c r="D2" s="6"/>
      <c r="E2" s="6"/>
      <c r="F2" s="6"/>
      <c r="G2" s="6"/>
      <c r="H2" s="6"/>
      <c r="I2" s="6"/>
    </row>
    <row r="3" s="76" customFormat="1" ht="27" customHeight="1" spans="1:9">
      <c r="A3" s="58"/>
      <c r="B3" s="58"/>
      <c r="C3" s="58"/>
      <c r="D3" s="84"/>
      <c r="E3" s="84"/>
      <c r="F3" s="84"/>
      <c r="G3" s="85"/>
      <c r="H3" s="85"/>
      <c r="I3" s="85" t="s">
        <v>97</v>
      </c>
    </row>
    <row r="4" s="77" customFormat="1" ht="30" customHeight="1" spans="1:9">
      <c r="A4" s="86" t="s">
        <v>1850</v>
      </c>
      <c r="B4" s="87" t="s">
        <v>1851</v>
      </c>
      <c r="C4" s="86" t="s">
        <v>873</v>
      </c>
      <c r="D4" s="88" t="s">
        <v>1852</v>
      </c>
      <c r="E4" s="89"/>
      <c r="F4" s="90"/>
      <c r="G4" s="91" t="s">
        <v>1853</v>
      </c>
      <c r="H4" s="92"/>
      <c r="I4" s="105" t="s">
        <v>1854</v>
      </c>
    </row>
    <row r="5" s="77" customFormat="1" ht="30" customHeight="1" spans="1:9">
      <c r="A5" s="86"/>
      <c r="B5" s="93"/>
      <c r="C5" s="86"/>
      <c r="D5" s="91" t="s">
        <v>128</v>
      </c>
      <c r="E5" s="91" t="s">
        <v>1855</v>
      </c>
      <c r="F5" s="91" t="s">
        <v>1856</v>
      </c>
      <c r="G5" s="94" t="s">
        <v>1857</v>
      </c>
      <c r="H5" s="95" t="s">
        <v>1858</v>
      </c>
      <c r="I5" s="106"/>
    </row>
    <row r="6" s="77" customFormat="1" ht="30" customHeight="1" spans="1:9">
      <c r="A6" s="96" t="s">
        <v>1859</v>
      </c>
      <c r="B6" s="97" t="s">
        <v>1860</v>
      </c>
      <c r="C6" s="96" t="s">
        <v>1861</v>
      </c>
      <c r="D6" s="98">
        <f>SUM(E6:F6)</f>
        <v>2300</v>
      </c>
      <c r="E6" s="98">
        <v>2300</v>
      </c>
      <c r="F6" s="98"/>
      <c r="G6" s="99">
        <v>2300</v>
      </c>
      <c r="H6" s="100">
        <f>G6/D6</f>
        <v>1</v>
      </c>
      <c r="I6" s="107" t="s">
        <v>1862</v>
      </c>
    </row>
    <row r="7" s="77" customFormat="1" ht="30" customHeight="1" spans="1:9">
      <c r="A7" s="96" t="s">
        <v>1859</v>
      </c>
      <c r="B7" s="97" t="s">
        <v>1863</v>
      </c>
      <c r="C7" s="96" t="s">
        <v>1864</v>
      </c>
      <c r="D7" s="98">
        <f>SUM(E7:F7)</f>
        <v>3000</v>
      </c>
      <c r="E7" s="98"/>
      <c r="F7" s="98">
        <v>3000</v>
      </c>
      <c r="G7" s="99">
        <v>3000</v>
      </c>
      <c r="H7" s="100">
        <f>G7/D7</f>
        <v>1</v>
      </c>
      <c r="I7" s="107" t="s">
        <v>1862</v>
      </c>
    </row>
    <row r="8" s="77" customFormat="1" ht="30" customHeight="1" spans="1:9">
      <c r="A8" s="96" t="s">
        <v>1859</v>
      </c>
      <c r="B8" s="97" t="s">
        <v>1863</v>
      </c>
      <c r="C8" s="96" t="s">
        <v>1865</v>
      </c>
      <c r="D8" s="98">
        <f>SUM(E8:F8)</f>
        <v>400</v>
      </c>
      <c r="E8" s="98"/>
      <c r="F8" s="98">
        <v>400</v>
      </c>
      <c r="G8" s="99">
        <v>400</v>
      </c>
      <c r="H8" s="100">
        <f>G8/D8</f>
        <v>1</v>
      </c>
      <c r="I8" s="107"/>
    </row>
    <row r="9" s="77" customFormat="1" ht="30" customHeight="1" spans="1:9">
      <c r="A9" s="96"/>
      <c r="B9" s="97"/>
      <c r="C9" s="96"/>
      <c r="D9" s="98"/>
      <c r="E9" s="98"/>
      <c r="F9" s="98"/>
      <c r="G9" s="99"/>
      <c r="H9" s="100"/>
      <c r="I9" s="107"/>
    </row>
    <row r="10" s="77" customFormat="1" ht="30" customHeight="1" spans="1:9">
      <c r="A10" s="86"/>
      <c r="B10" s="93"/>
      <c r="C10" s="86"/>
      <c r="D10" s="91"/>
      <c r="E10" s="91"/>
      <c r="F10" s="91"/>
      <c r="G10" s="94"/>
      <c r="H10" s="95"/>
      <c r="I10" s="106"/>
    </row>
    <row r="11" s="77" customFormat="1" ht="30" customHeight="1" spans="1:9">
      <c r="A11" s="86"/>
      <c r="B11" s="93"/>
      <c r="C11" s="86"/>
      <c r="D11" s="91"/>
      <c r="E11" s="91"/>
      <c r="F11" s="91"/>
      <c r="G11" s="94"/>
      <c r="H11" s="95"/>
      <c r="I11" s="106"/>
    </row>
    <row r="12" s="77" customFormat="1" ht="30" customHeight="1" spans="1:9">
      <c r="A12" s="101"/>
      <c r="B12" s="63"/>
      <c r="C12" s="63"/>
      <c r="D12" s="52"/>
      <c r="E12" s="52"/>
      <c r="F12" s="102"/>
      <c r="G12" s="52"/>
      <c r="H12" s="103"/>
      <c r="I12" s="101"/>
    </row>
    <row r="13" s="27" customFormat="1" ht="54" customHeight="1" spans="1:9">
      <c r="A13" s="104" t="s">
        <v>1866</v>
      </c>
      <c r="B13" s="104"/>
      <c r="C13" s="104"/>
      <c r="D13" s="104"/>
      <c r="E13" s="104"/>
      <c r="F13" s="104"/>
      <c r="G13" s="104"/>
      <c r="H13" s="104"/>
      <c r="I13" s="104"/>
    </row>
    <row r="14" s="77" customFormat="1" ht="24" customHeight="1" spans="3:8">
      <c r="C14" s="78"/>
      <c r="D14" s="79"/>
      <c r="E14" s="79"/>
      <c r="F14" s="79"/>
      <c r="G14" s="79"/>
      <c r="H14" s="80"/>
    </row>
    <row r="15" s="77" customFormat="1" ht="24" customHeight="1" spans="3:8">
      <c r="C15" s="78"/>
      <c r="D15" s="79"/>
      <c r="E15" s="79"/>
      <c r="F15" s="79"/>
      <c r="G15" s="79"/>
      <c r="H15" s="80"/>
    </row>
    <row r="16" s="77" customFormat="1" ht="24" customHeight="1" spans="3:8">
      <c r="C16" s="78"/>
      <c r="D16" s="79"/>
      <c r="E16" s="79"/>
      <c r="F16" s="79"/>
      <c r="G16" s="79"/>
      <c r="H16" s="80"/>
    </row>
    <row r="17" s="77" customFormat="1" ht="24" customHeight="1" spans="3:8">
      <c r="C17" s="78"/>
      <c r="D17" s="79"/>
      <c r="E17" s="79"/>
      <c r="F17" s="79"/>
      <c r="G17" s="79"/>
      <c r="H17" s="80"/>
    </row>
    <row r="18" s="77" customFormat="1" ht="24" customHeight="1" spans="3:8">
      <c r="C18" s="78"/>
      <c r="D18" s="79"/>
      <c r="E18" s="79"/>
      <c r="F18" s="79"/>
      <c r="G18" s="79"/>
      <c r="H18" s="80"/>
    </row>
    <row r="19" s="77" customFormat="1" ht="24" customHeight="1" spans="3:8">
      <c r="C19" s="78"/>
      <c r="D19" s="79"/>
      <c r="E19" s="79"/>
      <c r="F19" s="79"/>
      <c r="G19" s="79"/>
      <c r="H19" s="80"/>
    </row>
    <row r="20" s="77" customFormat="1" ht="24" customHeight="1" spans="3:8">
      <c r="C20" s="78"/>
      <c r="D20" s="79"/>
      <c r="E20" s="79"/>
      <c r="F20" s="79"/>
      <c r="G20" s="79"/>
      <c r="H20" s="80"/>
    </row>
    <row r="21" s="77" customFormat="1" ht="24" customHeight="1" spans="3:8">
      <c r="C21" s="78"/>
      <c r="D21" s="79"/>
      <c r="E21" s="79"/>
      <c r="F21" s="79"/>
      <c r="G21" s="79"/>
      <c r="H21" s="80"/>
    </row>
    <row r="22" s="77" customFormat="1" ht="24" customHeight="1" spans="3:8">
      <c r="C22" s="78"/>
      <c r="D22" s="79"/>
      <c r="E22" s="79"/>
      <c r="F22" s="79"/>
      <c r="G22" s="79"/>
      <c r="H22" s="80"/>
    </row>
    <row r="23" s="77" customFormat="1" ht="24" customHeight="1" spans="3:8">
      <c r="C23" s="78"/>
      <c r="D23" s="79"/>
      <c r="E23" s="79"/>
      <c r="F23" s="79"/>
      <c r="G23" s="79"/>
      <c r="H23" s="80"/>
    </row>
    <row r="24" s="77" customFormat="1" ht="24" customHeight="1" spans="3:8">
      <c r="C24" s="78"/>
      <c r="D24" s="79"/>
      <c r="E24" s="79"/>
      <c r="F24" s="79"/>
      <c r="G24" s="79"/>
      <c r="H24" s="80"/>
    </row>
    <row r="25" s="77" customFormat="1" ht="24" customHeight="1" spans="3:8">
      <c r="C25" s="78"/>
      <c r="D25" s="79"/>
      <c r="E25" s="79"/>
      <c r="F25" s="79"/>
      <c r="G25" s="79"/>
      <c r="H25" s="80"/>
    </row>
    <row r="26" s="77" customFormat="1" ht="24" customHeight="1" spans="3:8">
      <c r="C26" s="78"/>
      <c r="D26" s="79"/>
      <c r="E26" s="79"/>
      <c r="F26" s="79"/>
      <c r="G26" s="79"/>
      <c r="H26" s="80"/>
    </row>
    <row r="27" s="77" customFormat="1" ht="24" customHeight="1" spans="3:8">
      <c r="C27" s="78"/>
      <c r="D27" s="79"/>
      <c r="E27" s="79"/>
      <c r="F27" s="79"/>
      <c r="G27" s="79"/>
      <c r="H27" s="80"/>
    </row>
    <row r="28" s="77" customFormat="1" ht="24" customHeight="1" spans="3:8">
      <c r="C28" s="78"/>
      <c r="D28" s="79"/>
      <c r="E28" s="79"/>
      <c r="F28" s="79"/>
      <c r="G28" s="79"/>
      <c r="H28" s="80"/>
    </row>
    <row r="29" s="77" customFormat="1" ht="24" customHeight="1" spans="3:8">
      <c r="C29" s="78"/>
      <c r="D29" s="79"/>
      <c r="E29" s="79"/>
      <c r="F29" s="79"/>
      <c r="G29" s="79"/>
      <c r="H29" s="80"/>
    </row>
    <row r="30" s="77" customFormat="1" ht="24" customHeight="1" spans="3:8">
      <c r="C30" s="78"/>
      <c r="D30" s="79"/>
      <c r="E30" s="79"/>
      <c r="F30" s="79"/>
      <c r="G30" s="79"/>
      <c r="H30" s="80"/>
    </row>
    <row r="31" s="77" customFormat="1" ht="24" customHeight="1" spans="3:8">
      <c r="C31" s="78"/>
      <c r="D31" s="79"/>
      <c r="E31" s="79"/>
      <c r="F31" s="79"/>
      <c r="G31" s="79"/>
      <c r="H31" s="80"/>
    </row>
    <row r="32" s="77" customFormat="1" ht="24" customHeight="1" spans="3:8">
      <c r="C32" s="78"/>
      <c r="D32" s="79"/>
      <c r="E32" s="79"/>
      <c r="F32" s="79"/>
      <c r="G32" s="79"/>
      <c r="H32" s="80"/>
    </row>
    <row r="33" s="77" customFormat="1" ht="24" customHeight="1" spans="3:8">
      <c r="C33" s="78"/>
      <c r="D33" s="79"/>
      <c r="E33" s="79"/>
      <c r="F33" s="79"/>
      <c r="G33" s="79"/>
      <c r="H33" s="80"/>
    </row>
    <row r="34" s="77" customFormat="1" ht="24" customHeight="1" spans="3:8">
      <c r="C34" s="78"/>
      <c r="D34" s="79"/>
      <c r="E34" s="79"/>
      <c r="F34" s="79"/>
      <c r="G34" s="79"/>
      <c r="H34" s="80"/>
    </row>
    <row r="35" s="77" customFormat="1" ht="24" customHeight="1" spans="3:8">
      <c r="C35" s="78"/>
      <c r="D35" s="79"/>
      <c r="E35" s="79"/>
      <c r="F35" s="79"/>
      <c r="G35" s="79"/>
      <c r="H35" s="80"/>
    </row>
    <row r="36" s="77" customFormat="1" ht="24" customHeight="1" spans="3:8">
      <c r="C36" s="78"/>
      <c r="D36" s="79"/>
      <c r="E36" s="79"/>
      <c r="F36" s="79"/>
      <c r="G36" s="79"/>
      <c r="H36" s="80"/>
    </row>
    <row r="37" s="77" customFormat="1" ht="24" customHeight="1" spans="3:8">
      <c r="C37" s="78"/>
      <c r="D37" s="79"/>
      <c r="E37" s="79"/>
      <c r="F37" s="79"/>
      <c r="G37" s="79"/>
      <c r="H37" s="80"/>
    </row>
    <row r="38" s="77" customFormat="1" ht="24" customHeight="1" spans="3:8">
      <c r="C38" s="78"/>
      <c r="D38" s="79"/>
      <c r="E38" s="79"/>
      <c r="F38" s="79"/>
      <c r="G38" s="79"/>
      <c r="H38" s="80"/>
    </row>
    <row r="39" s="77" customFormat="1" ht="24" customHeight="1" spans="3:8">
      <c r="C39" s="78"/>
      <c r="D39" s="79"/>
      <c r="E39" s="79"/>
      <c r="F39" s="79"/>
      <c r="G39" s="79"/>
      <c r="H39" s="80"/>
    </row>
    <row r="40" s="77" customFormat="1" ht="24" customHeight="1" spans="3:8">
      <c r="C40" s="78"/>
      <c r="D40" s="79"/>
      <c r="E40" s="79"/>
      <c r="F40" s="79"/>
      <c r="G40" s="79"/>
      <c r="H40" s="80"/>
    </row>
    <row r="41" s="77" customFormat="1" ht="24" customHeight="1" spans="3:8">
      <c r="C41" s="78"/>
      <c r="D41" s="79"/>
      <c r="E41" s="79"/>
      <c r="F41" s="79"/>
      <c r="G41" s="79"/>
      <c r="H41" s="80"/>
    </row>
    <row r="42" s="77" customFormat="1" ht="24" customHeight="1" spans="3:8">
      <c r="C42" s="78"/>
      <c r="D42" s="79"/>
      <c r="E42" s="79"/>
      <c r="F42" s="79"/>
      <c r="G42" s="79"/>
      <c r="H42" s="80"/>
    </row>
    <row r="43" s="77" customFormat="1" ht="24" customHeight="1" spans="3:8">
      <c r="C43" s="78"/>
      <c r="D43" s="79"/>
      <c r="E43" s="79"/>
      <c r="F43" s="79"/>
      <c r="G43" s="79"/>
      <c r="H43" s="80"/>
    </row>
    <row r="44" s="77" customFormat="1" ht="24" customHeight="1" spans="3:8">
      <c r="C44" s="78"/>
      <c r="D44" s="79"/>
      <c r="E44" s="79"/>
      <c r="F44" s="79"/>
      <c r="G44" s="79"/>
      <c r="H44" s="80"/>
    </row>
    <row r="45" s="77" customFormat="1" ht="24" customHeight="1" spans="3:8">
      <c r="C45" s="78"/>
      <c r="D45" s="79"/>
      <c r="E45" s="79"/>
      <c r="F45" s="79"/>
      <c r="G45" s="79"/>
      <c r="H45" s="80"/>
    </row>
    <row r="46" s="77" customFormat="1" ht="24" customHeight="1" spans="3:8">
      <c r="C46" s="78"/>
      <c r="D46" s="79"/>
      <c r="E46" s="79"/>
      <c r="F46" s="79"/>
      <c r="G46" s="79"/>
      <c r="H46" s="80"/>
    </row>
    <row r="47" s="77" customFormat="1" ht="24" customHeight="1" spans="3:8">
      <c r="C47" s="78"/>
      <c r="D47" s="79"/>
      <c r="E47" s="79"/>
      <c r="F47" s="79"/>
      <c r="G47" s="79"/>
      <c r="H47" s="80"/>
    </row>
    <row r="48" s="77" customFormat="1" ht="24" customHeight="1" spans="3:8">
      <c r="C48" s="78"/>
      <c r="D48" s="79"/>
      <c r="E48" s="79"/>
      <c r="F48" s="79"/>
      <c r="G48" s="79"/>
      <c r="H48" s="80"/>
    </row>
    <row r="49" s="77" customFormat="1" ht="24" customHeight="1" spans="3:8">
      <c r="C49" s="78"/>
      <c r="D49" s="79"/>
      <c r="E49" s="79"/>
      <c r="F49" s="79"/>
      <c r="G49" s="79"/>
      <c r="H49" s="80"/>
    </row>
    <row r="50" s="77" customFormat="1" ht="24" customHeight="1" spans="3:8">
      <c r="C50" s="78"/>
      <c r="D50" s="79"/>
      <c r="E50" s="79"/>
      <c r="F50" s="79"/>
      <c r="G50" s="79"/>
      <c r="H50" s="80"/>
    </row>
    <row r="51" s="77" customFormat="1" ht="24" customHeight="1" spans="3:8">
      <c r="C51" s="78"/>
      <c r="D51" s="79"/>
      <c r="E51" s="79"/>
      <c r="F51" s="79"/>
      <c r="G51" s="79"/>
      <c r="H51" s="80"/>
    </row>
    <row r="52" s="77" customFormat="1" ht="24" customHeight="1" spans="3:8">
      <c r="C52" s="78"/>
      <c r="D52" s="79"/>
      <c r="E52" s="79"/>
      <c r="F52" s="79"/>
      <c r="G52" s="79"/>
      <c r="H52" s="80"/>
    </row>
    <row r="53" s="77" customFormat="1" ht="24" customHeight="1" spans="3:8">
      <c r="C53" s="78"/>
      <c r="D53" s="79"/>
      <c r="E53" s="79"/>
      <c r="F53" s="79"/>
      <c r="G53" s="79"/>
      <c r="H53" s="80"/>
    </row>
    <row r="54" s="77" customFormat="1" ht="24" customHeight="1" spans="3:8">
      <c r="C54" s="78"/>
      <c r="D54" s="79"/>
      <c r="E54" s="79"/>
      <c r="F54" s="79"/>
      <c r="G54" s="79"/>
      <c r="H54" s="80"/>
    </row>
    <row r="55" s="77" customFormat="1" ht="24" customHeight="1" spans="3:8">
      <c r="C55" s="78"/>
      <c r="D55" s="79"/>
      <c r="E55" s="79"/>
      <c r="F55" s="79"/>
      <c r="G55" s="79"/>
      <c r="H55" s="80"/>
    </row>
    <row r="56" s="77" customFormat="1" ht="24" customHeight="1" spans="3:8">
      <c r="C56" s="78"/>
      <c r="D56" s="79"/>
      <c r="E56" s="79"/>
      <c r="F56" s="79"/>
      <c r="G56" s="79"/>
      <c r="H56" s="80"/>
    </row>
    <row r="57" s="77" customFormat="1" ht="24" customHeight="1" spans="3:8">
      <c r="C57" s="78"/>
      <c r="D57" s="79"/>
      <c r="E57" s="79"/>
      <c r="F57" s="79"/>
      <c r="G57" s="79"/>
      <c r="H57" s="80"/>
    </row>
    <row r="58" s="77" customFormat="1" ht="24" customHeight="1" spans="3:8">
      <c r="C58" s="78"/>
      <c r="D58" s="79"/>
      <c r="E58" s="79"/>
      <c r="F58" s="79"/>
      <c r="G58" s="79"/>
      <c r="H58" s="80"/>
    </row>
    <row r="59" s="77" customFormat="1" ht="24" customHeight="1" spans="3:8">
      <c r="C59" s="78"/>
      <c r="D59" s="79"/>
      <c r="E59" s="79"/>
      <c r="F59" s="79"/>
      <c r="G59" s="79"/>
      <c r="H59" s="80"/>
    </row>
    <row r="60" s="77" customFormat="1" ht="24" customHeight="1" spans="3:8">
      <c r="C60" s="78"/>
      <c r="D60" s="79"/>
      <c r="E60" s="79"/>
      <c r="F60" s="79"/>
      <c r="G60" s="79"/>
      <c r="H60" s="80"/>
    </row>
    <row r="61" s="77" customFormat="1" ht="24" customHeight="1" spans="3:8">
      <c r="C61" s="78"/>
      <c r="D61" s="79"/>
      <c r="E61" s="79"/>
      <c r="F61" s="79"/>
      <c r="G61" s="79"/>
      <c r="H61" s="80"/>
    </row>
    <row r="62" s="77" customFormat="1" ht="24" customHeight="1" spans="3:8">
      <c r="C62" s="78"/>
      <c r="D62" s="79"/>
      <c r="E62" s="79"/>
      <c r="F62" s="79"/>
      <c r="G62" s="79"/>
      <c r="H62" s="80"/>
    </row>
    <row r="63" s="77" customFormat="1" ht="24" customHeight="1" spans="3:8">
      <c r="C63" s="78"/>
      <c r="D63" s="79"/>
      <c r="E63" s="79"/>
      <c r="F63" s="79"/>
      <c r="G63" s="79"/>
      <c r="H63" s="80"/>
    </row>
    <row r="64" s="77" customFormat="1" ht="24" customHeight="1" spans="3:8">
      <c r="C64" s="78"/>
      <c r="D64" s="79"/>
      <c r="E64" s="79"/>
      <c r="F64" s="79"/>
      <c r="G64" s="79"/>
      <c r="H64" s="80"/>
    </row>
    <row r="65" s="77" customFormat="1" ht="24" customHeight="1" spans="3:8">
      <c r="C65" s="78"/>
      <c r="D65" s="79"/>
      <c r="E65" s="79"/>
      <c r="F65" s="79"/>
      <c r="G65" s="79"/>
      <c r="H65" s="80"/>
    </row>
    <row r="66" s="77" customFormat="1" ht="24" customHeight="1" spans="3:8">
      <c r="C66" s="78"/>
      <c r="D66" s="79"/>
      <c r="E66" s="79"/>
      <c r="F66" s="79"/>
      <c r="G66" s="79"/>
      <c r="H66" s="80"/>
    </row>
    <row r="67" s="77" customFormat="1" ht="24" customHeight="1" spans="3:8">
      <c r="C67" s="78"/>
      <c r="D67" s="79"/>
      <c r="E67" s="79"/>
      <c r="F67" s="79"/>
      <c r="G67" s="79"/>
      <c r="H67" s="80"/>
    </row>
    <row r="68" s="77" customFormat="1" ht="24" customHeight="1" spans="3:8">
      <c r="C68" s="78"/>
      <c r="D68" s="79"/>
      <c r="E68" s="79"/>
      <c r="F68" s="79"/>
      <c r="G68" s="79"/>
      <c r="H68" s="80"/>
    </row>
    <row r="69" s="77" customFormat="1" ht="24" customHeight="1" spans="3:8">
      <c r="C69" s="78"/>
      <c r="D69" s="79"/>
      <c r="E69" s="79"/>
      <c r="F69" s="79"/>
      <c r="G69" s="79"/>
      <c r="H69" s="80"/>
    </row>
    <row r="70" s="77" customFormat="1" ht="24" customHeight="1" spans="3:8">
      <c r="C70" s="78"/>
      <c r="D70" s="79"/>
      <c r="E70" s="79"/>
      <c r="F70" s="79"/>
      <c r="G70" s="79"/>
      <c r="H70" s="80"/>
    </row>
    <row r="71" s="77" customFormat="1" ht="24" customHeight="1" spans="3:8">
      <c r="C71" s="78"/>
      <c r="D71" s="79"/>
      <c r="E71" s="79"/>
      <c r="F71" s="79"/>
      <c r="G71" s="79"/>
      <c r="H71" s="80"/>
    </row>
    <row r="72" s="77" customFormat="1" ht="24" customHeight="1" spans="3:8">
      <c r="C72" s="78"/>
      <c r="D72" s="79"/>
      <c r="E72" s="79"/>
      <c r="F72" s="79"/>
      <c r="G72" s="79"/>
      <c r="H72" s="80"/>
    </row>
    <row r="73" s="77" customFormat="1" ht="24" customHeight="1" spans="3:8">
      <c r="C73" s="78"/>
      <c r="D73" s="79"/>
      <c r="E73" s="79"/>
      <c r="F73" s="79"/>
      <c r="G73" s="79"/>
      <c r="H73" s="80"/>
    </row>
    <row r="74" s="77" customFormat="1" ht="24" customHeight="1" spans="3:8">
      <c r="C74" s="78"/>
      <c r="D74" s="79"/>
      <c r="E74" s="79"/>
      <c r="F74" s="79"/>
      <c r="G74" s="79"/>
      <c r="H74" s="80"/>
    </row>
    <row r="75" s="77" customFormat="1" ht="24" customHeight="1" spans="3:8">
      <c r="C75" s="78"/>
      <c r="D75" s="79"/>
      <c r="E75" s="79"/>
      <c r="F75" s="79"/>
      <c r="G75" s="79"/>
      <c r="H75" s="80"/>
    </row>
    <row r="76" s="77" customFormat="1" ht="24" customHeight="1" spans="3:8">
      <c r="C76" s="78"/>
      <c r="D76" s="79"/>
      <c r="E76" s="79"/>
      <c r="F76" s="79"/>
      <c r="G76" s="79"/>
      <c r="H76" s="80"/>
    </row>
    <row r="77" s="77" customFormat="1" ht="24" customHeight="1" spans="3:8">
      <c r="C77" s="78"/>
      <c r="D77" s="79"/>
      <c r="E77" s="79"/>
      <c r="F77" s="79"/>
      <c r="G77" s="79"/>
      <c r="H77" s="80"/>
    </row>
    <row r="78" s="77" customFormat="1" ht="24" customHeight="1" spans="3:8">
      <c r="C78" s="78"/>
      <c r="D78" s="79"/>
      <c r="E78" s="79"/>
      <c r="F78" s="79"/>
      <c r="G78" s="79"/>
      <c r="H78" s="80"/>
    </row>
    <row r="79" s="77" customFormat="1" ht="24" customHeight="1" spans="3:8">
      <c r="C79" s="78"/>
      <c r="D79" s="79"/>
      <c r="E79" s="79"/>
      <c r="F79" s="79"/>
      <c r="G79" s="79"/>
      <c r="H79" s="80"/>
    </row>
    <row r="80" s="77" customFormat="1" ht="24" customHeight="1" spans="3:8">
      <c r="C80" s="78"/>
      <c r="D80" s="79"/>
      <c r="E80" s="79"/>
      <c r="F80" s="79"/>
      <c r="G80" s="79"/>
      <c r="H80" s="80"/>
    </row>
    <row r="81" s="77" customFormat="1" ht="24" customHeight="1" spans="3:8">
      <c r="C81" s="78"/>
      <c r="D81" s="79"/>
      <c r="E81" s="79"/>
      <c r="F81" s="79"/>
      <c r="G81" s="79"/>
      <c r="H81" s="80"/>
    </row>
    <row r="82" s="77" customFormat="1" ht="24" customHeight="1" spans="3:8">
      <c r="C82" s="78"/>
      <c r="D82" s="79"/>
      <c r="E82" s="79"/>
      <c r="F82" s="79"/>
      <c r="G82" s="79"/>
      <c r="H82" s="80"/>
    </row>
    <row r="83" s="77" customFormat="1" ht="24" customHeight="1" spans="3:8">
      <c r="C83" s="78"/>
      <c r="D83" s="79"/>
      <c r="E83" s="79"/>
      <c r="F83" s="79"/>
      <c r="G83" s="79"/>
      <c r="H83" s="80"/>
    </row>
    <row r="84" s="77" customFormat="1" ht="24" customHeight="1" spans="3:8">
      <c r="C84" s="78"/>
      <c r="D84" s="79"/>
      <c r="E84" s="79"/>
      <c r="F84" s="79"/>
      <c r="G84" s="79"/>
      <c r="H84" s="80"/>
    </row>
    <row r="85" s="77" customFormat="1" ht="24" customHeight="1" spans="3:8">
      <c r="C85" s="78"/>
      <c r="D85" s="79"/>
      <c r="E85" s="79"/>
      <c r="F85" s="79"/>
      <c r="G85" s="79"/>
      <c r="H85" s="80"/>
    </row>
    <row r="86" s="77" customFormat="1" ht="24" customHeight="1" spans="3:8">
      <c r="C86" s="78"/>
      <c r="D86" s="79"/>
      <c r="E86" s="79"/>
      <c r="F86" s="79"/>
      <c r="G86" s="79"/>
      <c r="H86" s="80"/>
    </row>
    <row r="87" s="77" customFormat="1" ht="24" customHeight="1" spans="3:8">
      <c r="C87" s="78"/>
      <c r="D87" s="79"/>
      <c r="E87" s="79"/>
      <c r="F87" s="79"/>
      <c r="G87" s="79"/>
      <c r="H87" s="80"/>
    </row>
    <row r="88" s="77" customFormat="1" ht="24" customHeight="1" spans="3:8">
      <c r="C88" s="78"/>
      <c r="D88" s="79"/>
      <c r="E88" s="79"/>
      <c r="F88" s="79"/>
      <c r="G88" s="79"/>
      <c r="H88" s="80"/>
    </row>
    <row r="89" s="77" customFormat="1" ht="24" customHeight="1" spans="3:8">
      <c r="C89" s="78"/>
      <c r="D89" s="79"/>
      <c r="E89" s="79"/>
      <c r="F89" s="79"/>
      <c r="G89" s="79"/>
      <c r="H89" s="80"/>
    </row>
    <row r="90" s="77" customFormat="1" ht="24" customHeight="1" spans="3:8">
      <c r="C90" s="78"/>
      <c r="D90" s="79"/>
      <c r="E90" s="79"/>
      <c r="F90" s="79"/>
      <c r="G90" s="79"/>
      <c r="H90" s="80"/>
    </row>
    <row r="91" s="77" customFormat="1" ht="24" customHeight="1" spans="3:8">
      <c r="C91" s="78"/>
      <c r="D91" s="79"/>
      <c r="E91" s="79"/>
      <c r="F91" s="79"/>
      <c r="G91" s="79"/>
      <c r="H91" s="80"/>
    </row>
    <row r="92" s="77" customFormat="1" ht="24" customHeight="1" spans="3:8">
      <c r="C92" s="78"/>
      <c r="D92" s="79"/>
      <c r="E92" s="79"/>
      <c r="F92" s="79"/>
      <c r="G92" s="79"/>
      <c r="H92" s="80"/>
    </row>
    <row r="93" s="77" customFormat="1" ht="24" customHeight="1" spans="3:8">
      <c r="C93" s="78"/>
      <c r="D93" s="79"/>
      <c r="E93" s="79"/>
      <c r="F93" s="79"/>
      <c r="G93" s="79"/>
      <c r="H93" s="80"/>
    </row>
    <row r="94" s="77" customFormat="1" ht="24" customHeight="1" spans="3:8">
      <c r="C94" s="78"/>
      <c r="D94" s="79"/>
      <c r="E94" s="79"/>
      <c r="F94" s="79"/>
      <c r="G94" s="79"/>
      <c r="H94" s="80"/>
    </row>
    <row r="95" s="77" customFormat="1" ht="24" customHeight="1" spans="3:8">
      <c r="C95" s="78"/>
      <c r="D95" s="79"/>
      <c r="E95" s="79"/>
      <c r="F95" s="79"/>
      <c r="G95" s="79"/>
      <c r="H95" s="80"/>
    </row>
    <row r="96" s="77" customFormat="1" ht="24" customHeight="1" spans="3:8">
      <c r="C96" s="78"/>
      <c r="D96" s="79"/>
      <c r="E96" s="79"/>
      <c r="F96" s="79"/>
      <c r="G96" s="79"/>
      <c r="H96" s="80"/>
    </row>
    <row r="97" s="77" customFormat="1" ht="24" customHeight="1" spans="3:8">
      <c r="C97" s="78"/>
      <c r="D97" s="79"/>
      <c r="E97" s="79"/>
      <c r="F97" s="79"/>
      <c r="G97" s="79"/>
      <c r="H97" s="80"/>
    </row>
    <row r="98" s="77" customFormat="1" ht="24" customHeight="1" spans="3:8">
      <c r="C98" s="78"/>
      <c r="D98" s="79"/>
      <c r="E98" s="79"/>
      <c r="F98" s="79"/>
      <c r="G98" s="79"/>
      <c r="H98" s="80"/>
    </row>
    <row r="99" s="77" customFormat="1" ht="24" customHeight="1" spans="3:8">
      <c r="C99" s="78"/>
      <c r="D99" s="79"/>
      <c r="E99" s="79"/>
      <c r="F99" s="79"/>
      <c r="G99" s="79"/>
      <c r="H99" s="80"/>
    </row>
    <row r="100" s="77" customFormat="1" ht="24" customHeight="1" spans="3:8">
      <c r="C100" s="78"/>
      <c r="D100" s="79"/>
      <c r="E100" s="79"/>
      <c r="F100" s="79"/>
      <c r="G100" s="79"/>
      <c r="H100" s="80"/>
    </row>
  </sheetData>
  <mergeCells count="9">
    <mergeCell ref="A2:I2"/>
    <mergeCell ref="G3:H3"/>
    <mergeCell ref="D4:F4"/>
    <mergeCell ref="G4:H4"/>
    <mergeCell ref="A13:I13"/>
    <mergeCell ref="A4:A5"/>
    <mergeCell ref="B4:B5"/>
    <mergeCell ref="C4:C5"/>
    <mergeCell ref="I4:I5"/>
  </mergeCells>
  <conditionalFormatting sqref="C12">
    <cfRule type="duplicateValues" dxfId="0" priority="1"/>
  </conditionalFormatting>
  <pageMargins left="0.75" right="0.75" top="1" bottom="1" header="0.511805555555556" footer="0.511805555555556"/>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5"/>
  <sheetViews>
    <sheetView workbookViewId="0">
      <selection activeCell="C7" sqref="C7:D7"/>
    </sheetView>
  </sheetViews>
  <sheetFormatPr defaultColWidth="9" defaultRowHeight="13.5" outlineLevelCol="4"/>
  <cols>
    <col min="1" max="1" width="41.125" style="68" customWidth="1"/>
    <col min="2" max="2" width="12.3" style="68" customWidth="1"/>
    <col min="3" max="4" width="11.625" style="68" customWidth="1"/>
    <col min="5" max="5" width="10.3" style="68" customWidth="1"/>
    <col min="6" max="16384" width="9" style="68"/>
  </cols>
  <sheetData>
    <row r="1" s="65" customFormat="1" ht="24" customHeight="1" spans="1:1">
      <c r="A1" s="70" t="s">
        <v>87</v>
      </c>
    </row>
    <row r="2" s="66" customFormat="1" ht="42" customHeight="1" spans="1:5">
      <c r="A2" s="6" t="s">
        <v>86</v>
      </c>
      <c r="B2" s="6"/>
      <c r="C2" s="6"/>
      <c r="D2" s="6"/>
      <c r="E2" s="6"/>
    </row>
    <row r="3" s="67" customFormat="1" ht="27" customHeight="1" spans="1:5">
      <c r="A3" s="58" t="s">
        <v>97</v>
      </c>
      <c r="B3" s="58"/>
      <c r="C3" s="58"/>
      <c r="D3" s="58"/>
      <c r="E3" s="58"/>
    </row>
    <row r="4" s="68" customFormat="1" ht="25" customHeight="1" spans="1:5">
      <c r="A4" s="49" t="s">
        <v>826</v>
      </c>
      <c r="B4" s="49" t="s">
        <v>1775</v>
      </c>
      <c r="C4" s="49" t="s">
        <v>1811</v>
      </c>
      <c r="D4" s="49" t="s">
        <v>1812</v>
      </c>
      <c r="E4" s="49" t="s">
        <v>1867</v>
      </c>
    </row>
    <row r="5" s="69" customFormat="1" ht="24" customHeight="1" spans="1:5">
      <c r="A5" s="48" t="s">
        <v>1868</v>
      </c>
      <c r="B5" s="71" t="s">
        <v>1776</v>
      </c>
      <c r="C5" s="50">
        <f>C6+C7</f>
        <v>29362</v>
      </c>
      <c r="D5" s="50">
        <f>D6+D7</f>
        <v>29362</v>
      </c>
      <c r="E5" s="72"/>
    </row>
    <row r="6" s="68" customFormat="1" ht="24" customHeight="1" spans="1:5">
      <c r="A6" s="52" t="s">
        <v>1869</v>
      </c>
      <c r="B6" s="49" t="s">
        <v>1777</v>
      </c>
      <c r="C6" s="53">
        <v>20886</v>
      </c>
      <c r="D6" s="53">
        <v>20886</v>
      </c>
      <c r="E6" s="51"/>
    </row>
    <row r="7" s="68" customFormat="1" ht="24" customHeight="1" spans="1:5">
      <c r="A7" s="52" t="s">
        <v>1870</v>
      </c>
      <c r="B7" s="49" t="s">
        <v>1778</v>
      </c>
      <c r="C7" s="53">
        <v>8476</v>
      </c>
      <c r="D7" s="53">
        <v>8476</v>
      </c>
      <c r="E7" s="51"/>
    </row>
    <row r="8" s="69" customFormat="1" ht="24" customHeight="1" spans="1:5">
      <c r="A8" s="48" t="s">
        <v>1871</v>
      </c>
      <c r="B8" s="71" t="s">
        <v>1779</v>
      </c>
      <c r="C8" s="50">
        <f>C9+C10</f>
        <v>0</v>
      </c>
      <c r="D8" s="50">
        <f>D9+D10</f>
        <v>0</v>
      </c>
      <c r="E8" s="72"/>
    </row>
    <row r="9" s="68" customFormat="1" ht="24" customHeight="1" spans="1:5">
      <c r="A9" s="52" t="s">
        <v>1869</v>
      </c>
      <c r="B9" s="49" t="s">
        <v>1780</v>
      </c>
      <c r="C9" s="51"/>
      <c r="D9" s="51"/>
      <c r="E9" s="51"/>
    </row>
    <row r="10" s="68" customFormat="1" ht="24" customHeight="1" spans="1:5">
      <c r="A10" s="52" t="s">
        <v>1870</v>
      </c>
      <c r="B10" s="49" t="s">
        <v>1781</v>
      </c>
      <c r="C10" s="51"/>
      <c r="D10" s="51"/>
      <c r="E10" s="51"/>
    </row>
    <row r="11" s="68" customFormat="1" ht="42" customHeight="1" spans="1:5">
      <c r="A11" s="73" t="s">
        <v>1872</v>
      </c>
      <c r="B11" s="73"/>
      <c r="C11" s="73"/>
      <c r="D11" s="73"/>
      <c r="E11" s="73"/>
    </row>
    <row r="12" s="68" customFormat="1" ht="24" customHeight="1"/>
    <row r="13" s="68" customFormat="1" ht="24" customHeight="1"/>
    <row r="14" s="68" customFormat="1" ht="24" customHeight="1"/>
    <row r="15" s="68" customFormat="1" ht="24" customHeight="1"/>
    <row r="16" s="68" customFormat="1" ht="24" customHeight="1"/>
    <row r="17" s="68" customFormat="1" ht="24" customHeight="1"/>
    <row r="18" s="68" customFormat="1" ht="24" customHeight="1"/>
    <row r="19" s="68" customFormat="1" ht="24" customHeight="1"/>
    <row r="20" s="68" customFormat="1" ht="24" customHeight="1"/>
    <row r="21" s="68" customFormat="1" ht="24" customHeight="1"/>
    <row r="22" s="68" customFormat="1" ht="24" customHeight="1"/>
    <row r="23" s="68" customFormat="1" ht="24" customHeight="1"/>
    <row r="24" s="68" customFormat="1" ht="24" customHeight="1"/>
    <row r="25" s="68" customFormat="1" ht="24" customHeight="1"/>
    <row r="26" s="68" customFormat="1" ht="24" customHeight="1"/>
    <row r="27" s="68" customFormat="1" ht="24" customHeight="1"/>
    <row r="28" s="68" customFormat="1" ht="24" customHeight="1"/>
    <row r="29" s="68" customFormat="1" ht="24" customHeight="1"/>
    <row r="30" s="68" customFormat="1" ht="24" customHeight="1"/>
    <row r="31" s="68" customFormat="1" ht="24" customHeight="1"/>
    <row r="32" s="68" customFormat="1" ht="24" customHeight="1"/>
    <row r="33" s="68" customFormat="1" ht="24" customHeight="1"/>
    <row r="34" s="68" customFormat="1" ht="24" customHeight="1"/>
    <row r="35" s="68" customFormat="1" ht="24" customHeight="1"/>
    <row r="36" s="68" customFormat="1" ht="24" customHeight="1"/>
    <row r="37" s="68" customFormat="1" ht="24" customHeight="1"/>
    <row r="38" s="68" customFormat="1" ht="24" customHeight="1"/>
    <row r="39" s="68" customFormat="1" ht="24" customHeight="1"/>
    <row r="40" s="68" customFormat="1" ht="24" customHeight="1"/>
    <row r="41" s="68" customFormat="1" ht="24" customHeight="1"/>
    <row r="42" s="68" customFormat="1" ht="24" customHeight="1"/>
    <row r="43" s="68" customFormat="1" ht="24" customHeight="1"/>
    <row r="44" s="68" customFormat="1" ht="24" customHeight="1"/>
    <row r="45" s="68" customFormat="1" ht="24" customHeight="1"/>
    <row r="46" s="68" customFormat="1" ht="24" customHeight="1"/>
    <row r="47" s="68" customFormat="1" ht="24" customHeight="1"/>
    <row r="48" s="68" customFormat="1" ht="24" customHeight="1"/>
    <row r="49" s="68" customFormat="1" ht="24" customHeight="1"/>
    <row r="50" s="68" customFormat="1" ht="24" customHeight="1"/>
    <row r="51" s="68" customFormat="1" ht="24" customHeight="1"/>
    <row r="52" s="68" customFormat="1" ht="24" customHeight="1"/>
    <row r="53" s="68" customFormat="1" ht="24" customHeight="1"/>
    <row r="54" s="68" customFormat="1" ht="24" customHeight="1"/>
    <row r="55" s="68" customFormat="1" ht="24" customHeight="1"/>
    <row r="56" s="68" customFormat="1" ht="24" customHeight="1"/>
    <row r="57" s="68" customFormat="1" ht="24" customHeight="1"/>
    <row r="58" s="68" customFormat="1" ht="24" customHeight="1"/>
    <row r="59" s="68" customFormat="1" ht="24" customHeight="1"/>
    <row r="60" s="68" customFormat="1" ht="24" customHeight="1"/>
    <row r="61" s="68" customFormat="1" ht="24" customHeight="1"/>
    <row r="62" s="68" customFormat="1" ht="24" customHeight="1"/>
    <row r="63" s="68" customFormat="1" ht="24" customHeight="1"/>
    <row r="64" s="68" customFormat="1" ht="24" customHeight="1"/>
    <row r="65" s="68" customFormat="1" ht="24" customHeight="1"/>
    <row r="66" s="68" customFormat="1" ht="24" customHeight="1"/>
    <row r="67" s="68" customFormat="1" ht="24" customHeight="1"/>
    <row r="68" s="68" customFormat="1" ht="24" customHeight="1"/>
    <row r="69" s="68" customFormat="1" ht="24" customHeight="1"/>
    <row r="70" s="68" customFormat="1" ht="24" customHeight="1"/>
    <row r="71" s="68" customFormat="1" ht="24" customHeight="1"/>
    <row r="72" s="68" customFormat="1" ht="24" customHeight="1"/>
    <row r="73" s="68" customFormat="1" ht="24" customHeight="1"/>
    <row r="74" s="68" customFormat="1" ht="24" customHeight="1"/>
    <row r="75" s="68" customFormat="1" ht="24" customHeight="1"/>
    <row r="76" s="68" customFormat="1" ht="24" customHeight="1"/>
    <row r="77" s="68" customFormat="1" ht="24" customHeight="1"/>
    <row r="78" s="68" customFormat="1" ht="24" customHeight="1"/>
    <row r="79" s="68" customFormat="1" ht="24" customHeight="1"/>
    <row r="80" s="68" customFormat="1" ht="24" customHeight="1"/>
    <row r="81" s="68" customFormat="1" ht="24" customHeight="1"/>
    <row r="82" s="68" customFormat="1" ht="24" customHeight="1"/>
    <row r="83" s="68" customFormat="1" ht="24" customHeight="1"/>
    <row r="84" s="68" customFormat="1" ht="24" customHeight="1"/>
    <row r="85" s="68" customFormat="1" ht="24" customHeight="1"/>
    <row r="86" s="68" customFormat="1" ht="24" customHeight="1"/>
    <row r="87" s="68" customFormat="1" ht="24" customHeight="1"/>
    <row r="88" s="68" customFormat="1" ht="24" customHeight="1"/>
    <row r="89" s="68" customFormat="1" ht="24" customHeight="1"/>
    <row r="90" s="68" customFormat="1" ht="24" customHeight="1"/>
    <row r="91" s="68" customFormat="1" ht="24" customHeight="1"/>
    <row r="92" s="68" customFormat="1" ht="24" customHeight="1"/>
    <row r="93" s="68" customFormat="1" ht="24" customHeight="1"/>
    <row r="94" s="68" customFormat="1" ht="24" customHeight="1"/>
    <row r="95" s="68" customFormat="1" ht="24" customHeight="1"/>
  </sheetData>
  <mergeCells count="3">
    <mergeCell ref="A2:E2"/>
    <mergeCell ref="A3:E3"/>
    <mergeCell ref="A11:E11"/>
  </mergeCells>
  <pageMargins left="0.75" right="0.75" top="1" bottom="1" header="0.511805555555556" footer="0.511805555555556"/>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9"/>
  <sheetViews>
    <sheetView workbookViewId="0">
      <selection activeCell="A12" sqref="A12:F12"/>
    </sheetView>
  </sheetViews>
  <sheetFormatPr defaultColWidth="9" defaultRowHeight="13.5" outlineLevelCol="5"/>
  <cols>
    <col min="1" max="1" width="18" style="28" customWidth="1"/>
    <col min="2" max="2" width="15.625" style="29" customWidth="1"/>
    <col min="3" max="3" width="26.75" style="28" customWidth="1"/>
    <col min="4" max="4" width="15.625" style="28" customWidth="1"/>
    <col min="5" max="6" width="12.625" style="28" customWidth="1"/>
    <col min="7" max="16384" width="9" style="30"/>
  </cols>
  <sheetData>
    <row r="1" s="1" customFormat="1" ht="24" customHeight="1" spans="1:2">
      <c r="A1" s="1" t="s">
        <v>89</v>
      </c>
      <c r="B1" s="5"/>
    </row>
    <row r="2" s="54" customFormat="1" ht="50" customHeight="1" spans="1:6">
      <c r="A2" s="6" t="s">
        <v>1873</v>
      </c>
      <c r="B2" s="6"/>
      <c r="C2" s="6"/>
      <c r="D2" s="6"/>
      <c r="E2" s="6"/>
      <c r="F2" s="6"/>
    </row>
    <row r="3" s="55" customFormat="1" ht="27" customHeight="1" spans="2:6">
      <c r="B3" s="58"/>
      <c r="C3" s="58"/>
      <c r="D3" s="58"/>
      <c r="E3" s="58"/>
      <c r="F3" s="59" t="s">
        <v>97</v>
      </c>
    </row>
    <row r="4" s="56" customFormat="1" ht="40" customHeight="1" spans="1:6">
      <c r="A4" s="60" t="s">
        <v>1850</v>
      </c>
      <c r="B4" s="49" t="s">
        <v>873</v>
      </c>
      <c r="C4" s="49" t="s">
        <v>1874</v>
      </c>
      <c r="D4" s="49" t="s">
        <v>1875</v>
      </c>
      <c r="E4" s="49" t="s">
        <v>1876</v>
      </c>
      <c r="F4" s="49" t="s">
        <v>1877</v>
      </c>
    </row>
    <row r="5" s="57" customFormat="1" ht="34" customHeight="1" spans="1:6">
      <c r="A5" s="61" t="s">
        <v>284</v>
      </c>
      <c r="B5" s="62"/>
      <c r="C5" s="63"/>
      <c r="D5" s="62"/>
      <c r="E5" s="61"/>
      <c r="F5" s="49"/>
    </row>
    <row r="6" s="57" customFormat="1" ht="34" customHeight="1" spans="1:6">
      <c r="A6" s="61" t="s">
        <v>284</v>
      </c>
      <c r="B6" s="62"/>
      <c r="C6" s="63"/>
      <c r="D6" s="63"/>
      <c r="E6" s="61"/>
      <c r="F6" s="52"/>
    </row>
    <row r="7" s="57" customFormat="1" ht="34" customHeight="1" spans="1:6">
      <c r="A7" s="61"/>
      <c r="B7" s="62"/>
      <c r="C7" s="63"/>
      <c r="D7" s="63"/>
      <c r="E7" s="61"/>
      <c r="F7" s="52"/>
    </row>
    <row r="8" s="57" customFormat="1" ht="34" customHeight="1" spans="1:6">
      <c r="A8" s="61"/>
      <c r="B8" s="62"/>
      <c r="C8" s="63"/>
      <c r="D8" s="63"/>
      <c r="E8" s="61"/>
      <c r="F8" s="52"/>
    </row>
    <row r="9" s="57" customFormat="1" ht="34" customHeight="1" spans="1:6">
      <c r="A9" s="61"/>
      <c r="B9" s="62"/>
      <c r="C9" s="63"/>
      <c r="D9" s="63"/>
      <c r="E9" s="61"/>
      <c r="F9" s="52"/>
    </row>
    <row r="10" s="57" customFormat="1" ht="34" customHeight="1" spans="1:6">
      <c r="A10" s="61"/>
      <c r="B10" s="62"/>
      <c r="C10" s="63"/>
      <c r="D10" s="63"/>
      <c r="E10" s="61"/>
      <c r="F10" s="52"/>
    </row>
    <row r="11" s="57" customFormat="1" ht="34" customHeight="1" spans="1:6">
      <c r="A11" s="64"/>
      <c r="B11" s="62"/>
      <c r="C11" s="63"/>
      <c r="D11" s="63"/>
      <c r="E11" s="61"/>
      <c r="F11" s="52"/>
    </row>
    <row r="12" s="27" customFormat="1" ht="45" customHeight="1" spans="1:6">
      <c r="A12" s="39" t="s">
        <v>1878</v>
      </c>
      <c r="B12" s="39"/>
      <c r="C12" s="39"/>
      <c r="D12" s="39"/>
      <c r="E12" s="39"/>
      <c r="F12" s="39"/>
    </row>
    <row r="13" s="30" customFormat="1" ht="24" customHeight="1" spans="1:6">
      <c r="A13" s="28"/>
      <c r="B13" s="29"/>
      <c r="C13" s="28"/>
      <c r="D13" s="28"/>
      <c r="E13" s="28"/>
      <c r="F13" s="28"/>
    </row>
    <row r="14" s="30" customFormat="1" ht="24" customHeight="1" spans="1:6">
      <c r="A14" s="28"/>
      <c r="B14" s="29"/>
      <c r="C14" s="28"/>
      <c r="D14" s="28"/>
      <c r="E14" s="28"/>
      <c r="F14" s="28"/>
    </row>
    <row r="15" s="30" customFormat="1" ht="24" customHeight="1" spans="1:6">
      <c r="A15" s="28"/>
      <c r="B15" s="29"/>
      <c r="C15" s="28"/>
      <c r="D15" s="28"/>
      <c r="E15" s="28"/>
      <c r="F15" s="28"/>
    </row>
    <row r="16" s="30" customFormat="1" ht="24" customHeight="1" spans="1:6">
      <c r="A16" s="28"/>
      <c r="B16" s="29"/>
      <c r="C16" s="28"/>
      <c r="D16" s="28"/>
      <c r="E16" s="28"/>
      <c r="F16" s="28"/>
    </row>
    <row r="17" s="30" customFormat="1" ht="24" customHeight="1" spans="1:6">
      <c r="A17" s="28"/>
      <c r="B17" s="29"/>
      <c r="C17" s="28"/>
      <c r="D17" s="28"/>
      <c r="E17" s="28"/>
      <c r="F17" s="28"/>
    </row>
    <row r="18" s="30" customFormat="1" ht="24" customHeight="1" spans="1:6">
      <c r="A18" s="28"/>
      <c r="B18" s="29"/>
      <c r="C18" s="28"/>
      <c r="D18" s="28"/>
      <c r="E18" s="28"/>
      <c r="F18" s="28"/>
    </row>
    <row r="19" s="30" customFormat="1" ht="24" customHeight="1" spans="1:6">
      <c r="A19" s="28"/>
      <c r="B19" s="29"/>
      <c r="C19" s="28"/>
      <c r="D19" s="28"/>
      <c r="E19" s="28"/>
      <c r="F19" s="28"/>
    </row>
    <row r="20" s="30" customFormat="1" ht="24" customHeight="1" spans="1:6">
      <c r="A20" s="28"/>
      <c r="B20" s="29"/>
      <c r="C20" s="28"/>
      <c r="D20" s="28"/>
      <c r="E20" s="28"/>
      <c r="F20" s="28"/>
    </row>
    <row r="21" s="30" customFormat="1" ht="24" customHeight="1" spans="1:6">
      <c r="A21" s="28"/>
      <c r="B21" s="29"/>
      <c r="C21" s="28"/>
      <c r="D21" s="28"/>
      <c r="E21" s="28"/>
      <c r="F21" s="28"/>
    </row>
    <row r="22" s="30" customFormat="1" ht="24" customHeight="1" spans="1:6">
      <c r="A22" s="28"/>
      <c r="B22" s="29"/>
      <c r="C22" s="28"/>
      <c r="D22" s="28"/>
      <c r="E22" s="28"/>
      <c r="F22" s="28"/>
    </row>
    <row r="23" s="30" customFormat="1" ht="24" customHeight="1" spans="1:6">
      <c r="A23" s="28"/>
      <c r="B23" s="29"/>
      <c r="C23" s="28"/>
      <c r="D23" s="28"/>
      <c r="E23" s="28"/>
      <c r="F23" s="28"/>
    </row>
    <row r="24" s="30" customFormat="1" ht="24" customHeight="1" spans="1:6">
      <c r="A24" s="28"/>
      <c r="B24" s="29"/>
      <c r="C24" s="28"/>
      <c r="D24" s="28"/>
      <c r="E24" s="28"/>
      <c r="F24" s="28"/>
    </row>
    <row r="25" s="30" customFormat="1" ht="24" customHeight="1" spans="1:6">
      <c r="A25" s="28"/>
      <c r="B25" s="29"/>
      <c r="C25" s="28"/>
      <c r="D25" s="28"/>
      <c r="E25" s="28"/>
      <c r="F25" s="28"/>
    </row>
    <row r="26" s="30" customFormat="1" ht="24" customHeight="1" spans="1:6">
      <c r="A26" s="28"/>
      <c r="B26" s="29"/>
      <c r="C26" s="28"/>
      <c r="D26" s="28"/>
      <c r="E26" s="28"/>
      <c r="F26" s="28"/>
    </row>
    <row r="27" s="30" customFormat="1" ht="24" customHeight="1" spans="1:6">
      <c r="A27" s="28"/>
      <c r="B27" s="29"/>
      <c r="C27" s="28"/>
      <c r="D27" s="28"/>
      <c r="E27" s="28"/>
      <c r="F27" s="28"/>
    </row>
    <row r="28" s="30" customFormat="1" ht="24" customHeight="1" spans="1:6">
      <c r="A28" s="28"/>
      <c r="B28" s="29"/>
      <c r="C28" s="28"/>
      <c r="D28" s="28"/>
      <c r="E28" s="28"/>
      <c r="F28" s="28"/>
    </row>
    <row r="29" s="30" customFormat="1" ht="24" customHeight="1" spans="1:6">
      <c r="A29" s="28"/>
      <c r="B29" s="29"/>
      <c r="C29" s="28"/>
      <c r="D29" s="28"/>
      <c r="E29" s="28"/>
      <c r="F29" s="28"/>
    </row>
    <row r="30" s="30" customFormat="1" ht="24" customHeight="1" spans="1:6">
      <c r="A30" s="28"/>
      <c r="B30" s="29"/>
      <c r="C30" s="28"/>
      <c r="D30" s="28"/>
      <c r="E30" s="28"/>
      <c r="F30" s="28"/>
    </row>
    <row r="31" s="30" customFormat="1" ht="24" customHeight="1" spans="1:6">
      <c r="A31" s="28"/>
      <c r="B31" s="29"/>
      <c r="C31" s="28"/>
      <c r="D31" s="28"/>
      <c r="E31" s="28"/>
      <c r="F31" s="28"/>
    </row>
    <row r="32" s="30" customFormat="1" ht="24" customHeight="1" spans="1:6">
      <c r="A32" s="28"/>
      <c r="B32" s="29"/>
      <c r="C32" s="28"/>
      <c r="D32" s="28"/>
      <c r="E32" s="28"/>
      <c r="F32" s="28"/>
    </row>
    <row r="33" s="30" customFormat="1" ht="24" customHeight="1" spans="1:6">
      <c r="A33" s="28"/>
      <c r="B33" s="29"/>
      <c r="C33" s="28"/>
      <c r="D33" s="28"/>
      <c r="E33" s="28"/>
      <c r="F33" s="28"/>
    </row>
    <row r="34" s="30" customFormat="1" ht="24" customHeight="1" spans="1:6">
      <c r="A34" s="28"/>
      <c r="B34" s="29"/>
      <c r="C34" s="28"/>
      <c r="D34" s="28"/>
      <c r="E34" s="28"/>
      <c r="F34" s="28"/>
    </row>
    <row r="35" s="30" customFormat="1" ht="24" customHeight="1" spans="1:6">
      <c r="A35" s="28"/>
      <c r="B35" s="29"/>
      <c r="C35" s="28"/>
      <c r="D35" s="28"/>
      <c r="E35" s="28"/>
      <c r="F35" s="28"/>
    </row>
    <row r="36" s="30" customFormat="1" ht="24" customHeight="1" spans="1:6">
      <c r="A36" s="28"/>
      <c r="B36" s="29"/>
      <c r="C36" s="28"/>
      <c r="D36" s="28"/>
      <c r="E36" s="28"/>
      <c r="F36" s="28"/>
    </row>
    <row r="37" s="30" customFormat="1" ht="24" customHeight="1" spans="1:6">
      <c r="A37" s="28"/>
      <c r="B37" s="29"/>
      <c r="C37" s="28"/>
      <c r="D37" s="28"/>
      <c r="E37" s="28"/>
      <c r="F37" s="28"/>
    </row>
    <row r="38" s="30" customFormat="1" ht="24" customHeight="1" spans="1:6">
      <c r="A38" s="28"/>
      <c r="B38" s="29"/>
      <c r="C38" s="28"/>
      <c r="D38" s="28"/>
      <c r="E38" s="28"/>
      <c r="F38" s="28"/>
    </row>
    <row r="39" s="30" customFormat="1" ht="24" customHeight="1" spans="1:6">
      <c r="A39" s="28"/>
      <c r="B39" s="29"/>
      <c r="C39" s="28"/>
      <c r="D39" s="28"/>
      <c r="E39" s="28"/>
      <c r="F39" s="28"/>
    </row>
    <row r="40" s="30" customFormat="1" ht="24" customHeight="1" spans="1:6">
      <c r="A40" s="28"/>
      <c r="B40" s="29"/>
      <c r="C40" s="28"/>
      <c r="D40" s="28"/>
      <c r="E40" s="28"/>
      <c r="F40" s="28"/>
    </row>
    <row r="41" s="30" customFormat="1" ht="24" customHeight="1" spans="1:6">
      <c r="A41" s="28"/>
      <c r="B41" s="29"/>
      <c r="C41" s="28"/>
      <c r="D41" s="28"/>
      <c r="E41" s="28"/>
      <c r="F41" s="28"/>
    </row>
    <row r="42" s="30" customFormat="1" ht="24" customHeight="1" spans="1:6">
      <c r="A42" s="28"/>
      <c r="B42" s="29"/>
      <c r="C42" s="28"/>
      <c r="D42" s="28"/>
      <c r="E42" s="28"/>
      <c r="F42" s="28"/>
    </row>
    <row r="43" s="30" customFormat="1" ht="24" customHeight="1" spans="1:6">
      <c r="A43" s="28"/>
      <c r="B43" s="29"/>
      <c r="C43" s="28"/>
      <c r="D43" s="28"/>
      <c r="E43" s="28"/>
      <c r="F43" s="28"/>
    </row>
    <row r="44" s="30" customFormat="1" ht="24" customHeight="1" spans="1:6">
      <c r="A44" s="28"/>
      <c r="B44" s="29"/>
      <c r="C44" s="28"/>
      <c r="D44" s="28"/>
      <c r="E44" s="28"/>
      <c r="F44" s="28"/>
    </row>
    <row r="45" s="30" customFormat="1" ht="24" customHeight="1" spans="1:6">
      <c r="A45" s="28"/>
      <c r="B45" s="29"/>
      <c r="C45" s="28"/>
      <c r="D45" s="28"/>
      <c r="E45" s="28"/>
      <c r="F45" s="28"/>
    </row>
    <row r="46" s="30" customFormat="1" ht="24" customHeight="1" spans="1:6">
      <c r="A46" s="28"/>
      <c r="B46" s="29"/>
      <c r="C46" s="28"/>
      <c r="D46" s="28"/>
      <c r="E46" s="28"/>
      <c r="F46" s="28"/>
    </row>
    <row r="47" s="30" customFormat="1" ht="24" customHeight="1" spans="1:6">
      <c r="A47" s="28"/>
      <c r="B47" s="29"/>
      <c r="C47" s="28"/>
      <c r="D47" s="28"/>
      <c r="E47" s="28"/>
      <c r="F47" s="28"/>
    </row>
    <row r="48" s="30" customFormat="1" ht="24" customHeight="1" spans="1:6">
      <c r="A48" s="28"/>
      <c r="B48" s="29"/>
      <c r="C48" s="28"/>
      <c r="D48" s="28"/>
      <c r="E48" s="28"/>
      <c r="F48" s="28"/>
    </row>
    <row r="49" s="30" customFormat="1" ht="24" customHeight="1" spans="1:6">
      <c r="A49" s="28"/>
      <c r="B49" s="29"/>
      <c r="C49" s="28"/>
      <c r="D49" s="28"/>
      <c r="E49" s="28"/>
      <c r="F49" s="28"/>
    </row>
    <row r="50" s="30" customFormat="1" ht="24" customHeight="1" spans="1:6">
      <c r="A50" s="28"/>
      <c r="B50" s="29"/>
      <c r="C50" s="28"/>
      <c r="D50" s="28"/>
      <c r="E50" s="28"/>
      <c r="F50" s="28"/>
    </row>
    <row r="51" s="30" customFormat="1" ht="24" customHeight="1" spans="1:6">
      <c r="A51" s="28"/>
      <c r="B51" s="29"/>
      <c r="C51" s="28"/>
      <c r="D51" s="28"/>
      <c r="E51" s="28"/>
      <c r="F51" s="28"/>
    </row>
    <row r="52" s="30" customFormat="1" ht="24" customHeight="1" spans="1:6">
      <c r="A52" s="28"/>
      <c r="B52" s="29"/>
      <c r="C52" s="28"/>
      <c r="D52" s="28"/>
      <c r="E52" s="28"/>
      <c r="F52" s="28"/>
    </row>
    <row r="53" s="30" customFormat="1" ht="24" customHeight="1" spans="1:6">
      <c r="A53" s="28"/>
      <c r="B53" s="29"/>
      <c r="C53" s="28"/>
      <c r="D53" s="28"/>
      <c r="E53" s="28"/>
      <c r="F53" s="28"/>
    </row>
    <row r="54" s="30" customFormat="1" ht="24" customHeight="1" spans="1:6">
      <c r="A54" s="28"/>
      <c r="B54" s="29"/>
      <c r="C54" s="28"/>
      <c r="D54" s="28"/>
      <c r="E54" s="28"/>
      <c r="F54" s="28"/>
    </row>
    <row r="55" s="30" customFormat="1" ht="24" customHeight="1" spans="1:6">
      <c r="A55" s="28"/>
      <c r="B55" s="29"/>
      <c r="C55" s="28"/>
      <c r="D55" s="28"/>
      <c r="E55" s="28"/>
      <c r="F55" s="28"/>
    </row>
    <row r="56" s="30" customFormat="1" ht="24" customHeight="1" spans="1:6">
      <c r="A56" s="28"/>
      <c r="B56" s="29"/>
      <c r="C56" s="28"/>
      <c r="D56" s="28"/>
      <c r="E56" s="28"/>
      <c r="F56" s="28"/>
    </row>
    <row r="57" s="30" customFormat="1" ht="24" customHeight="1" spans="1:6">
      <c r="A57" s="28"/>
      <c r="B57" s="29"/>
      <c r="C57" s="28"/>
      <c r="D57" s="28"/>
      <c r="E57" s="28"/>
      <c r="F57" s="28"/>
    </row>
    <row r="58" s="30" customFormat="1" ht="24" customHeight="1" spans="1:6">
      <c r="A58" s="28"/>
      <c r="B58" s="29"/>
      <c r="C58" s="28"/>
      <c r="D58" s="28"/>
      <c r="E58" s="28"/>
      <c r="F58" s="28"/>
    </row>
    <row r="59" s="30" customFormat="1" ht="24" customHeight="1" spans="1:6">
      <c r="A59" s="28"/>
      <c r="B59" s="29"/>
      <c r="C59" s="28"/>
      <c r="D59" s="28"/>
      <c r="E59" s="28"/>
      <c r="F59" s="28"/>
    </row>
    <row r="60" s="30" customFormat="1" ht="24" customHeight="1" spans="1:6">
      <c r="A60" s="28"/>
      <c r="B60" s="29"/>
      <c r="C60" s="28"/>
      <c r="D60" s="28"/>
      <c r="E60" s="28"/>
      <c r="F60" s="28"/>
    </row>
    <row r="61" s="30" customFormat="1" ht="24" customHeight="1" spans="1:6">
      <c r="A61" s="28"/>
      <c r="B61" s="29"/>
      <c r="C61" s="28"/>
      <c r="D61" s="28"/>
      <c r="E61" s="28"/>
      <c r="F61" s="28"/>
    </row>
    <row r="62" s="30" customFormat="1" ht="24" customHeight="1" spans="1:6">
      <c r="A62" s="28"/>
      <c r="B62" s="29"/>
      <c r="C62" s="28"/>
      <c r="D62" s="28"/>
      <c r="E62" s="28"/>
      <c r="F62" s="28"/>
    </row>
    <row r="63" s="30" customFormat="1" ht="24" customHeight="1" spans="1:6">
      <c r="A63" s="28"/>
      <c r="B63" s="29"/>
      <c r="C63" s="28"/>
      <c r="D63" s="28"/>
      <c r="E63" s="28"/>
      <c r="F63" s="28"/>
    </row>
    <row r="64" s="30" customFormat="1" ht="24" customHeight="1" spans="1:6">
      <c r="A64" s="28"/>
      <c r="B64" s="29"/>
      <c r="C64" s="28"/>
      <c r="D64" s="28"/>
      <c r="E64" s="28"/>
      <c r="F64" s="28"/>
    </row>
    <row r="65" s="30" customFormat="1" ht="24" customHeight="1" spans="1:6">
      <c r="A65" s="28"/>
      <c r="B65" s="29"/>
      <c r="C65" s="28"/>
      <c r="D65" s="28"/>
      <c r="E65" s="28"/>
      <c r="F65" s="28"/>
    </row>
    <row r="66" s="30" customFormat="1" ht="24" customHeight="1" spans="1:6">
      <c r="A66" s="28"/>
      <c r="B66" s="29"/>
      <c r="C66" s="28"/>
      <c r="D66" s="28"/>
      <c r="E66" s="28"/>
      <c r="F66" s="28"/>
    </row>
    <row r="67" s="30" customFormat="1" ht="24" customHeight="1" spans="1:6">
      <c r="A67" s="28"/>
      <c r="B67" s="29"/>
      <c r="C67" s="28"/>
      <c r="D67" s="28"/>
      <c r="E67" s="28"/>
      <c r="F67" s="28"/>
    </row>
    <row r="68" s="30" customFormat="1" ht="24" customHeight="1" spans="1:6">
      <c r="A68" s="28"/>
      <c r="B68" s="29"/>
      <c r="C68" s="28"/>
      <c r="D68" s="28"/>
      <c r="E68" s="28"/>
      <c r="F68" s="28"/>
    </row>
    <row r="69" s="30" customFormat="1" ht="24" customHeight="1" spans="1:6">
      <c r="A69" s="28"/>
      <c r="B69" s="29"/>
      <c r="C69" s="28"/>
      <c r="D69" s="28"/>
      <c r="E69" s="28"/>
      <c r="F69" s="28"/>
    </row>
    <row r="70" s="30" customFormat="1" ht="24" customHeight="1" spans="1:6">
      <c r="A70" s="28"/>
      <c r="B70" s="29"/>
      <c r="C70" s="28"/>
      <c r="D70" s="28"/>
      <c r="E70" s="28"/>
      <c r="F70" s="28"/>
    </row>
    <row r="71" s="30" customFormat="1" ht="24" customHeight="1" spans="1:6">
      <c r="A71" s="28"/>
      <c r="B71" s="29"/>
      <c r="C71" s="28"/>
      <c r="D71" s="28"/>
      <c r="E71" s="28"/>
      <c r="F71" s="28"/>
    </row>
    <row r="72" s="30" customFormat="1" ht="24" customHeight="1" spans="1:6">
      <c r="A72" s="28"/>
      <c r="B72" s="29"/>
      <c r="C72" s="28"/>
      <c r="D72" s="28"/>
      <c r="E72" s="28"/>
      <c r="F72" s="28"/>
    </row>
    <row r="73" s="30" customFormat="1" ht="24" customHeight="1" spans="1:6">
      <c r="A73" s="28"/>
      <c r="B73" s="29"/>
      <c r="C73" s="28"/>
      <c r="D73" s="28"/>
      <c r="E73" s="28"/>
      <c r="F73" s="28"/>
    </row>
    <row r="74" s="30" customFormat="1" ht="24" customHeight="1" spans="1:6">
      <c r="A74" s="28"/>
      <c r="B74" s="29"/>
      <c r="C74" s="28"/>
      <c r="D74" s="28"/>
      <c r="E74" s="28"/>
      <c r="F74" s="28"/>
    </row>
    <row r="75" s="30" customFormat="1" ht="24" customHeight="1" spans="1:6">
      <c r="A75" s="28"/>
      <c r="B75" s="29"/>
      <c r="C75" s="28"/>
      <c r="D75" s="28"/>
      <c r="E75" s="28"/>
      <c r="F75" s="28"/>
    </row>
    <row r="76" s="30" customFormat="1" ht="24" customHeight="1" spans="1:6">
      <c r="A76" s="28"/>
      <c r="B76" s="29"/>
      <c r="C76" s="28"/>
      <c r="D76" s="28"/>
      <c r="E76" s="28"/>
      <c r="F76" s="28"/>
    </row>
    <row r="77" s="30" customFormat="1" ht="24" customHeight="1" spans="1:6">
      <c r="A77" s="28"/>
      <c r="B77" s="29"/>
      <c r="C77" s="28"/>
      <c r="D77" s="28"/>
      <c r="E77" s="28"/>
      <c r="F77" s="28"/>
    </row>
    <row r="78" s="30" customFormat="1" ht="24" customHeight="1" spans="1:6">
      <c r="A78" s="28"/>
      <c r="B78" s="29"/>
      <c r="C78" s="28"/>
      <c r="D78" s="28"/>
      <c r="E78" s="28"/>
      <c r="F78" s="28"/>
    </row>
    <row r="79" s="30" customFormat="1" ht="24" customHeight="1" spans="1:6">
      <c r="A79" s="28"/>
      <c r="B79" s="29"/>
      <c r="C79" s="28"/>
      <c r="D79" s="28"/>
      <c r="E79" s="28"/>
      <c r="F79" s="28"/>
    </row>
    <row r="80" s="30" customFormat="1" ht="24" customHeight="1" spans="1:6">
      <c r="A80" s="28"/>
      <c r="B80" s="29"/>
      <c r="C80" s="28"/>
      <c r="D80" s="28"/>
      <c r="E80" s="28"/>
      <c r="F80" s="28"/>
    </row>
    <row r="81" s="30" customFormat="1" ht="24" customHeight="1" spans="1:6">
      <c r="A81" s="28"/>
      <c r="B81" s="29"/>
      <c r="C81" s="28"/>
      <c r="D81" s="28"/>
      <c r="E81" s="28"/>
      <c r="F81" s="28"/>
    </row>
    <row r="82" s="30" customFormat="1" ht="24" customHeight="1" spans="1:6">
      <c r="A82" s="28"/>
      <c r="B82" s="29"/>
      <c r="C82" s="28"/>
      <c r="D82" s="28"/>
      <c r="E82" s="28"/>
      <c r="F82" s="28"/>
    </row>
    <row r="83" s="30" customFormat="1" ht="24" customHeight="1" spans="1:6">
      <c r="A83" s="28"/>
      <c r="B83" s="29"/>
      <c r="C83" s="28"/>
      <c r="D83" s="28"/>
      <c r="E83" s="28"/>
      <c r="F83" s="28"/>
    </row>
    <row r="84" s="30" customFormat="1" ht="24" customHeight="1" spans="1:6">
      <c r="A84" s="28"/>
      <c r="B84" s="29"/>
      <c r="C84" s="28"/>
      <c r="D84" s="28"/>
      <c r="E84" s="28"/>
      <c r="F84" s="28"/>
    </row>
    <row r="85" s="30" customFormat="1" ht="24" customHeight="1" spans="1:6">
      <c r="A85" s="28"/>
      <c r="B85" s="29"/>
      <c r="C85" s="28"/>
      <c r="D85" s="28"/>
      <c r="E85" s="28"/>
      <c r="F85" s="28"/>
    </row>
    <row r="86" s="30" customFormat="1" ht="24" customHeight="1" spans="1:6">
      <c r="A86" s="28"/>
      <c r="B86" s="29"/>
      <c r="C86" s="28"/>
      <c r="D86" s="28"/>
      <c r="E86" s="28"/>
      <c r="F86" s="28"/>
    </row>
    <row r="87" s="30" customFormat="1" ht="24" customHeight="1" spans="1:6">
      <c r="A87" s="28"/>
      <c r="B87" s="29"/>
      <c r="C87" s="28"/>
      <c r="D87" s="28"/>
      <c r="E87" s="28"/>
      <c r="F87" s="28"/>
    </row>
    <row r="88" s="30" customFormat="1" ht="24" customHeight="1" spans="1:6">
      <c r="A88" s="28"/>
      <c r="B88" s="29"/>
      <c r="C88" s="28"/>
      <c r="D88" s="28"/>
      <c r="E88" s="28"/>
      <c r="F88" s="28"/>
    </row>
    <row r="89" s="30" customFormat="1" ht="24" customHeight="1" spans="1:6">
      <c r="A89" s="28"/>
      <c r="B89" s="29"/>
      <c r="C89" s="28"/>
      <c r="D89" s="28"/>
      <c r="E89" s="28"/>
      <c r="F89" s="28"/>
    </row>
    <row r="90" s="30" customFormat="1" ht="24" customHeight="1" spans="1:6">
      <c r="A90" s="28"/>
      <c r="B90" s="29"/>
      <c r="C90" s="28"/>
      <c r="D90" s="28"/>
      <c r="E90" s="28"/>
      <c r="F90" s="28"/>
    </row>
    <row r="91" s="30" customFormat="1" ht="24" customHeight="1" spans="1:6">
      <c r="A91" s="28"/>
      <c r="B91" s="29"/>
      <c r="C91" s="28"/>
      <c r="D91" s="28"/>
      <c r="E91" s="28"/>
      <c r="F91" s="28"/>
    </row>
    <row r="92" s="30" customFormat="1" ht="24" customHeight="1" spans="1:6">
      <c r="A92" s="28"/>
      <c r="B92" s="29"/>
      <c r="C92" s="28"/>
      <c r="D92" s="28"/>
      <c r="E92" s="28"/>
      <c r="F92" s="28"/>
    </row>
    <row r="93" s="30" customFormat="1" ht="24" customHeight="1" spans="1:6">
      <c r="A93" s="28"/>
      <c r="B93" s="29"/>
      <c r="C93" s="28"/>
      <c r="D93" s="28"/>
      <c r="E93" s="28"/>
      <c r="F93" s="28"/>
    </row>
    <row r="94" s="30" customFormat="1" ht="24" customHeight="1" spans="1:6">
      <c r="A94" s="28"/>
      <c r="B94" s="29"/>
      <c r="C94" s="28"/>
      <c r="D94" s="28"/>
      <c r="E94" s="28"/>
      <c r="F94" s="28"/>
    </row>
    <row r="95" s="30" customFormat="1" ht="24" customHeight="1" spans="1:6">
      <c r="A95" s="28"/>
      <c r="B95" s="29"/>
      <c r="C95" s="28"/>
      <c r="D95" s="28"/>
      <c r="E95" s="28"/>
      <c r="F95" s="28"/>
    </row>
    <row r="96" s="30" customFormat="1" ht="24" customHeight="1" spans="1:6">
      <c r="A96" s="28"/>
      <c r="B96" s="29"/>
      <c r="C96" s="28"/>
      <c r="D96" s="28"/>
      <c r="E96" s="28"/>
      <c r="F96" s="28"/>
    </row>
    <row r="97" s="30" customFormat="1" ht="24" customHeight="1" spans="1:6">
      <c r="A97" s="28"/>
      <c r="B97" s="29"/>
      <c r="C97" s="28"/>
      <c r="D97" s="28"/>
      <c r="E97" s="28"/>
      <c r="F97" s="28"/>
    </row>
    <row r="98" s="30" customFormat="1" ht="24" customHeight="1" spans="1:6">
      <c r="A98" s="28"/>
      <c r="B98" s="29"/>
      <c r="C98" s="28"/>
      <c r="D98" s="28"/>
      <c r="E98" s="28"/>
      <c r="F98" s="28"/>
    </row>
    <row r="99" s="30" customFormat="1" ht="24" customHeight="1" spans="1:6">
      <c r="A99" s="28"/>
      <c r="B99" s="29"/>
      <c r="C99" s="28"/>
      <c r="D99" s="28"/>
      <c r="E99" s="28"/>
      <c r="F99" s="28"/>
    </row>
  </sheetData>
  <mergeCells count="2">
    <mergeCell ref="A2:F2"/>
    <mergeCell ref="A12:F12"/>
  </mergeCells>
  <pageMargins left="0.75" right="0.75" top="1" bottom="1" header="0.511805555555556" footer="0.511805555555556"/>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workbookViewId="0">
      <selection activeCell="C6" sqref="C6"/>
    </sheetView>
  </sheetViews>
  <sheetFormatPr defaultColWidth="9" defaultRowHeight="13.5" outlineLevelCol="4"/>
  <cols>
    <col min="1" max="1" width="41" style="27" customWidth="1"/>
    <col min="2" max="3" width="10.375" style="27" customWidth="1"/>
    <col min="4" max="4" width="12.75" style="27" customWidth="1"/>
    <col min="5" max="5" width="10.375" style="27" customWidth="1"/>
    <col min="6" max="6" width="11.375" style="27" customWidth="1"/>
    <col min="7" max="16384" width="9" style="27"/>
  </cols>
  <sheetData>
    <row r="1" s="1" customFormat="1" ht="24" customHeight="1" spans="1:2">
      <c r="A1" s="1" t="s">
        <v>91</v>
      </c>
      <c r="B1" s="5"/>
    </row>
    <row r="2" s="40" customFormat="1" ht="42" customHeight="1" spans="1:5">
      <c r="A2" s="6" t="s">
        <v>90</v>
      </c>
      <c r="B2" s="6"/>
      <c r="C2" s="6"/>
      <c r="D2" s="6"/>
      <c r="E2" s="6"/>
    </row>
    <row r="3" s="41" customFormat="1" ht="27" customHeight="1" spans="1:5">
      <c r="A3" s="43" t="s">
        <v>97</v>
      </c>
      <c r="B3" s="43"/>
      <c r="C3" s="43"/>
      <c r="D3" s="43"/>
      <c r="E3" s="43"/>
    </row>
    <row r="4" s="42" customFormat="1" ht="24" customHeight="1" spans="1:5">
      <c r="A4" s="34" t="s">
        <v>826</v>
      </c>
      <c r="B4" s="34" t="s">
        <v>1775</v>
      </c>
      <c r="C4" s="34" t="s">
        <v>1811</v>
      </c>
      <c r="D4" s="34" t="s">
        <v>1812</v>
      </c>
      <c r="E4" s="34" t="s">
        <v>1867</v>
      </c>
    </row>
    <row r="5" s="42" customFormat="1" ht="36" customHeight="1" spans="1:5">
      <c r="A5" s="44" t="s">
        <v>1879</v>
      </c>
      <c r="B5" s="34" t="s">
        <v>1776</v>
      </c>
      <c r="C5" s="45">
        <f>SUM(C6:C7)</f>
        <v>24112</v>
      </c>
      <c r="D5" s="45">
        <f>SUM(D6:D7)</f>
        <v>24112</v>
      </c>
      <c r="E5" s="46"/>
    </row>
    <row r="6" s="42" customFormat="1" ht="62" customHeight="1" spans="1:5">
      <c r="A6" s="37" t="s">
        <v>1869</v>
      </c>
      <c r="B6" s="34" t="s">
        <v>1777</v>
      </c>
      <c r="C6" s="47">
        <v>19030</v>
      </c>
      <c r="D6" s="47">
        <v>19030</v>
      </c>
      <c r="E6" s="46"/>
    </row>
    <row r="7" s="42" customFormat="1" ht="24" customHeight="1" spans="1:5">
      <c r="A7" s="37" t="s">
        <v>1870</v>
      </c>
      <c r="B7" s="34" t="s">
        <v>1778</v>
      </c>
      <c r="C7" s="47">
        <v>5082</v>
      </c>
      <c r="D7" s="47">
        <v>5082</v>
      </c>
      <c r="E7" s="46"/>
    </row>
    <row r="8" s="27" customFormat="1" ht="25" customHeight="1" spans="1:5">
      <c r="A8" s="48" t="s">
        <v>1880</v>
      </c>
      <c r="B8" s="49" t="s">
        <v>1779</v>
      </c>
      <c r="C8" s="50">
        <f>SUM(C9:C10)</f>
        <v>5250</v>
      </c>
      <c r="D8" s="50">
        <f>SUM(D9:D10)</f>
        <v>5250</v>
      </c>
      <c r="E8" s="51"/>
    </row>
    <row r="9" s="27" customFormat="1" ht="25" customHeight="1" spans="1:5">
      <c r="A9" s="52" t="s">
        <v>1869</v>
      </c>
      <c r="B9" s="49" t="s">
        <v>1780</v>
      </c>
      <c r="C9" s="53">
        <v>1856</v>
      </c>
      <c r="D9" s="53">
        <v>1856</v>
      </c>
      <c r="E9" s="51"/>
    </row>
    <row r="10" s="27" customFormat="1" ht="25" customHeight="1" spans="1:5">
      <c r="A10" s="52" t="s">
        <v>1870</v>
      </c>
      <c r="B10" s="49" t="s">
        <v>1781</v>
      </c>
      <c r="C10" s="53">
        <v>3394</v>
      </c>
      <c r="D10" s="53">
        <v>3394</v>
      </c>
      <c r="E10" s="51"/>
    </row>
    <row r="11" s="27" customFormat="1" ht="25" customHeight="1" spans="1:5">
      <c r="A11" s="52" t="s">
        <v>1881</v>
      </c>
      <c r="B11" s="49" t="s">
        <v>1882</v>
      </c>
      <c r="C11" s="53"/>
      <c r="D11" s="53"/>
      <c r="E11" s="51"/>
    </row>
    <row r="12" s="27" customFormat="1" ht="25" customHeight="1" spans="1:5">
      <c r="A12" s="52" t="s">
        <v>1869</v>
      </c>
      <c r="B12" s="49" t="s">
        <v>1822</v>
      </c>
      <c r="C12" s="53"/>
      <c r="D12" s="53"/>
      <c r="E12" s="51"/>
    </row>
    <row r="13" s="27" customFormat="1" ht="25" customHeight="1" spans="1:5">
      <c r="A13" s="52" t="s">
        <v>1870</v>
      </c>
      <c r="B13" s="49" t="s">
        <v>1883</v>
      </c>
      <c r="C13" s="53"/>
      <c r="D13" s="53"/>
      <c r="E13" s="51"/>
    </row>
    <row r="14" s="27" customFormat="1" ht="25" customHeight="1" spans="1:5">
      <c r="A14" s="48" t="s">
        <v>1884</v>
      </c>
      <c r="B14" s="49" t="s">
        <v>1885</v>
      </c>
      <c r="C14" s="50">
        <f>SUM(C15:C16)</f>
        <v>29362</v>
      </c>
      <c r="D14" s="50">
        <f>SUM(D15:D16)</f>
        <v>29362</v>
      </c>
      <c r="E14" s="51"/>
    </row>
    <row r="15" s="27" customFormat="1" ht="25" customHeight="1" spans="1:5">
      <c r="A15" s="52" t="s">
        <v>1869</v>
      </c>
      <c r="B15" s="49" t="s">
        <v>1826</v>
      </c>
      <c r="C15" s="53">
        <v>20886</v>
      </c>
      <c r="D15" s="53">
        <v>20886</v>
      </c>
      <c r="E15" s="51"/>
    </row>
    <row r="16" s="27" customFormat="1" ht="25" customHeight="1" spans="1:5">
      <c r="A16" s="52" t="s">
        <v>1870</v>
      </c>
      <c r="B16" s="49" t="s">
        <v>1886</v>
      </c>
      <c r="C16" s="53">
        <v>8476</v>
      </c>
      <c r="D16" s="53">
        <v>8476</v>
      </c>
      <c r="E16" s="51"/>
    </row>
    <row r="17" s="27" customFormat="1" ht="49" customHeight="1" spans="1:5">
      <c r="A17" s="39" t="s">
        <v>1887</v>
      </c>
      <c r="B17" s="39"/>
      <c r="C17" s="39"/>
      <c r="D17" s="39"/>
      <c r="E17" s="39"/>
    </row>
  </sheetData>
  <mergeCells count="3">
    <mergeCell ref="A2:E2"/>
    <mergeCell ref="A3:E3"/>
    <mergeCell ref="A17:E17"/>
  </mergeCells>
  <pageMargins left="0.75" right="0.75" top="1" bottom="1" header="0.511805555555556" footer="0.511805555555556"/>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workbookViewId="0">
      <selection activeCell="K25" sqref="K25"/>
    </sheetView>
  </sheetViews>
  <sheetFormatPr defaultColWidth="9" defaultRowHeight="13.5" outlineLevelRow="7" outlineLevelCol="5"/>
  <cols>
    <col min="1" max="1" width="11.3833333333333" style="28" customWidth="1"/>
    <col min="2" max="2" width="14.125" style="29" customWidth="1"/>
    <col min="3" max="3" width="24.0083333333333" style="28" customWidth="1"/>
    <col min="4" max="4" width="12.75" style="28" customWidth="1"/>
    <col min="5" max="5" width="12.375" style="28" customWidth="1"/>
    <col min="6" max="6" width="11.375" style="28" customWidth="1"/>
    <col min="7" max="16384" width="9" style="30"/>
  </cols>
  <sheetData>
    <row r="1" s="1" customFormat="1" ht="24" customHeight="1" spans="1:2">
      <c r="A1" s="1" t="s">
        <v>93</v>
      </c>
      <c r="B1" s="5"/>
    </row>
    <row r="2" s="2" customFormat="1" ht="42" customHeight="1" spans="1:6">
      <c r="A2" s="6" t="s">
        <v>92</v>
      </c>
      <c r="B2" s="6"/>
      <c r="C2" s="6"/>
      <c r="D2" s="6"/>
      <c r="E2" s="6"/>
      <c r="F2" s="6"/>
    </row>
    <row r="3" s="24" customFormat="1" ht="27" customHeight="1" spans="1:6">
      <c r="A3" s="31"/>
      <c r="B3" s="32"/>
      <c r="C3" s="32"/>
      <c r="D3" s="32"/>
      <c r="E3" s="32"/>
      <c r="F3" s="12" t="s">
        <v>97</v>
      </c>
    </row>
    <row r="4" s="25" customFormat="1" ht="24" customHeight="1" spans="1:6">
      <c r="A4" s="33" t="s">
        <v>4</v>
      </c>
      <c r="B4" s="34" t="s">
        <v>873</v>
      </c>
      <c r="C4" s="34" t="s">
        <v>1874</v>
      </c>
      <c r="D4" s="34" t="s">
        <v>1875</v>
      </c>
      <c r="E4" s="34" t="s">
        <v>1876</v>
      </c>
      <c r="F4" s="34" t="s">
        <v>1877</v>
      </c>
    </row>
    <row r="5" s="26" customFormat="1" ht="36" customHeight="1" spans="1:6">
      <c r="A5" s="35">
        <v>1</v>
      </c>
      <c r="B5" s="36"/>
      <c r="C5" s="36"/>
      <c r="D5" s="36"/>
      <c r="E5" s="35"/>
      <c r="F5" s="37"/>
    </row>
    <row r="6" s="26" customFormat="1" ht="62" customHeight="1" spans="1:6">
      <c r="A6" s="35">
        <v>2</v>
      </c>
      <c r="B6" s="36"/>
      <c r="C6" s="36"/>
      <c r="D6" s="36"/>
      <c r="E6" s="35"/>
      <c r="F6" s="37"/>
    </row>
    <row r="7" s="26" customFormat="1" ht="24" customHeight="1" spans="1:6">
      <c r="A7" s="35" t="s">
        <v>284</v>
      </c>
      <c r="B7" s="36"/>
      <c r="C7" s="36"/>
      <c r="D7" s="36"/>
      <c r="E7" s="38"/>
      <c r="F7" s="37"/>
    </row>
    <row r="8" s="27" customFormat="1" ht="48" customHeight="1" spans="1:6">
      <c r="A8" s="39" t="s">
        <v>1888</v>
      </c>
      <c r="B8" s="39"/>
      <c r="C8" s="39"/>
      <c r="D8" s="39"/>
      <c r="E8" s="39"/>
      <c r="F8" s="39"/>
    </row>
  </sheetData>
  <mergeCells count="2">
    <mergeCell ref="A2:F2"/>
    <mergeCell ref="A8:F8"/>
  </mergeCells>
  <pageMargins left="0.75" right="0.75" top="1" bottom="1" header="0.511805555555556" footer="0.511805555555556"/>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1"/>
  <sheetViews>
    <sheetView workbookViewId="0">
      <selection activeCell="G11" sqref="G11"/>
    </sheetView>
  </sheetViews>
  <sheetFormatPr defaultColWidth="9" defaultRowHeight="13.5"/>
  <cols>
    <col min="1" max="1" width="30.125" style="4" customWidth="1"/>
    <col min="2" max="2" width="28.375" style="4" customWidth="1"/>
    <col min="3" max="3" width="16.7" style="3" customWidth="1"/>
    <col min="4" max="4" width="29.5083333333333" style="4" customWidth="1"/>
    <col min="5" max="16378" width="9" style="4"/>
  </cols>
  <sheetData>
    <row r="1" s="1" customFormat="1" ht="24" customHeight="1" spans="1:2">
      <c r="A1" s="1" t="s">
        <v>96</v>
      </c>
      <c r="B1" s="5"/>
    </row>
    <row r="2" s="2" customFormat="1" ht="42" customHeight="1" spans="1:6">
      <c r="A2" s="6" t="s">
        <v>95</v>
      </c>
      <c r="B2" s="6"/>
      <c r="C2" s="7"/>
      <c r="D2" s="6"/>
      <c r="E2" s="8"/>
      <c r="F2" s="8"/>
    </row>
    <row r="3" s="3" customFormat="1" ht="25" customHeight="1" spans="1:16384">
      <c r="A3" s="9"/>
      <c r="B3" s="10"/>
      <c r="C3" s="11"/>
      <c r="D3" s="12" t="s">
        <v>97</v>
      </c>
      <c r="XEZ3" s="23"/>
      <c r="XFA3" s="23"/>
      <c r="XFB3" s="23"/>
      <c r="XFC3" s="23"/>
      <c r="XFD3" s="23"/>
    </row>
    <row r="4" s="4" customFormat="1" ht="19.45" customHeight="1" spans="1:4">
      <c r="A4" s="13" t="s">
        <v>873</v>
      </c>
      <c r="B4" s="13"/>
      <c r="C4" s="14" t="s">
        <v>1889</v>
      </c>
      <c r="D4" s="13" t="s">
        <v>99</v>
      </c>
    </row>
    <row r="5" s="4" customFormat="1" ht="34.15" customHeight="1" spans="1:4">
      <c r="A5" s="13"/>
      <c r="B5" s="13"/>
      <c r="C5" s="15"/>
      <c r="D5" s="13" t="s">
        <v>1890</v>
      </c>
    </row>
    <row r="6" s="4" customFormat="1" ht="19.9" customHeight="1" spans="1:4">
      <c r="A6" s="16" t="s">
        <v>1891</v>
      </c>
      <c r="B6" s="16"/>
      <c r="C6" s="17"/>
      <c r="D6" s="18"/>
    </row>
    <row r="7" s="4" customFormat="1" ht="19.9" customHeight="1" spans="1:4">
      <c r="A7" s="16" t="s">
        <v>1892</v>
      </c>
      <c r="B7" s="16" t="s">
        <v>1893</v>
      </c>
      <c r="C7" s="18">
        <v>1271</v>
      </c>
      <c r="D7" s="19">
        <f>SUM(D8:D9)</f>
        <v>1265</v>
      </c>
    </row>
    <row r="8" s="4" customFormat="1" ht="19.9" customHeight="1" spans="1:4">
      <c r="A8" s="16"/>
      <c r="B8" s="16" t="s">
        <v>1894</v>
      </c>
      <c r="C8" s="20">
        <v>410</v>
      </c>
      <c r="D8" s="21">
        <v>377</v>
      </c>
    </row>
    <row r="9" s="4" customFormat="1" ht="19.9" customHeight="1" spans="1:4">
      <c r="A9" s="16"/>
      <c r="B9" s="16" t="s">
        <v>1895</v>
      </c>
      <c r="C9" s="20">
        <v>861</v>
      </c>
      <c r="D9" s="21">
        <v>888</v>
      </c>
    </row>
    <row r="10" s="4" customFormat="1" ht="19.9" customHeight="1" spans="1:4">
      <c r="A10" s="16" t="s">
        <v>1896</v>
      </c>
      <c r="B10" s="16"/>
      <c r="C10" s="18">
        <v>225</v>
      </c>
      <c r="D10" s="19">
        <v>221</v>
      </c>
    </row>
    <row r="11" s="4" customFormat="1" ht="19.9" customHeight="1" spans="1:4">
      <c r="A11" s="22" t="s">
        <v>128</v>
      </c>
      <c r="B11" s="22"/>
      <c r="C11" s="18">
        <f>C7+C10</f>
        <v>1496</v>
      </c>
      <c r="D11" s="19">
        <f>D7+D10</f>
        <v>1486</v>
      </c>
    </row>
  </sheetData>
  <mergeCells count="6">
    <mergeCell ref="A2:D2"/>
    <mergeCell ref="A6:B6"/>
    <mergeCell ref="A10:B10"/>
    <mergeCell ref="A11:B11"/>
    <mergeCell ref="A7:A9"/>
    <mergeCell ref="A4:B5"/>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zoomScale="79" zoomScaleNormal="79" topLeftCell="A13" workbookViewId="0">
      <selection activeCell="F17" sqref="F17"/>
    </sheetView>
  </sheetViews>
  <sheetFormatPr defaultColWidth="9" defaultRowHeight="13.5" outlineLevelCol="6"/>
  <cols>
    <col min="1" max="1" width="36.625" style="4" customWidth="1"/>
    <col min="2" max="2" width="20.5166666666667" style="4" customWidth="1"/>
    <col min="3" max="3" width="36.625" style="4" customWidth="1"/>
    <col min="4" max="8" width="17.95" style="4" customWidth="1"/>
    <col min="9" max="9" width="9.76666666666667" style="4" customWidth="1"/>
    <col min="10" max="16373" width="9" style="4"/>
  </cols>
  <sheetData>
    <row r="1" s="481" customFormat="1" ht="24" customHeight="1" spans="1:1">
      <c r="A1" s="482" t="s">
        <v>11</v>
      </c>
    </row>
    <row r="2" s="276" customFormat="1" ht="27" spans="1:3">
      <c r="A2" s="483" t="s">
        <v>10</v>
      </c>
      <c r="B2" s="484"/>
      <c r="C2" s="484"/>
    </row>
    <row r="3" s="277" customFormat="1" ht="14.25" spans="1:4">
      <c r="A3" s="485"/>
      <c r="D3" s="485" t="s">
        <v>97</v>
      </c>
    </row>
    <row r="4" s="278" customFormat="1" ht="26" customHeight="1" spans="1:4">
      <c r="A4" s="141" t="s">
        <v>235</v>
      </c>
      <c r="B4" s="141" t="s">
        <v>99</v>
      </c>
      <c r="C4" s="141" t="s">
        <v>236</v>
      </c>
      <c r="D4" s="141" t="s">
        <v>99</v>
      </c>
    </row>
    <row r="5" s="279" customFormat="1" ht="24" customHeight="1" spans="1:4">
      <c r="A5" s="430" t="s">
        <v>237</v>
      </c>
      <c r="B5" s="431">
        <f>'1'!B32</f>
        <v>16836</v>
      </c>
      <c r="C5" s="432" t="s">
        <v>238</v>
      </c>
      <c r="D5" s="431">
        <f>'2'!B106</f>
        <v>106039</v>
      </c>
    </row>
    <row r="6" s="279" customFormat="1" ht="24" customHeight="1" spans="1:4">
      <c r="A6" s="430" t="s">
        <v>239</v>
      </c>
      <c r="B6" s="431">
        <f>B7+B12+B26</f>
        <v>98109</v>
      </c>
      <c r="C6" s="432" t="s">
        <v>240</v>
      </c>
      <c r="D6" s="431">
        <f>D7</f>
        <v>3170</v>
      </c>
    </row>
    <row r="7" s="279" customFormat="1" ht="24" customHeight="1" spans="1:4">
      <c r="A7" s="433" t="s">
        <v>241</v>
      </c>
      <c r="B7" s="434">
        <f>SUM(B8:B9)</f>
        <v>97033</v>
      </c>
      <c r="C7" s="433" t="s">
        <v>242</v>
      </c>
      <c r="D7" s="431">
        <f>SUM(D8:D9)</f>
        <v>3170</v>
      </c>
    </row>
    <row r="8" s="279" customFormat="1" ht="24" customHeight="1" spans="1:4">
      <c r="A8" s="435" t="s">
        <v>243</v>
      </c>
      <c r="B8" s="434">
        <v>392</v>
      </c>
      <c r="C8" s="435" t="s">
        <v>244</v>
      </c>
      <c r="D8" s="434">
        <v>2310</v>
      </c>
    </row>
    <row r="9" s="279" customFormat="1" ht="24" customHeight="1" spans="1:4">
      <c r="A9" s="435" t="s">
        <v>245</v>
      </c>
      <c r="B9" s="434">
        <v>96641</v>
      </c>
      <c r="C9" s="435" t="s">
        <v>246</v>
      </c>
      <c r="D9" s="434">
        <v>860</v>
      </c>
    </row>
    <row r="10" s="279" customFormat="1" ht="24" customHeight="1" spans="1:4">
      <c r="A10" s="435" t="s">
        <v>247</v>
      </c>
      <c r="B10" s="434"/>
      <c r="C10" s="433" t="s">
        <v>248</v>
      </c>
      <c r="D10" s="431"/>
    </row>
    <row r="11" s="279" customFormat="1" ht="24" customHeight="1" spans="1:4">
      <c r="A11" s="433" t="s">
        <v>249</v>
      </c>
      <c r="B11" s="434"/>
      <c r="C11" s="433" t="s">
        <v>250</v>
      </c>
      <c r="D11" s="431"/>
    </row>
    <row r="12" s="279" customFormat="1" ht="24" customHeight="1" spans="1:4">
      <c r="A12" s="433" t="s">
        <v>132</v>
      </c>
      <c r="B12" s="431">
        <f>B14</f>
        <v>19</v>
      </c>
      <c r="C12" s="435" t="s">
        <v>251</v>
      </c>
      <c r="D12" s="431"/>
    </row>
    <row r="13" s="279" customFormat="1" ht="24" customHeight="1" spans="1:4">
      <c r="A13" s="435" t="s">
        <v>252</v>
      </c>
      <c r="B13" s="434"/>
      <c r="C13" s="435" t="s">
        <v>253</v>
      </c>
      <c r="D13" s="431"/>
    </row>
    <row r="14" s="279" customFormat="1" ht="24" customHeight="1" spans="1:4">
      <c r="A14" s="435" t="s">
        <v>254</v>
      </c>
      <c r="B14" s="434">
        <v>19</v>
      </c>
      <c r="C14" s="435" t="s">
        <v>255</v>
      </c>
      <c r="D14" s="434"/>
    </row>
    <row r="15" s="279" customFormat="1" ht="24" customHeight="1" spans="1:4">
      <c r="A15" s="435" t="s">
        <v>256</v>
      </c>
      <c r="B15" s="434"/>
      <c r="C15" s="435" t="s">
        <v>257</v>
      </c>
      <c r="D15" s="434"/>
    </row>
    <row r="16" s="279" customFormat="1" ht="24" customHeight="1" spans="1:7">
      <c r="A16" s="433" t="s">
        <v>258</v>
      </c>
      <c r="B16" s="434"/>
      <c r="C16" s="433" t="s">
        <v>259</v>
      </c>
      <c r="D16" s="436"/>
      <c r="G16" s="437"/>
    </row>
    <row r="17" s="279" customFormat="1" ht="24" customHeight="1" spans="1:7">
      <c r="A17" s="435" t="s">
        <v>260</v>
      </c>
      <c r="B17" s="434"/>
      <c r="C17" s="433" t="s">
        <v>261</v>
      </c>
      <c r="D17" s="303"/>
      <c r="F17" s="438"/>
      <c r="G17" s="439"/>
    </row>
    <row r="18" s="279" customFormat="1" ht="24" customHeight="1" spans="1:7">
      <c r="A18" s="435" t="s">
        <v>262</v>
      </c>
      <c r="B18" s="434"/>
      <c r="C18" s="433" t="s">
        <v>263</v>
      </c>
      <c r="D18" s="303"/>
      <c r="F18" s="438"/>
      <c r="G18" s="439"/>
    </row>
    <row r="19" s="279" customFormat="1" ht="24" customHeight="1" spans="1:7">
      <c r="A19" s="435" t="s">
        <v>264</v>
      </c>
      <c r="B19" s="434"/>
      <c r="C19" s="433" t="s">
        <v>265</v>
      </c>
      <c r="D19" s="303"/>
      <c r="F19" s="438"/>
      <c r="G19" s="439"/>
    </row>
    <row r="20" s="279" customFormat="1" ht="24" customHeight="1" spans="1:7">
      <c r="A20" s="435" t="s">
        <v>266</v>
      </c>
      <c r="B20" s="434"/>
      <c r="C20" s="440" t="s">
        <v>267</v>
      </c>
      <c r="D20" s="431">
        <f>D21</f>
        <v>5736</v>
      </c>
      <c r="F20" s="438"/>
      <c r="G20" s="439"/>
    </row>
    <row r="21" s="279" customFormat="1" ht="24" customHeight="1" spans="1:7">
      <c r="A21" s="433" t="s">
        <v>268</v>
      </c>
      <c r="B21" s="434"/>
      <c r="C21" s="433" t="s">
        <v>269</v>
      </c>
      <c r="D21" s="434">
        <f>D22</f>
        <v>5736</v>
      </c>
      <c r="F21" s="438"/>
      <c r="G21" s="439"/>
    </row>
    <row r="22" s="279" customFormat="1" ht="24" customHeight="1" spans="1:7">
      <c r="A22" s="435" t="s">
        <v>270</v>
      </c>
      <c r="B22" s="434"/>
      <c r="C22" s="435" t="s">
        <v>271</v>
      </c>
      <c r="D22" s="434">
        <v>5736</v>
      </c>
      <c r="F22" s="438"/>
      <c r="G22" s="439"/>
    </row>
    <row r="23" s="279" customFormat="1" ht="24" customHeight="1" spans="1:7">
      <c r="A23" s="435" t="s">
        <v>272</v>
      </c>
      <c r="B23" s="434"/>
      <c r="C23" s="435" t="s">
        <v>273</v>
      </c>
      <c r="D23" s="431"/>
      <c r="F23" s="439"/>
      <c r="G23" s="439"/>
    </row>
    <row r="24" s="280" customFormat="1" ht="24" customHeight="1" spans="1:4">
      <c r="A24" s="435" t="s">
        <v>274</v>
      </c>
      <c r="B24" s="434"/>
      <c r="C24" s="435" t="s">
        <v>275</v>
      </c>
      <c r="D24" s="431"/>
    </row>
    <row r="25" s="280" customFormat="1" ht="24" customHeight="1" spans="1:4">
      <c r="A25" s="435" t="s">
        <v>276</v>
      </c>
      <c r="B25" s="434"/>
      <c r="C25" s="299"/>
      <c r="D25" s="431"/>
    </row>
    <row r="26" s="280" customFormat="1" ht="24" customHeight="1" spans="1:4">
      <c r="A26" s="433" t="s">
        <v>277</v>
      </c>
      <c r="B26" s="300">
        <v>1057</v>
      </c>
      <c r="C26" s="441"/>
      <c r="D26" s="431"/>
    </row>
    <row r="27" s="280" customFormat="1" ht="24" customHeight="1" spans="1:4">
      <c r="A27" s="433" t="s">
        <v>278</v>
      </c>
      <c r="B27" s="201"/>
      <c r="C27" s="441"/>
      <c r="D27" s="431"/>
    </row>
    <row r="28" s="280" customFormat="1" ht="24" customHeight="1" spans="1:4">
      <c r="A28" s="433" t="s">
        <v>279</v>
      </c>
      <c r="B28" s="201"/>
      <c r="C28" s="441"/>
      <c r="D28" s="431"/>
    </row>
    <row r="29" s="280" customFormat="1" ht="24" customHeight="1" spans="1:4">
      <c r="A29" s="433" t="s">
        <v>280</v>
      </c>
      <c r="B29" s="201"/>
      <c r="C29" s="441"/>
      <c r="D29" s="486"/>
    </row>
    <row r="30" s="280" customFormat="1" ht="24" customHeight="1" spans="1:4">
      <c r="A30" s="433" t="s">
        <v>281</v>
      </c>
      <c r="B30" s="300"/>
      <c r="C30" s="441"/>
      <c r="D30" s="486"/>
    </row>
    <row r="31" s="280" customFormat="1" ht="24" customHeight="1" spans="1:4">
      <c r="A31" s="435" t="s">
        <v>282</v>
      </c>
      <c r="B31" s="300"/>
      <c r="C31" s="441"/>
      <c r="D31" s="486"/>
    </row>
    <row r="32" s="280" customFormat="1" ht="24" customHeight="1" spans="1:4">
      <c r="A32" s="435" t="s">
        <v>283</v>
      </c>
      <c r="B32" s="300"/>
      <c r="C32" s="441"/>
      <c r="D32" s="486"/>
    </row>
    <row r="33" s="280" customFormat="1" ht="24" customHeight="1" spans="1:4">
      <c r="A33" s="433"/>
      <c r="B33" s="300"/>
      <c r="C33" s="441"/>
      <c r="D33" s="486"/>
    </row>
    <row r="34" s="280" customFormat="1" ht="24" customHeight="1" spans="1:4">
      <c r="A34" s="299" t="s">
        <v>284</v>
      </c>
      <c r="B34" s="431"/>
      <c r="C34" s="441"/>
      <c r="D34" s="486"/>
    </row>
    <row r="35" s="280" customFormat="1" ht="24" customHeight="1" spans="1:4">
      <c r="A35" s="148" t="s">
        <v>285</v>
      </c>
      <c r="B35" s="443">
        <f>B5+B6</f>
        <v>114945</v>
      </c>
      <c r="C35" s="149" t="s">
        <v>286</v>
      </c>
      <c r="D35" s="443">
        <f>D5+D6+D20</f>
        <v>114945</v>
      </c>
    </row>
    <row r="36" s="4" customFormat="1" ht="14.3" customHeight="1" spans="3:3">
      <c r="C36" s="444"/>
    </row>
    <row r="37" s="4" customFormat="1" ht="14.3" customHeight="1" spans="3:3">
      <c r="C37" s="444"/>
    </row>
    <row r="38" s="4" customFormat="1" ht="14.3" customHeight="1" spans="3:3">
      <c r="C38" s="444"/>
    </row>
    <row r="39" s="4" customFormat="1" ht="14.3" customHeight="1" spans="3:3">
      <c r="C39" s="444"/>
    </row>
    <row r="40" s="4" customFormat="1" ht="14.3" customHeight="1" spans="3:3">
      <c r="C40" s="444"/>
    </row>
  </sheetData>
  <mergeCells count="1">
    <mergeCell ref="A2:C2"/>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A32" sqref="A32"/>
    </sheetView>
  </sheetViews>
  <sheetFormatPr defaultColWidth="9" defaultRowHeight="13.5" outlineLevelCol="6"/>
  <cols>
    <col min="1" max="1" width="40.375" style="4" customWidth="1"/>
    <col min="2" max="2" width="30.125" style="4" customWidth="1"/>
    <col min="3" max="16376" width="9" style="4"/>
  </cols>
  <sheetData>
    <row r="1" s="321" customFormat="1" ht="24" customHeight="1" spans="1:2">
      <c r="A1" s="324" t="s">
        <v>13</v>
      </c>
      <c r="B1" s="325"/>
    </row>
    <row r="2" s="466" customFormat="1" ht="27" spans="1:2">
      <c r="A2" s="469" t="s">
        <v>12</v>
      </c>
      <c r="B2" s="469"/>
    </row>
    <row r="3" s="467" customFormat="1" ht="14.25" spans="2:7">
      <c r="B3" s="470" t="s">
        <v>97</v>
      </c>
      <c r="G3" s="471"/>
    </row>
    <row r="4" s="468" customFormat="1" ht="14.25" spans="1:2">
      <c r="A4" s="472" t="s">
        <v>98</v>
      </c>
      <c r="B4" s="472" t="s">
        <v>99</v>
      </c>
    </row>
    <row r="5" s="468" customFormat="1" ht="14.25" spans="1:2">
      <c r="A5" s="473" t="s">
        <v>100</v>
      </c>
      <c r="B5" s="474">
        <f>SUM(B6:B22)</f>
        <v>9287</v>
      </c>
    </row>
    <row r="6" s="468" customFormat="1" ht="14.25" spans="1:2">
      <c r="A6" s="475" t="s">
        <v>101</v>
      </c>
      <c r="B6" s="476">
        <v>2156</v>
      </c>
    </row>
    <row r="7" s="468" customFormat="1" ht="14.25" spans="1:2">
      <c r="A7" s="475" t="s">
        <v>102</v>
      </c>
      <c r="B7" s="476">
        <v>0</v>
      </c>
    </row>
    <row r="8" s="468" customFormat="1" ht="14.25" spans="1:2">
      <c r="A8" s="475" t="s">
        <v>103</v>
      </c>
      <c r="B8" s="476">
        <v>319</v>
      </c>
    </row>
    <row r="9" s="468" customFormat="1" ht="14.25" spans="1:2">
      <c r="A9" s="475" t="s">
        <v>104</v>
      </c>
      <c r="B9" s="476">
        <v>0</v>
      </c>
    </row>
    <row r="10" s="468" customFormat="1" ht="14.25" spans="1:2">
      <c r="A10" s="475" t="s">
        <v>105</v>
      </c>
      <c r="B10" s="476">
        <v>201</v>
      </c>
    </row>
    <row r="11" s="468" customFormat="1" ht="14.25" spans="1:2">
      <c r="A11" s="475" t="s">
        <v>106</v>
      </c>
      <c r="B11" s="476">
        <v>913</v>
      </c>
    </row>
    <row r="12" s="468" customFormat="1" ht="14.25" spans="1:2">
      <c r="A12" s="475" t="s">
        <v>107</v>
      </c>
      <c r="B12" s="476">
        <v>158</v>
      </c>
    </row>
    <row r="13" s="468" customFormat="1" ht="14.25" spans="1:2">
      <c r="A13" s="475" t="s">
        <v>108</v>
      </c>
      <c r="B13" s="476">
        <v>330</v>
      </c>
    </row>
    <row r="14" s="468" customFormat="1" ht="14.25" spans="1:2">
      <c r="A14" s="475" t="s">
        <v>109</v>
      </c>
      <c r="B14" s="476">
        <v>20</v>
      </c>
    </row>
    <row r="15" s="468" customFormat="1" ht="14.25" spans="1:2">
      <c r="A15" s="475" t="s">
        <v>110</v>
      </c>
      <c r="B15" s="476">
        <v>67</v>
      </c>
    </row>
    <row r="16" s="468" customFormat="1" ht="14.25" spans="1:2">
      <c r="A16" s="475" t="s">
        <v>111</v>
      </c>
      <c r="B16" s="476">
        <v>82</v>
      </c>
    </row>
    <row r="17" s="468" customFormat="1" ht="14.25" spans="1:2">
      <c r="A17" s="475" t="s">
        <v>112</v>
      </c>
      <c r="B17" s="476">
        <v>176</v>
      </c>
    </row>
    <row r="18" s="468" customFormat="1" ht="14.25" spans="1:2">
      <c r="A18" s="475" t="s">
        <v>113</v>
      </c>
      <c r="B18" s="476">
        <v>4726</v>
      </c>
    </row>
    <row r="19" s="468" customFormat="1" ht="14.25" spans="1:2">
      <c r="A19" s="475" t="s">
        <v>114</v>
      </c>
      <c r="B19" s="476">
        <v>134</v>
      </c>
    </row>
    <row r="20" s="468" customFormat="1" ht="14.25" spans="1:2">
      <c r="A20" s="475" t="s">
        <v>115</v>
      </c>
      <c r="B20" s="476">
        <v>0</v>
      </c>
    </row>
    <row r="21" s="468" customFormat="1" ht="14.25" spans="1:2">
      <c r="A21" s="475" t="s">
        <v>116</v>
      </c>
      <c r="B21" s="476">
        <v>5</v>
      </c>
    </row>
    <row r="22" s="468" customFormat="1" ht="14.25" spans="1:2">
      <c r="A22" s="475" t="s">
        <v>117</v>
      </c>
      <c r="B22" s="476">
        <v>0</v>
      </c>
    </row>
    <row r="23" s="468" customFormat="1" ht="14.25" spans="1:2">
      <c r="A23" s="473" t="s">
        <v>118</v>
      </c>
      <c r="B23" s="477">
        <f>SUM(B24:B31)</f>
        <v>7549</v>
      </c>
    </row>
    <row r="24" s="468" customFormat="1" ht="14.25" spans="1:2">
      <c r="A24" s="475" t="s">
        <v>119</v>
      </c>
      <c r="B24" s="476">
        <v>873</v>
      </c>
    </row>
    <row r="25" s="468" customFormat="1" ht="14.25" spans="1:2">
      <c r="A25" s="475" t="s">
        <v>120</v>
      </c>
      <c r="B25" s="476">
        <v>373</v>
      </c>
    </row>
    <row r="26" s="468" customFormat="1" ht="14.25" spans="1:2">
      <c r="A26" s="475" t="s">
        <v>121</v>
      </c>
      <c r="B26" s="476">
        <v>1160</v>
      </c>
    </row>
    <row r="27" s="468" customFormat="1" ht="14.25" spans="1:2">
      <c r="A27" s="475" t="s">
        <v>122</v>
      </c>
      <c r="B27" s="476"/>
    </row>
    <row r="28" s="468" customFormat="1" ht="14.25" spans="1:2">
      <c r="A28" s="478" t="s">
        <v>123</v>
      </c>
      <c r="B28" s="476">
        <v>4843</v>
      </c>
    </row>
    <row r="29" s="468" customFormat="1" ht="14.25" spans="1:2">
      <c r="A29" s="478" t="s">
        <v>124</v>
      </c>
      <c r="B29" s="476">
        <v>300</v>
      </c>
    </row>
    <row r="30" s="468" customFormat="1" ht="14.25" spans="1:2">
      <c r="A30" s="479" t="s">
        <v>125</v>
      </c>
      <c r="B30" s="476"/>
    </row>
    <row r="31" s="468" customFormat="1" ht="14.25" spans="1:2">
      <c r="A31" s="475" t="s">
        <v>126</v>
      </c>
      <c r="B31" s="476"/>
    </row>
    <row r="32" s="468" customFormat="1" ht="14.25" spans="1:2">
      <c r="A32" s="480" t="s">
        <v>127</v>
      </c>
      <c r="B32" s="474">
        <f>SUM(B5+B23)</f>
        <v>16836</v>
      </c>
    </row>
  </sheetData>
  <mergeCells count="1">
    <mergeCell ref="A2:B2"/>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23"/>
  <sheetViews>
    <sheetView workbookViewId="0">
      <selection activeCell="C1" sqref="C$1:C$1048576"/>
    </sheetView>
  </sheetViews>
  <sheetFormatPr defaultColWidth="9" defaultRowHeight="13.5" outlineLevelCol="2"/>
  <cols>
    <col min="1" max="1" width="16.375" customWidth="1"/>
    <col min="2" max="2" width="38.25" customWidth="1"/>
    <col min="3" max="3" width="23.875" customWidth="1"/>
  </cols>
  <sheetData>
    <row r="1" s="121" customFormat="1" ht="24" customHeight="1" spans="1:2">
      <c r="A1" s="447" t="s">
        <v>15</v>
      </c>
      <c r="B1" s="371"/>
    </row>
    <row r="2" s="445" customFormat="1" ht="42" customHeight="1" spans="1:3">
      <c r="A2" s="448" t="s">
        <v>14</v>
      </c>
      <c r="B2" s="448"/>
      <c r="C2" s="448"/>
    </row>
    <row r="3" s="446" customFormat="1" ht="27" customHeight="1" spans="1:3">
      <c r="A3" s="449"/>
      <c r="C3" s="392" t="s">
        <v>97</v>
      </c>
    </row>
    <row r="4" s="4" customFormat="1" ht="28.15" customHeight="1" spans="1:3">
      <c r="A4" s="450" t="s">
        <v>287</v>
      </c>
      <c r="B4" s="450" t="s">
        <v>98</v>
      </c>
      <c r="C4" s="451" t="s">
        <v>99</v>
      </c>
    </row>
    <row r="5" s="4" customFormat="1" ht="20.35" customHeight="1" spans="1:3">
      <c r="A5" s="452" t="s">
        <v>288</v>
      </c>
      <c r="B5" s="453" t="s">
        <v>289</v>
      </c>
      <c r="C5" s="454">
        <f>C6+C14+C21+C27+C32+C37+C43+C46+C51+C57+C61+C65+C68+C71+C77+C81+C85+C89+C94+C98+C102+C106</f>
        <v>22622</v>
      </c>
    </row>
    <row r="6" s="4" customFormat="1" ht="20.35" customHeight="1" spans="1:3">
      <c r="A6" s="455" t="s">
        <v>290</v>
      </c>
      <c r="B6" s="456" t="s">
        <v>136</v>
      </c>
      <c r="C6" s="457">
        <f>SUM(C7:C13)</f>
        <v>767</v>
      </c>
    </row>
    <row r="7" s="4" customFormat="1" ht="20.35" customHeight="1" spans="1:3">
      <c r="A7" s="455" t="s">
        <v>291</v>
      </c>
      <c r="B7" s="456" t="s">
        <v>292</v>
      </c>
      <c r="C7" s="457">
        <v>519</v>
      </c>
    </row>
    <row r="8" s="4" customFormat="1" ht="20.35" customHeight="1" spans="1:3">
      <c r="A8" s="455" t="s">
        <v>293</v>
      </c>
      <c r="B8" s="456" t="s">
        <v>294</v>
      </c>
      <c r="C8" s="457">
        <v>35</v>
      </c>
    </row>
    <row r="9" s="4" customFormat="1" ht="20.35" customHeight="1" spans="1:3">
      <c r="A9" s="455" t="s">
        <v>295</v>
      </c>
      <c r="B9" s="456" t="s">
        <v>296</v>
      </c>
      <c r="C9" s="457">
        <v>49</v>
      </c>
    </row>
    <row r="10" s="4" customFormat="1" ht="20.35" customHeight="1" spans="1:3">
      <c r="A10" s="455" t="s">
        <v>297</v>
      </c>
      <c r="B10" s="456" t="s">
        <v>298</v>
      </c>
      <c r="C10" s="457">
        <v>22</v>
      </c>
    </row>
    <row r="11" s="4" customFormat="1" ht="20.35" customHeight="1" spans="1:3">
      <c r="A11" s="455" t="s">
        <v>299</v>
      </c>
      <c r="B11" s="456" t="s">
        <v>300</v>
      </c>
      <c r="C11" s="457">
        <v>31</v>
      </c>
    </row>
    <row r="12" s="4" customFormat="1" ht="20.35" customHeight="1" spans="1:3">
      <c r="A12" s="455" t="s">
        <v>301</v>
      </c>
      <c r="B12" s="456" t="s">
        <v>302</v>
      </c>
      <c r="C12" s="457">
        <v>74</v>
      </c>
    </row>
    <row r="13" s="4" customFormat="1" ht="20.35" customHeight="1" spans="1:3">
      <c r="A13" s="455" t="s">
        <v>303</v>
      </c>
      <c r="B13" s="456" t="s">
        <v>304</v>
      </c>
      <c r="C13" s="457">
        <v>37</v>
      </c>
    </row>
    <row r="14" s="4" customFormat="1" ht="20.35" customHeight="1" spans="1:3">
      <c r="A14" s="455" t="s">
        <v>305</v>
      </c>
      <c r="B14" s="456" t="s">
        <v>137</v>
      </c>
      <c r="C14" s="457">
        <f>SUM(C15:C20)</f>
        <v>600</v>
      </c>
    </row>
    <row r="15" s="4" customFormat="1" ht="20.35" customHeight="1" spans="1:3">
      <c r="A15" s="455" t="s">
        <v>306</v>
      </c>
      <c r="B15" s="456" t="s">
        <v>292</v>
      </c>
      <c r="C15" s="457">
        <v>467</v>
      </c>
    </row>
    <row r="16" s="4" customFormat="1" ht="20.35" customHeight="1" spans="1:3">
      <c r="A16" s="455" t="s">
        <v>307</v>
      </c>
      <c r="B16" s="456" t="s">
        <v>294</v>
      </c>
      <c r="C16" s="457">
        <v>9</v>
      </c>
    </row>
    <row r="17" s="4" customFormat="1" ht="20.35" customHeight="1" spans="1:3">
      <c r="A17" s="455" t="s">
        <v>308</v>
      </c>
      <c r="B17" s="456" t="s">
        <v>309</v>
      </c>
      <c r="C17" s="457">
        <v>15</v>
      </c>
    </row>
    <row r="18" s="4" customFormat="1" ht="20.35" customHeight="1" spans="1:3">
      <c r="A18" s="455" t="s">
        <v>310</v>
      </c>
      <c r="B18" s="456" t="s">
        <v>311</v>
      </c>
      <c r="C18" s="457">
        <v>20</v>
      </c>
    </row>
    <row r="19" s="4" customFormat="1" ht="20.35" customHeight="1" spans="1:3">
      <c r="A19" s="455" t="s">
        <v>312</v>
      </c>
      <c r="B19" s="456" t="s">
        <v>313</v>
      </c>
      <c r="C19" s="457">
        <v>55</v>
      </c>
    </row>
    <row r="20" s="4" customFormat="1" ht="20.35" customHeight="1" spans="1:3">
      <c r="A20" s="455" t="s">
        <v>314</v>
      </c>
      <c r="B20" s="456" t="s">
        <v>304</v>
      </c>
      <c r="C20" s="457">
        <v>34</v>
      </c>
    </row>
    <row r="21" s="4" customFormat="1" ht="20.35" customHeight="1" spans="1:3">
      <c r="A21" s="455" t="s">
        <v>315</v>
      </c>
      <c r="B21" s="456" t="s">
        <v>138</v>
      </c>
      <c r="C21" s="457">
        <f>SUM(C22:C26)</f>
        <v>10046</v>
      </c>
    </row>
    <row r="22" s="4" customFormat="1" ht="20.35" customHeight="1" spans="1:3">
      <c r="A22" s="455" t="s">
        <v>316</v>
      </c>
      <c r="B22" s="456" t="s">
        <v>292</v>
      </c>
      <c r="C22" s="457">
        <v>6215</v>
      </c>
    </row>
    <row r="23" s="4" customFormat="1" ht="20.35" customHeight="1" spans="1:3">
      <c r="A23" s="455" t="s">
        <v>317</v>
      </c>
      <c r="B23" s="456" t="s">
        <v>294</v>
      </c>
      <c r="C23" s="457">
        <v>521</v>
      </c>
    </row>
    <row r="24" s="4" customFormat="1" ht="20.35" customHeight="1" spans="1:3">
      <c r="A24" s="455" t="s">
        <v>318</v>
      </c>
      <c r="B24" s="456" t="s">
        <v>319</v>
      </c>
      <c r="C24" s="457">
        <v>240</v>
      </c>
    </row>
    <row r="25" s="4" customFormat="1" ht="20.35" customHeight="1" spans="1:3">
      <c r="A25" s="455" t="s">
        <v>320</v>
      </c>
      <c r="B25" s="456" t="s">
        <v>304</v>
      </c>
      <c r="C25" s="457">
        <v>2873</v>
      </c>
    </row>
    <row r="26" s="4" customFormat="1" ht="22.6" customHeight="1" spans="1:3">
      <c r="A26" s="455" t="s">
        <v>321</v>
      </c>
      <c r="B26" s="456" t="s">
        <v>322</v>
      </c>
      <c r="C26" s="457">
        <v>197</v>
      </c>
    </row>
    <row r="27" s="4" customFormat="1" ht="20.35" customHeight="1" spans="1:3">
      <c r="A27" s="455" t="s">
        <v>323</v>
      </c>
      <c r="B27" s="456" t="s">
        <v>139</v>
      </c>
      <c r="C27" s="457">
        <f>SUM(C28:C31)</f>
        <v>484</v>
      </c>
    </row>
    <row r="28" s="4" customFormat="1" ht="20.35" customHeight="1" spans="1:3">
      <c r="A28" s="455" t="s">
        <v>324</v>
      </c>
      <c r="B28" s="456" t="s">
        <v>292</v>
      </c>
      <c r="C28" s="457">
        <v>258</v>
      </c>
    </row>
    <row r="29" s="4" customFormat="1" ht="20.35" customHeight="1" spans="1:3">
      <c r="A29" s="455" t="s">
        <v>325</v>
      </c>
      <c r="B29" s="456" t="s">
        <v>294</v>
      </c>
      <c r="C29" s="457">
        <v>30</v>
      </c>
    </row>
    <row r="30" s="4" customFormat="1" ht="20.35" customHeight="1" spans="1:3">
      <c r="A30" s="455" t="s">
        <v>326</v>
      </c>
      <c r="B30" s="456" t="s">
        <v>327</v>
      </c>
      <c r="C30" s="457">
        <v>16</v>
      </c>
    </row>
    <row r="31" s="4" customFormat="1" ht="20.35" customHeight="1" spans="1:3">
      <c r="A31" s="455" t="s">
        <v>328</v>
      </c>
      <c r="B31" s="456" t="s">
        <v>304</v>
      </c>
      <c r="C31" s="457">
        <v>180</v>
      </c>
    </row>
    <row r="32" s="4" customFormat="1" ht="20.35" customHeight="1" spans="1:3">
      <c r="A32" s="455" t="s">
        <v>329</v>
      </c>
      <c r="B32" s="456" t="s">
        <v>140</v>
      </c>
      <c r="C32" s="457">
        <f>SUM(C33:C36)</f>
        <v>366</v>
      </c>
    </row>
    <row r="33" s="4" customFormat="1" ht="20.35" customHeight="1" spans="1:3">
      <c r="A33" s="455" t="s">
        <v>330</v>
      </c>
      <c r="B33" s="456" t="s">
        <v>292</v>
      </c>
      <c r="C33" s="457">
        <v>253</v>
      </c>
    </row>
    <row r="34" s="4" customFormat="1" ht="20.35" customHeight="1" spans="1:3">
      <c r="A34" s="455" t="s">
        <v>331</v>
      </c>
      <c r="B34" s="456" t="s">
        <v>332</v>
      </c>
      <c r="C34" s="457">
        <v>3</v>
      </c>
    </row>
    <row r="35" s="4" customFormat="1" ht="20.35" customHeight="1" spans="1:3">
      <c r="A35" s="455" t="s">
        <v>333</v>
      </c>
      <c r="B35" s="456" t="s">
        <v>334</v>
      </c>
      <c r="C35" s="457">
        <v>98</v>
      </c>
    </row>
    <row r="36" s="4" customFormat="1" ht="20.35" customHeight="1" spans="1:3">
      <c r="A36" s="455" t="s">
        <v>335</v>
      </c>
      <c r="B36" s="456" t="s">
        <v>336</v>
      </c>
      <c r="C36" s="457">
        <v>12</v>
      </c>
    </row>
    <row r="37" s="4" customFormat="1" ht="20.35" customHeight="1" spans="1:3">
      <c r="A37" s="455" t="s">
        <v>337</v>
      </c>
      <c r="B37" s="456" t="s">
        <v>141</v>
      </c>
      <c r="C37" s="457">
        <f>SUM(C38:C42)</f>
        <v>1243</v>
      </c>
    </row>
    <row r="38" s="4" customFormat="1" ht="20.35" customHeight="1" spans="1:3">
      <c r="A38" s="455" t="s">
        <v>338</v>
      </c>
      <c r="B38" s="456" t="s">
        <v>292</v>
      </c>
      <c r="C38" s="457">
        <v>463</v>
      </c>
    </row>
    <row r="39" s="4" customFormat="1" ht="20.35" customHeight="1" spans="1:3">
      <c r="A39" s="455" t="s">
        <v>339</v>
      </c>
      <c r="B39" s="456" t="s">
        <v>294</v>
      </c>
      <c r="C39" s="457">
        <v>120</v>
      </c>
    </row>
    <row r="40" s="4" customFormat="1" ht="20.35" customHeight="1" spans="1:3">
      <c r="A40" s="455" t="s">
        <v>340</v>
      </c>
      <c r="B40" s="456" t="s">
        <v>341</v>
      </c>
      <c r="C40" s="457">
        <v>48</v>
      </c>
    </row>
    <row r="41" s="4" customFormat="1" ht="20.35" customHeight="1" spans="1:3">
      <c r="A41" s="455" t="s">
        <v>342</v>
      </c>
      <c r="B41" s="456" t="s">
        <v>343</v>
      </c>
      <c r="C41" s="457">
        <v>400</v>
      </c>
    </row>
    <row r="42" s="4" customFormat="1" ht="20.35" customHeight="1" spans="1:3">
      <c r="A42" s="455" t="s">
        <v>344</v>
      </c>
      <c r="B42" s="456" t="s">
        <v>304</v>
      </c>
      <c r="C42" s="457">
        <v>212</v>
      </c>
    </row>
    <row r="43" s="4" customFormat="1" ht="20.35" customHeight="1" spans="1:3">
      <c r="A43" s="455" t="s">
        <v>345</v>
      </c>
      <c r="B43" s="456" t="s">
        <v>142</v>
      </c>
      <c r="C43" s="457">
        <f>SUM(C44:C45)</f>
        <v>438</v>
      </c>
    </row>
    <row r="44" s="4" customFormat="1" ht="20.35" customHeight="1" spans="1:3">
      <c r="A44" s="455" t="s">
        <v>346</v>
      </c>
      <c r="B44" s="456" t="s">
        <v>292</v>
      </c>
      <c r="C44" s="457">
        <v>293</v>
      </c>
    </row>
    <row r="45" s="4" customFormat="1" ht="20.35" customHeight="1" spans="1:3">
      <c r="A45" s="455" t="s">
        <v>347</v>
      </c>
      <c r="B45" s="456" t="s">
        <v>348</v>
      </c>
      <c r="C45" s="457">
        <v>145</v>
      </c>
    </row>
    <row r="46" s="4" customFormat="1" ht="20.35" customHeight="1" spans="1:3">
      <c r="A46" s="455" t="s">
        <v>349</v>
      </c>
      <c r="B46" s="456" t="s">
        <v>143</v>
      </c>
      <c r="C46" s="457">
        <f>SUM(C47:C50)</f>
        <v>329</v>
      </c>
    </row>
    <row r="47" s="4" customFormat="1" ht="20.35" customHeight="1" spans="1:3">
      <c r="A47" s="455" t="s">
        <v>350</v>
      </c>
      <c r="B47" s="456" t="s">
        <v>292</v>
      </c>
      <c r="C47" s="457">
        <v>155</v>
      </c>
    </row>
    <row r="48" s="4" customFormat="1" ht="20.35" customHeight="1" spans="1:3">
      <c r="A48" s="455" t="s">
        <v>351</v>
      </c>
      <c r="B48" s="456" t="s">
        <v>294</v>
      </c>
      <c r="C48" s="457">
        <v>25</v>
      </c>
    </row>
    <row r="49" s="4" customFormat="1" ht="20.35" customHeight="1" spans="1:3">
      <c r="A49" s="455" t="s">
        <v>352</v>
      </c>
      <c r="B49" s="456" t="s">
        <v>353</v>
      </c>
      <c r="C49" s="457">
        <v>18</v>
      </c>
    </row>
    <row r="50" s="4" customFormat="1" ht="20.35" customHeight="1" spans="1:3">
      <c r="A50" s="455" t="s">
        <v>354</v>
      </c>
      <c r="B50" s="456" t="s">
        <v>304</v>
      </c>
      <c r="C50" s="457">
        <v>131</v>
      </c>
    </row>
    <row r="51" s="4" customFormat="1" ht="20.35" customHeight="1" spans="1:3">
      <c r="A51" s="455" t="s">
        <v>355</v>
      </c>
      <c r="B51" s="456" t="s">
        <v>144</v>
      </c>
      <c r="C51" s="457">
        <f>SUM(C52:C56)</f>
        <v>1032</v>
      </c>
    </row>
    <row r="52" s="4" customFormat="1" ht="20.35" customHeight="1" spans="1:3">
      <c r="A52" s="455" t="s">
        <v>356</v>
      </c>
      <c r="B52" s="456" t="s">
        <v>292</v>
      </c>
      <c r="C52" s="457">
        <v>972</v>
      </c>
    </row>
    <row r="53" s="4" customFormat="1" ht="20.35" customHeight="1" spans="1:3">
      <c r="A53" s="455" t="s">
        <v>357</v>
      </c>
      <c r="B53" s="456" t="s">
        <v>294</v>
      </c>
      <c r="C53" s="457">
        <v>20</v>
      </c>
    </row>
    <row r="54" s="4" customFormat="1" ht="20.35" customHeight="1" spans="1:3">
      <c r="A54" s="455" t="s">
        <v>358</v>
      </c>
      <c r="B54" s="456" t="s">
        <v>359</v>
      </c>
      <c r="C54" s="457">
        <v>10</v>
      </c>
    </row>
    <row r="55" s="4" customFormat="1" ht="20.35" customHeight="1" spans="1:3">
      <c r="A55" s="455" t="s">
        <v>360</v>
      </c>
      <c r="B55" s="456" t="s">
        <v>304</v>
      </c>
      <c r="C55" s="457">
        <v>20</v>
      </c>
    </row>
    <row r="56" s="4" customFormat="1" ht="20.35" customHeight="1" spans="1:3">
      <c r="A56" s="455" t="s">
        <v>361</v>
      </c>
      <c r="B56" s="456" t="s">
        <v>362</v>
      </c>
      <c r="C56" s="457">
        <v>10</v>
      </c>
    </row>
    <row r="57" s="4" customFormat="1" ht="20.35" customHeight="1" spans="1:3">
      <c r="A57" s="455" t="s">
        <v>363</v>
      </c>
      <c r="B57" s="456" t="s">
        <v>145</v>
      </c>
      <c r="C57" s="458">
        <f>SUM(C58:C60)</f>
        <v>268</v>
      </c>
    </row>
    <row r="58" s="4" customFormat="1" ht="20.35" customHeight="1" spans="1:3">
      <c r="A58" s="455" t="s">
        <v>364</v>
      </c>
      <c r="B58" s="456" t="s">
        <v>292</v>
      </c>
      <c r="C58" s="457">
        <v>114</v>
      </c>
    </row>
    <row r="59" s="4" customFormat="1" ht="20.35" customHeight="1" spans="1:3">
      <c r="A59" s="455" t="s">
        <v>365</v>
      </c>
      <c r="B59" s="456" t="s">
        <v>366</v>
      </c>
      <c r="C59" s="457">
        <v>5</v>
      </c>
    </row>
    <row r="60" s="4" customFormat="1" ht="20.35" customHeight="1" spans="1:3">
      <c r="A60" s="455" t="s">
        <v>367</v>
      </c>
      <c r="B60" s="456" t="s">
        <v>304</v>
      </c>
      <c r="C60" s="457">
        <v>149</v>
      </c>
    </row>
    <row r="61" s="4" customFormat="1" ht="20.35" customHeight="1" spans="1:3">
      <c r="A61" s="455" t="s">
        <v>368</v>
      </c>
      <c r="B61" s="456" t="s">
        <v>146</v>
      </c>
      <c r="C61" s="457">
        <f>SUM(C62:C64)</f>
        <v>324</v>
      </c>
    </row>
    <row r="62" s="4" customFormat="1" ht="20.35" customHeight="1" spans="1:3">
      <c r="A62" s="455" t="s">
        <v>369</v>
      </c>
      <c r="B62" s="456" t="s">
        <v>292</v>
      </c>
      <c r="C62" s="457">
        <v>239</v>
      </c>
    </row>
    <row r="63" s="4" customFormat="1" ht="20.35" customHeight="1" spans="1:3">
      <c r="A63" s="455" t="s">
        <v>370</v>
      </c>
      <c r="B63" s="456" t="s">
        <v>371</v>
      </c>
      <c r="C63" s="457">
        <v>13</v>
      </c>
    </row>
    <row r="64" s="4" customFormat="1" ht="20.35" customHeight="1" spans="1:3">
      <c r="A64" s="455" t="s">
        <v>372</v>
      </c>
      <c r="B64" s="456" t="s">
        <v>304</v>
      </c>
      <c r="C64" s="457">
        <v>72</v>
      </c>
    </row>
    <row r="65" s="4" customFormat="1" ht="20.35" customHeight="1" spans="1:3">
      <c r="A65" s="455" t="s">
        <v>373</v>
      </c>
      <c r="B65" s="456" t="s">
        <v>147</v>
      </c>
      <c r="C65" s="457">
        <f>SUM(C66:C67)</f>
        <v>205</v>
      </c>
    </row>
    <row r="66" s="4" customFormat="1" ht="20.35" customHeight="1" spans="1:3">
      <c r="A66" s="455" t="s">
        <v>374</v>
      </c>
      <c r="B66" s="456" t="s">
        <v>292</v>
      </c>
      <c r="C66" s="457">
        <v>201</v>
      </c>
    </row>
    <row r="67" s="4" customFormat="1" ht="20.35" customHeight="1" spans="1:3">
      <c r="A67" s="455" t="s">
        <v>375</v>
      </c>
      <c r="B67" s="456" t="s">
        <v>376</v>
      </c>
      <c r="C67" s="457">
        <v>4</v>
      </c>
    </row>
    <row r="68" s="4" customFormat="1" ht="20.35" customHeight="1" spans="1:3">
      <c r="A68" s="455" t="s">
        <v>377</v>
      </c>
      <c r="B68" s="456" t="s">
        <v>148</v>
      </c>
      <c r="C68" s="457">
        <f>SUM(C69:C70)</f>
        <v>105</v>
      </c>
    </row>
    <row r="69" s="4" customFormat="1" ht="20.35" customHeight="1" spans="1:3">
      <c r="A69" s="455" t="s">
        <v>378</v>
      </c>
      <c r="B69" s="456" t="s">
        <v>292</v>
      </c>
      <c r="C69" s="457">
        <v>100</v>
      </c>
    </row>
    <row r="70" s="4" customFormat="1" ht="20.35" customHeight="1" spans="1:3">
      <c r="A70" s="455" t="s">
        <v>379</v>
      </c>
      <c r="B70" s="456" t="s">
        <v>294</v>
      </c>
      <c r="C70" s="457">
        <v>5</v>
      </c>
    </row>
    <row r="71" s="4" customFormat="1" ht="20.35" customHeight="1" spans="1:3">
      <c r="A71" s="455" t="s">
        <v>380</v>
      </c>
      <c r="B71" s="456" t="s">
        <v>149</v>
      </c>
      <c r="C71" s="457">
        <f>SUM(C72:C76)</f>
        <v>1043</v>
      </c>
    </row>
    <row r="72" s="4" customFormat="1" ht="20.35" customHeight="1" spans="1:3">
      <c r="A72" s="455" t="s">
        <v>381</v>
      </c>
      <c r="B72" s="456" t="s">
        <v>292</v>
      </c>
      <c r="C72" s="457">
        <v>444</v>
      </c>
    </row>
    <row r="73" s="4" customFormat="1" ht="20.35" customHeight="1" spans="1:3">
      <c r="A73" s="455" t="s">
        <v>382</v>
      </c>
      <c r="B73" s="456" t="s">
        <v>294</v>
      </c>
      <c r="C73" s="457">
        <v>14</v>
      </c>
    </row>
    <row r="74" s="4" customFormat="1" ht="20.35" customHeight="1" spans="1:3">
      <c r="A74" s="455" t="s">
        <v>383</v>
      </c>
      <c r="B74" s="456" t="s">
        <v>384</v>
      </c>
      <c r="C74" s="457">
        <v>383</v>
      </c>
    </row>
    <row r="75" s="4" customFormat="1" ht="20.35" customHeight="1" spans="1:3">
      <c r="A75" s="455" t="s">
        <v>385</v>
      </c>
      <c r="B75" s="456" t="s">
        <v>304</v>
      </c>
      <c r="C75" s="457">
        <v>176</v>
      </c>
    </row>
    <row r="76" s="4" customFormat="1" ht="20.35" customHeight="1" spans="1:3">
      <c r="A76" s="455" t="s">
        <v>386</v>
      </c>
      <c r="B76" s="456" t="s">
        <v>387</v>
      </c>
      <c r="C76" s="457">
        <v>26</v>
      </c>
    </row>
    <row r="77" s="4" customFormat="1" ht="20.35" customHeight="1" spans="1:3">
      <c r="A77" s="455" t="s">
        <v>388</v>
      </c>
      <c r="B77" s="456" t="s">
        <v>150</v>
      </c>
      <c r="C77" s="457">
        <f>SUM(C78:C80)</f>
        <v>1228</v>
      </c>
    </row>
    <row r="78" s="4" customFormat="1" ht="20.35" customHeight="1" spans="1:3">
      <c r="A78" s="455" t="s">
        <v>389</v>
      </c>
      <c r="B78" s="456" t="s">
        <v>292</v>
      </c>
      <c r="C78" s="457">
        <v>892</v>
      </c>
    </row>
    <row r="79" s="4" customFormat="1" ht="20.35" customHeight="1" spans="1:3">
      <c r="A79" s="455" t="s">
        <v>390</v>
      </c>
      <c r="B79" s="456" t="s">
        <v>294</v>
      </c>
      <c r="C79" s="457">
        <v>213</v>
      </c>
    </row>
    <row r="80" s="4" customFormat="1" ht="20.35" customHeight="1" spans="1:3">
      <c r="A80" s="455" t="s">
        <v>391</v>
      </c>
      <c r="B80" s="456" t="s">
        <v>304</v>
      </c>
      <c r="C80" s="457">
        <v>123</v>
      </c>
    </row>
    <row r="81" s="4" customFormat="1" ht="20.35" customHeight="1" spans="1:3">
      <c r="A81" s="455" t="s">
        <v>392</v>
      </c>
      <c r="B81" s="456" t="s">
        <v>151</v>
      </c>
      <c r="C81" s="458">
        <f>SUM(C82:C84)</f>
        <v>866</v>
      </c>
    </row>
    <row r="82" s="4" customFormat="1" ht="20.35" customHeight="1" spans="1:3">
      <c r="A82" s="455" t="s">
        <v>393</v>
      </c>
      <c r="B82" s="456" t="s">
        <v>292</v>
      </c>
      <c r="C82" s="457">
        <v>472</v>
      </c>
    </row>
    <row r="83" s="4" customFormat="1" ht="20.35" customHeight="1" spans="1:3">
      <c r="A83" s="455" t="s">
        <v>394</v>
      </c>
      <c r="B83" s="456" t="s">
        <v>294</v>
      </c>
      <c r="C83" s="457">
        <v>296</v>
      </c>
    </row>
    <row r="84" s="4" customFormat="1" ht="20.35" customHeight="1" spans="1:3">
      <c r="A84" s="455" t="s">
        <v>395</v>
      </c>
      <c r="B84" s="456" t="s">
        <v>304</v>
      </c>
      <c r="C84" s="457">
        <v>98</v>
      </c>
    </row>
    <row r="85" s="4" customFormat="1" ht="20.35" customHeight="1" spans="1:3">
      <c r="A85" s="455" t="s">
        <v>396</v>
      </c>
      <c r="B85" s="456" t="s">
        <v>152</v>
      </c>
      <c r="C85" s="458">
        <f>SUM(C86:C88)</f>
        <v>895</v>
      </c>
    </row>
    <row r="86" s="4" customFormat="1" ht="20.35" customHeight="1" spans="1:3">
      <c r="A86" s="455" t="s">
        <v>397</v>
      </c>
      <c r="B86" s="456" t="s">
        <v>292</v>
      </c>
      <c r="C86" s="457">
        <v>204</v>
      </c>
    </row>
    <row r="87" s="4" customFormat="1" ht="20.35" customHeight="1" spans="1:3">
      <c r="A87" s="455" t="s">
        <v>398</v>
      </c>
      <c r="B87" s="456" t="s">
        <v>294</v>
      </c>
      <c r="C87" s="457">
        <v>87</v>
      </c>
    </row>
    <row r="88" s="4" customFormat="1" ht="20.35" customHeight="1" spans="1:3">
      <c r="A88" s="455" t="s">
        <v>399</v>
      </c>
      <c r="B88" s="456" t="s">
        <v>304</v>
      </c>
      <c r="C88" s="457">
        <v>604</v>
      </c>
    </row>
    <row r="89" s="4" customFormat="1" ht="20.35" customHeight="1" spans="1:3">
      <c r="A89" s="455" t="s">
        <v>400</v>
      </c>
      <c r="B89" s="456" t="s">
        <v>153</v>
      </c>
      <c r="C89" s="457">
        <f>SUM(C90:C93)</f>
        <v>881</v>
      </c>
    </row>
    <row r="90" s="4" customFormat="1" ht="20.35" customHeight="1" spans="1:3">
      <c r="A90" s="455" t="s">
        <v>401</v>
      </c>
      <c r="B90" s="456" t="s">
        <v>292</v>
      </c>
      <c r="C90" s="457">
        <v>719</v>
      </c>
    </row>
    <row r="91" s="4" customFormat="1" ht="20.35" customHeight="1" spans="1:3">
      <c r="A91" s="455" t="s">
        <v>402</v>
      </c>
      <c r="B91" s="456" t="s">
        <v>294</v>
      </c>
      <c r="C91" s="457">
        <v>11</v>
      </c>
    </row>
    <row r="92" s="4" customFormat="1" ht="20.35" customHeight="1" spans="1:3">
      <c r="A92" s="455" t="s">
        <v>403</v>
      </c>
      <c r="B92" s="456" t="s">
        <v>404</v>
      </c>
      <c r="C92" s="457">
        <v>60</v>
      </c>
    </row>
    <row r="93" s="4" customFormat="1" ht="20.35" customHeight="1" spans="1:3">
      <c r="A93" s="455" t="s">
        <v>405</v>
      </c>
      <c r="B93" s="456" t="s">
        <v>304</v>
      </c>
      <c r="C93" s="457">
        <v>91</v>
      </c>
    </row>
    <row r="94" s="4" customFormat="1" ht="20.35" customHeight="1" spans="1:3">
      <c r="A94" s="455" t="s">
        <v>406</v>
      </c>
      <c r="B94" s="456" t="s">
        <v>154</v>
      </c>
      <c r="C94" s="457">
        <f>SUM(C95:C97)</f>
        <v>693</v>
      </c>
    </row>
    <row r="95" s="4" customFormat="1" ht="20.35" customHeight="1" spans="1:3">
      <c r="A95" s="455" t="s">
        <v>407</v>
      </c>
      <c r="B95" s="456" t="s">
        <v>292</v>
      </c>
      <c r="C95" s="457">
        <v>390</v>
      </c>
    </row>
    <row r="96" s="4" customFormat="1" ht="20.35" customHeight="1" spans="1:3">
      <c r="A96" s="455" t="s">
        <v>408</v>
      </c>
      <c r="B96" s="456" t="s">
        <v>294</v>
      </c>
      <c r="C96" s="457">
        <v>64</v>
      </c>
    </row>
    <row r="97" s="4" customFormat="1" ht="20.35" customHeight="1" spans="1:3">
      <c r="A97" s="455" t="s">
        <v>409</v>
      </c>
      <c r="B97" s="456" t="s">
        <v>304</v>
      </c>
      <c r="C97" s="457">
        <v>239</v>
      </c>
    </row>
    <row r="98" s="4" customFormat="1" ht="20.35" customHeight="1" spans="1:3">
      <c r="A98" s="455" t="s">
        <v>410</v>
      </c>
      <c r="B98" s="456" t="s">
        <v>155</v>
      </c>
      <c r="C98" s="457">
        <f>SUM(C99:C101)</f>
        <v>688</v>
      </c>
    </row>
    <row r="99" s="4" customFormat="1" ht="20.35" customHeight="1" spans="1:3">
      <c r="A99" s="455" t="s">
        <v>411</v>
      </c>
      <c r="B99" s="456" t="s">
        <v>292</v>
      </c>
      <c r="C99" s="457">
        <v>616</v>
      </c>
    </row>
    <row r="100" s="4" customFormat="1" ht="20.35" customHeight="1" spans="1:3">
      <c r="A100" s="455" t="s">
        <v>412</v>
      </c>
      <c r="B100" s="456" t="s">
        <v>413</v>
      </c>
      <c r="C100" s="457">
        <v>25</v>
      </c>
    </row>
    <row r="101" s="4" customFormat="1" ht="20.35" customHeight="1" spans="1:3">
      <c r="A101" s="455" t="s">
        <v>414</v>
      </c>
      <c r="B101" s="456" t="s">
        <v>304</v>
      </c>
      <c r="C101" s="457">
        <v>47</v>
      </c>
    </row>
    <row r="102" s="4" customFormat="1" ht="20.35" customHeight="1" spans="1:3">
      <c r="A102" s="455" t="s">
        <v>415</v>
      </c>
      <c r="B102" s="456" t="s">
        <v>156</v>
      </c>
      <c r="C102" s="457">
        <f>SUM(C103:C105)</f>
        <v>118</v>
      </c>
    </row>
    <row r="103" s="4" customFormat="1" ht="20.35" customHeight="1" spans="1:3">
      <c r="A103" s="455" t="s">
        <v>416</v>
      </c>
      <c r="B103" s="456" t="s">
        <v>292</v>
      </c>
      <c r="C103" s="457">
        <v>77</v>
      </c>
    </row>
    <row r="104" s="4" customFormat="1" ht="20.35" customHeight="1" spans="1:3">
      <c r="A104" s="455" t="s">
        <v>417</v>
      </c>
      <c r="B104" s="456" t="s">
        <v>294</v>
      </c>
      <c r="C104" s="457">
        <v>7</v>
      </c>
    </row>
    <row r="105" s="4" customFormat="1" ht="20.35" customHeight="1" spans="1:3">
      <c r="A105" s="455" t="s">
        <v>418</v>
      </c>
      <c r="B105" s="456" t="s">
        <v>304</v>
      </c>
      <c r="C105" s="457">
        <v>34</v>
      </c>
    </row>
    <row r="106" s="4" customFormat="1" ht="20.35" customHeight="1" spans="1:3">
      <c r="A106" s="455" t="s">
        <v>419</v>
      </c>
      <c r="B106" s="456" t="s">
        <v>157</v>
      </c>
      <c r="C106" s="457">
        <f>C107</f>
        <v>3</v>
      </c>
    </row>
    <row r="107" s="4" customFormat="1" ht="20.35" customHeight="1" spans="1:3">
      <c r="A107" s="455" t="s">
        <v>420</v>
      </c>
      <c r="B107" s="456" t="s">
        <v>421</v>
      </c>
      <c r="C107" s="457">
        <v>3</v>
      </c>
    </row>
    <row r="108" s="4" customFormat="1" ht="20.35" customHeight="1" spans="1:3">
      <c r="A108" s="452" t="s">
        <v>422</v>
      </c>
      <c r="B108" s="453" t="s">
        <v>423</v>
      </c>
      <c r="C108" s="454">
        <f>C109</f>
        <v>100</v>
      </c>
    </row>
    <row r="109" s="4" customFormat="1" ht="20.35" customHeight="1" spans="1:3">
      <c r="A109" s="455" t="s">
        <v>424</v>
      </c>
      <c r="B109" s="456" t="s">
        <v>159</v>
      </c>
      <c r="C109" s="457">
        <f>SUM(C110:C112)</f>
        <v>100</v>
      </c>
    </row>
    <row r="110" s="4" customFormat="1" ht="20.35" customHeight="1" spans="1:3">
      <c r="A110" s="455" t="s">
        <v>425</v>
      </c>
      <c r="B110" s="456" t="s">
        <v>426</v>
      </c>
      <c r="C110" s="457">
        <v>3</v>
      </c>
    </row>
    <row r="111" s="4" customFormat="1" ht="20.35" customHeight="1" spans="1:3">
      <c r="A111" s="455" t="s">
        <v>427</v>
      </c>
      <c r="B111" s="456" t="s">
        <v>428</v>
      </c>
      <c r="C111" s="457">
        <v>55</v>
      </c>
    </row>
    <row r="112" s="4" customFormat="1" ht="20.35" customHeight="1" spans="1:3">
      <c r="A112" s="455" t="s">
        <v>429</v>
      </c>
      <c r="B112" s="456" t="s">
        <v>430</v>
      </c>
      <c r="C112" s="457">
        <v>42</v>
      </c>
    </row>
    <row r="113" s="4" customFormat="1" ht="20.35" customHeight="1" spans="1:3">
      <c r="A113" s="452" t="s">
        <v>431</v>
      </c>
      <c r="B113" s="453" t="s">
        <v>432</v>
      </c>
      <c r="C113" s="454">
        <f>C114+C117+C119+C121</f>
        <v>6322</v>
      </c>
    </row>
    <row r="114" s="4" customFormat="1" ht="20.35" customHeight="1" spans="1:3">
      <c r="A114" s="455" t="s">
        <v>433</v>
      </c>
      <c r="B114" s="456" t="s">
        <v>161</v>
      </c>
      <c r="C114" s="457">
        <f>SUM(C115:C116)</f>
        <v>4994</v>
      </c>
    </row>
    <row r="115" s="4" customFormat="1" ht="20.35" customHeight="1" spans="1:3">
      <c r="A115" s="455" t="s">
        <v>434</v>
      </c>
      <c r="B115" s="456" t="s">
        <v>292</v>
      </c>
      <c r="C115" s="457">
        <v>4951</v>
      </c>
    </row>
    <row r="116" s="4" customFormat="1" ht="20.35" customHeight="1" spans="1:3">
      <c r="A116" s="455" t="s">
        <v>435</v>
      </c>
      <c r="B116" s="456" t="s">
        <v>436</v>
      </c>
      <c r="C116" s="457">
        <v>43</v>
      </c>
    </row>
    <row r="117" s="4" customFormat="1" ht="20.35" customHeight="1" spans="1:3">
      <c r="A117" s="455" t="s">
        <v>437</v>
      </c>
      <c r="B117" s="456" t="s">
        <v>162</v>
      </c>
      <c r="C117" s="457">
        <f>C118</f>
        <v>165</v>
      </c>
    </row>
    <row r="118" s="4" customFormat="1" ht="20.35" customHeight="1" spans="1:3">
      <c r="A118" s="455" t="s">
        <v>438</v>
      </c>
      <c r="B118" s="456" t="s">
        <v>292</v>
      </c>
      <c r="C118" s="457">
        <v>165</v>
      </c>
    </row>
    <row r="119" s="4" customFormat="1" ht="20.35" customHeight="1" spans="1:3">
      <c r="A119" s="455" t="s">
        <v>439</v>
      </c>
      <c r="B119" s="456" t="s">
        <v>163</v>
      </c>
      <c r="C119" s="457">
        <f>C120</f>
        <v>373</v>
      </c>
    </row>
    <row r="120" s="4" customFormat="1" ht="20.35" customHeight="1" spans="1:3">
      <c r="A120" s="455" t="s">
        <v>440</v>
      </c>
      <c r="B120" s="456" t="s">
        <v>292</v>
      </c>
      <c r="C120" s="457">
        <v>373</v>
      </c>
    </row>
    <row r="121" s="4" customFormat="1" ht="20.35" customHeight="1" spans="1:3">
      <c r="A121" s="455" t="s">
        <v>441</v>
      </c>
      <c r="B121" s="456" t="s">
        <v>164</v>
      </c>
      <c r="C121" s="457">
        <f>SUM(C122:C128)</f>
        <v>790</v>
      </c>
    </row>
    <row r="122" s="4" customFormat="1" ht="20.35" customHeight="1" spans="1:3">
      <c r="A122" s="455" t="s">
        <v>442</v>
      </c>
      <c r="B122" s="456" t="s">
        <v>292</v>
      </c>
      <c r="C122" s="457">
        <v>654</v>
      </c>
    </row>
    <row r="123" s="4" customFormat="1" ht="20.35" customHeight="1" spans="1:3">
      <c r="A123" s="455" t="s">
        <v>443</v>
      </c>
      <c r="B123" s="456" t="s">
        <v>444</v>
      </c>
      <c r="C123" s="457">
        <v>28</v>
      </c>
    </row>
    <row r="124" s="4" customFormat="1" ht="20.35" customHeight="1" spans="1:3">
      <c r="A124" s="455" t="s">
        <v>445</v>
      </c>
      <c r="B124" s="456" t="s">
        <v>446</v>
      </c>
      <c r="C124" s="457">
        <v>8</v>
      </c>
    </row>
    <row r="125" s="4" customFormat="1" ht="20.35" customHeight="1" spans="1:3">
      <c r="A125" s="455" t="s">
        <v>447</v>
      </c>
      <c r="B125" s="456" t="s">
        <v>448</v>
      </c>
      <c r="C125" s="457">
        <v>1</v>
      </c>
    </row>
    <row r="126" s="4" customFormat="1" ht="20.35" customHeight="1" spans="1:3">
      <c r="A126" s="455" t="s">
        <v>449</v>
      </c>
      <c r="B126" s="456" t="s">
        <v>450</v>
      </c>
      <c r="C126" s="457">
        <v>7</v>
      </c>
    </row>
    <row r="127" s="4" customFormat="1" ht="20.35" customHeight="1" spans="1:3">
      <c r="A127" s="455" t="s">
        <v>451</v>
      </c>
      <c r="B127" s="456" t="s">
        <v>452</v>
      </c>
      <c r="C127" s="457">
        <v>8</v>
      </c>
    </row>
    <row r="128" s="4" customFormat="1" ht="20.35" customHeight="1" spans="1:3">
      <c r="A128" s="455" t="s">
        <v>453</v>
      </c>
      <c r="B128" s="456" t="s">
        <v>304</v>
      </c>
      <c r="C128" s="457">
        <v>84</v>
      </c>
    </row>
    <row r="129" s="4" customFormat="1" ht="20.35" customHeight="1" spans="1:3">
      <c r="A129" s="452" t="s">
        <v>454</v>
      </c>
      <c r="B129" s="453" t="s">
        <v>455</v>
      </c>
      <c r="C129" s="454">
        <f>C130+C132+C138</f>
        <v>24222</v>
      </c>
    </row>
    <row r="130" s="4" customFormat="1" ht="20.35" customHeight="1" spans="1:3">
      <c r="A130" s="455" t="s">
        <v>456</v>
      </c>
      <c r="B130" s="456" t="s">
        <v>166</v>
      </c>
      <c r="C130" s="457">
        <f>SUM(C131:C131)</f>
        <v>138</v>
      </c>
    </row>
    <row r="131" s="4" customFormat="1" ht="20.35" customHeight="1" spans="1:3">
      <c r="A131" s="455" t="s">
        <v>457</v>
      </c>
      <c r="B131" s="456" t="s">
        <v>292</v>
      </c>
      <c r="C131" s="457">
        <v>138</v>
      </c>
    </row>
    <row r="132" s="4" customFormat="1" ht="20.35" customHeight="1" spans="1:3">
      <c r="A132" s="455" t="s">
        <v>458</v>
      </c>
      <c r="B132" s="456" t="s">
        <v>167</v>
      </c>
      <c r="C132" s="458">
        <f>SUM(C133:C137)</f>
        <v>21231</v>
      </c>
    </row>
    <row r="133" s="4" customFormat="1" ht="20.35" customHeight="1" spans="1:3">
      <c r="A133" s="455" t="s">
        <v>459</v>
      </c>
      <c r="B133" s="456" t="s">
        <v>460</v>
      </c>
      <c r="C133" s="457">
        <v>1067</v>
      </c>
    </row>
    <row r="134" s="4" customFormat="1" ht="20.35" customHeight="1" spans="1:3">
      <c r="A134" s="455" t="s">
        <v>461</v>
      </c>
      <c r="B134" s="456" t="s">
        <v>462</v>
      </c>
      <c r="C134" s="457">
        <v>11539</v>
      </c>
    </row>
    <row r="135" s="4" customFormat="1" ht="20.35" customHeight="1" spans="1:3">
      <c r="A135" s="459" t="s">
        <v>463</v>
      </c>
      <c r="B135" s="460" t="s">
        <v>464</v>
      </c>
      <c r="C135" s="458">
        <v>5145</v>
      </c>
    </row>
    <row r="136" s="4" customFormat="1" ht="20.35" customHeight="1" spans="1:3">
      <c r="A136" s="459" t="s">
        <v>465</v>
      </c>
      <c r="B136" s="460" t="s">
        <v>466</v>
      </c>
      <c r="C136" s="458">
        <v>104</v>
      </c>
    </row>
    <row r="137" s="4" customFormat="1" ht="20.35" customHeight="1" spans="1:3">
      <c r="A137" s="455" t="s">
        <v>467</v>
      </c>
      <c r="B137" s="456" t="s">
        <v>468</v>
      </c>
      <c r="C137" s="457">
        <v>3376</v>
      </c>
    </row>
    <row r="138" s="4" customFormat="1" ht="20.35" customHeight="1" spans="1:3">
      <c r="A138" s="455" t="s">
        <v>469</v>
      </c>
      <c r="B138" s="456" t="s">
        <v>168</v>
      </c>
      <c r="C138" s="457">
        <f>SUM(C139:C140)</f>
        <v>2853</v>
      </c>
    </row>
    <row r="139" s="4" customFormat="1" ht="20.35" customHeight="1" spans="1:3">
      <c r="A139" s="455" t="s">
        <v>470</v>
      </c>
      <c r="B139" s="456" t="s">
        <v>471</v>
      </c>
      <c r="C139" s="457">
        <v>2428</v>
      </c>
    </row>
    <row r="140" s="4" customFormat="1" ht="20.35" customHeight="1" spans="1:3">
      <c r="A140" s="455" t="s">
        <v>472</v>
      </c>
      <c r="B140" s="456" t="s">
        <v>473</v>
      </c>
      <c r="C140" s="457">
        <v>425</v>
      </c>
    </row>
    <row r="141" s="4" customFormat="1" ht="20.35" customHeight="1" spans="1:3">
      <c r="A141" s="452" t="s">
        <v>474</v>
      </c>
      <c r="B141" s="453" t="s">
        <v>475</v>
      </c>
      <c r="C141" s="454">
        <f>C142+C145</f>
        <v>145</v>
      </c>
    </row>
    <row r="142" s="4" customFormat="1" ht="20.35" customHeight="1" spans="1:3">
      <c r="A142" s="455" t="s">
        <v>476</v>
      </c>
      <c r="B142" s="456" t="s">
        <v>170</v>
      </c>
      <c r="C142" s="457">
        <f>SUM(C143:C144)</f>
        <v>95</v>
      </c>
    </row>
    <row r="143" s="4" customFormat="1" ht="20.35" customHeight="1" spans="1:3">
      <c r="A143" s="455" t="s">
        <v>477</v>
      </c>
      <c r="B143" s="456" t="s">
        <v>292</v>
      </c>
      <c r="C143" s="457">
        <v>87</v>
      </c>
    </row>
    <row r="144" s="4" customFormat="1" ht="20.35" customHeight="1" spans="1:3">
      <c r="A144" s="455" t="s">
        <v>478</v>
      </c>
      <c r="B144" s="456" t="s">
        <v>294</v>
      </c>
      <c r="C144" s="457">
        <v>8</v>
      </c>
    </row>
    <row r="145" s="4" customFormat="1" ht="20.35" customHeight="1" spans="1:3">
      <c r="A145" s="455" t="s">
        <v>479</v>
      </c>
      <c r="B145" s="456" t="s">
        <v>171</v>
      </c>
      <c r="C145" s="457">
        <f>C146</f>
        <v>50</v>
      </c>
    </row>
    <row r="146" s="4" customFormat="1" ht="20.35" customHeight="1" spans="1:3">
      <c r="A146" s="455" t="s">
        <v>480</v>
      </c>
      <c r="B146" s="456" t="s">
        <v>481</v>
      </c>
      <c r="C146" s="457">
        <v>50</v>
      </c>
    </row>
    <row r="147" s="4" customFormat="1" ht="20.35" customHeight="1" spans="1:3">
      <c r="A147" s="452" t="s">
        <v>482</v>
      </c>
      <c r="B147" s="453" t="s">
        <v>483</v>
      </c>
      <c r="C147" s="454">
        <f>C148+C156</f>
        <v>787</v>
      </c>
    </row>
    <row r="148" s="4" customFormat="1" ht="20.35" customHeight="1" spans="1:3">
      <c r="A148" s="455" t="s">
        <v>484</v>
      </c>
      <c r="B148" s="456" t="s">
        <v>173</v>
      </c>
      <c r="C148" s="457">
        <f>SUM(C149:C155)</f>
        <v>719</v>
      </c>
    </row>
    <row r="149" s="4" customFormat="1" ht="20.35" customHeight="1" spans="1:3">
      <c r="A149" s="455" t="s">
        <v>485</v>
      </c>
      <c r="B149" s="456" t="s">
        <v>292</v>
      </c>
      <c r="C149" s="457">
        <v>375</v>
      </c>
    </row>
    <row r="150" s="4" customFormat="1" ht="20.35" customHeight="1" spans="1:3">
      <c r="A150" s="455" t="s">
        <v>486</v>
      </c>
      <c r="B150" s="456" t="s">
        <v>487</v>
      </c>
      <c r="C150" s="457">
        <v>133</v>
      </c>
    </row>
    <row r="151" s="4" customFormat="1" ht="20.35" customHeight="1" spans="1:3">
      <c r="A151" s="455" t="s">
        <v>488</v>
      </c>
      <c r="B151" s="456" t="s">
        <v>489</v>
      </c>
      <c r="C151" s="457">
        <v>111</v>
      </c>
    </row>
    <row r="152" s="4" customFormat="1" ht="20.35" customHeight="1" spans="1:3">
      <c r="A152" s="455" t="s">
        <v>490</v>
      </c>
      <c r="B152" s="456" t="s">
        <v>491</v>
      </c>
      <c r="C152" s="457">
        <v>40</v>
      </c>
    </row>
    <row r="153" s="4" customFormat="1" ht="20.35" customHeight="1" spans="1:3">
      <c r="A153" s="455" t="s">
        <v>492</v>
      </c>
      <c r="B153" s="456" t="s">
        <v>493</v>
      </c>
      <c r="C153" s="457">
        <v>25</v>
      </c>
    </row>
    <row r="154" s="4" customFormat="1" ht="20.35" customHeight="1" spans="1:3">
      <c r="A154" s="455" t="s">
        <v>494</v>
      </c>
      <c r="B154" s="456" t="s">
        <v>495</v>
      </c>
      <c r="C154" s="457">
        <v>15</v>
      </c>
    </row>
    <row r="155" s="4" customFormat="1" ht="20.35" customHeight="1" spans="1:3">
      <c r="A155" s="455" t="s">
        <v>496</v>
      </c>
      <c r="B155" s="456" t="s">
        <v>497</v>
      </c>
      <c r="C155" s="457">
        <v>20</v>
      </c>
    </row>
    <row r="156" s="4" customFormat="1" ht="20.35" customHeight="1" spans="1:3">
      <c r="A156" s="455" t="s">
        <v>498</v>
      </c>
      <c r="B156" s="456" t="s">
        <v>174</v>
      </c>
      <c r="C156" s="457">
        <f>C157</f>
        <v>68</v>
      </c>
    </row>
    <row r="157" s="4" customFormat="1" ht="20.35" customHeight="1" spans="1:3">
      <c r="A157" s="455" t="s">
        <v>499</v>
      </c>
      <c r="B157" s="456" t="s">
        <v>500</v>
      </c>
      <c r="C157" s="457">
        <v>68</v>
      </c>
    </row>
    <row r="158" s="4" customFormat="1" ht="20.35" customHeight="1" spans="1:3">
      <c r="A158" s="452" t="s">
        <v>501</v>
      </c>
      <c r="B158" s="453" t="s">
        <v>502</v>
      </c>
      <c r="C158" s="454">
        <f>C159+C168+C172+C175+C177+C179+C181+C186+C192+C195+C199+C202+C204+C197</f>
        <v>14532</v>
      </c>
    </row>
    <row r="159" s="4" customFormat="1" ht="20.35" customHeight="1" spans="1:3">
      <c r="A159" s="459" t="s">
        <v>503</v>
      </c>
      <c r="B159" s="460" t="s">
        <v>176</v>
      </c>
      <c r="C159" s="458">
        <f>SUM(C160:C167)</f>
        <v>1163</v>
      </c>
    </row>
    <row r="160" s="4" customFormat="1" ht="20.35" customHeight="1" spans="1:3">
      <c r="A160" s="455" t="s">
        <v>504</v>
      </c>
      <c r="B160" s="456" t="s">
        <v>292</v>
      </c>
      <c r="C160" s="457">
        <v>241</v>
      </c>
    </row>
    <row r="161" s="4" customFormat="1" ht="20.35" customHeight="1" spans="1:3">
      <c r="A161" s="455" t="s">
        <v>505</v>
      </c>
      <c r="B161" s="456" t="s">
        <v>294</v>
      </c>
      <c r="C161" s="457">
        <v>50</v>
      </c>
    </row>
    <row r="162" s="4" customFormat="1" ht="20.35" customHeight="1" spans="1:3">
      <c r="A162" s="455" t="s">
        <v>506</v>
      </c>
      <c r="B162" s="456" t="s">
        <v>507</v>
      </c>
      <c r="C162" s="457">
        <v>7</v>
      </c>
    </row>
    <row r="163" s="4" customFormat="1" ht="20.35" customHeight="1" spans="1:3">
      <c r="A163" s="455" t="s">
        <v>508</v>
      </c>
      <c r="B163" s="456" t="s">
        <v>509</v>
      </c>
      <c r="C163" s="457">
        <v>675</v>
      </c>
    </row>
    <row r="164" s="4" customFormat="1" ht="20.35" customHeight="1" spans="1:3">
      <c r="A164" s="455" t="s">
        <v>510</v>
      </c>
      <c r="B164" s="456" t="s">
        <v>511</v>
      </c>
      <c r="C164" s="457">
        <v>6</v>
      </c>
    </row>
    <row r="165" s="4" customFormat="1" ht="20.35" customHeight="1" spans="1:3">
      <c r="A165" s="455" t="s">
        <v>512</v>
      </c>
      <c r="B165" s="456" t="s">
        <v>513</v>
      </c>
      <c r="C165" s="457">
        <v>10</v>
      </c>
    </row>
    <row r="166" s="4" customFormat="1" ht="20.35" customHeight="1" spans="1:3">
      <c r="A166" s="455" t="s">
        <v>514</v>
      </c>
      <c r="B166" s="456" t="s">
        <v>304</v>
      </c>
      <c r="C166" s="457">
        <v>114</v>
      </c>
    </row>
    <row r="167" s="4" customFormat="1" ht="20.35" customHeight="1" spans="1:3">
      <c r="A167" s="455" t="s">
        <v>515</v>
      </c>
      <c r="B167" s="456" t="s">
        <v>516</v>
      </c>
      <c r="C167" s="457">
        <v>60</v>
      </c>
    </row>
    <row r="168" s="4" customFormat="1" ht="20.35" customHeight="1" spans="1:3">
      <c r="A168" s="455" t="s">
        <v>517</v>
      </c>
      <c r="B168" s="456" t="s">
        <v>177</v>
      </c>
      <c r="C168" s="458">
        <f>SUM(C169:C171)</f>
        <v>154</v>
      </c>
    </row>
    <row r="169" s="4" customFormat="1" ht="20.35" customHeight="1" spans="1:3">
      <c r="A169" s="455" t="s">
        <v>518</v>
      </c>
      <c r="B169" s="456" t="s">
        <v>292</v>
      </c>
      <c r="C169" s="457">
        <v>146</v>
      </c>
    </row>
    <row r="170" s="4" customFormat="1" ht="20.35" customHeight="1" spans="1:3">
      <c r="A170" s="455" t="s">
        <v>519</v>
      </c>
      <c r="B170" s="456" t="s">
        <v>294</v>
      </c>
      <c r="C170" s="457">
        <v>5</v>
      </c>
    </row>
    <row r="171" s="4" customFormat="1" ht="20.35" customHeight="1" spans="1:3">
      <c r="A171" s="455" t="s">
        <v>520</v>
      </c>
      <c r="B171" s="456" t="s">
        <v>521</v>
      </c>
      <c r="C171" s="457">
        <v>3</v>
      </c>
    </row>
    <row r="172" s="4" customFormat="1" ht="20.35" customHeight="1" spans="1:3">
      <c r="A172" s="455" t="s">
        <v>522</v>
      </c>
      <c r="B172" s="456" t="s">
        <v>178</v>
      </c>
      <c r="C172" s="457">
        <f>SUM(C173:C174)</f>
        <v>10939</v>
      </c>
    </row>
    <row r="173" s="4" customFormat="1" ht="20.35" customHeight="1" spans="1:3">
      <c r="A173" s="455" t="s">
        <v>523</v>
      </c>
      <c r="B173" s="456" t="s">
        <v>524</v>
      </c>
      <c r="C173" s="457">
        <v>7295</v>
      </c>
    </row>
    <row r="174" s="4" customFormat="1" ht="20.35" customHeight="1" spans="1:3">
      <c r="A174" s="455" t="s">
        <v>525</v>
      </c>
      <c r="B174" s="456" t="s">
        <v>526</v>
      </c>
      <c r="C174" s="457">
        <v>3644</v>
      </c>
    </row>
    <row r="175" s="4" customFormat="1" ht="20.35" customHeight="1" spans="1:3">
      <c r="A175" s="455" t="s">
        <v>527</v>
      </c>
      <c r="B175" s="456" t="s">
        <v>179</v>
      </c>
      <c r="C175" s="457">
        <f>C176</f>
        <v>5</v>
      </c>
    </row>
    <row r="176" s="4" customFormat="1" ht="20.35" customHeight="1" spans="1:3">
      <c r="A176" s="455" t="s">
        <v>528</v>
      </c>
      <c r="B176" s="456" t="s">
        <v>529</v>
      </c>
      <c r="C176" s="457">
        <v>5</v>
      </c>
    </row>
    <row r="177" s="4" customFormat="1" ht="20.35" customHeight="1" spans="1:3">
      <c r="A177" s="455" t="s">
        <v>530</v>
      </c>
      <c r="B177" s="456" t="s">
        <v>180</v>
      </c>
      <c r="C177" s="457">
        <f>SUM(C178:C178)</f>
        <v>19</v>
      </c>
    </row>
    <row r="178" s="4" customFormat="1" ht="20.35" customHeight="1" spans="1:3">
      <c r="A178" s="459" t="s">
        <v>531</v>
      </c>
      <c r="B178" s="460" t="s">
        <v>532</v>
      </c>
      <c r="C178" s="458">
        <v>19</v>
      </c>
    </row>
    <row r="179" s="4" customFormat="1" ht="20.35" customHeight="1" spans="1:3">
      <c r="A179" s="459" t="s">
        <v>533</v>
      </c>
      <c r="B179" s="460" t="s">
        <v>181</v>
      </c>
      <c r="C179" s="458">
        <f>SUM(C180:C180)</f>
        <v>438</v>
      </c>
    </row>
    <row r="180" s="4" customFormat="1" ht="20.35" customHeight="1" spans="1:3">
      <c r="A180" s="459" t="s">
        <v>534</v>
      </c>
      <c r="B180" s="460" t="s">
        <v>535</v>
      </c>
      <c r="C180" s="458">
        <v>438</v>
      </c>
    </row>
    <row r="181" s="4" customFormat="1" ht="20.35" customHeight="1" spans="1:3">
      <c r="A181" s="459" t="s">
        <v>536</v>
      </c>
      <c r="B181" s="460" t="s">
        <v>182</v>
      </c>
      <c r="C181" s="458">
        <f>SUM(C182:C185)</f>
        <v>690</v>
      </c>
    </row>
    <row r="182" s="4" customFormat="1" ht="20.35" customHeight="1" spans="1:3">
      <c r="A182" s="459" t="s">
        <v>537</v>
      </c>
      <c r="B182" s="460" t="s">
        <v>538</v>
      </c>
      <c r="C182" s="458">
        <v>66</v>
      </c>
    </row>
    <row r="183" s="4" customFormat="1" ht="20.35" customHeight="1" spans="1:3">
      <c r="A183" s="455" t="s">
        <v>539</v>
      </c>
      <c r="B183" s="456" t="s">
        <v>540</v>
      </c>
      <c r="C183" s="457">
        <v>602</v>
      </c>
    </row>
    <row r="184" s="4" customFormat="1" ht="20.35" customHeight="1" spans="1:3">
      <c r="A184" s="455" t="s">
        <v>541</v>
      </c>
      <c r="B184" s="456" t="s">
        <v>542</v>
      </c>
      <c r="C184" s="457">
        <v>21</v>
      </c>
    </row>
    <row r="185" s="4" customFormat="1" ht="20.35" customHeight="1" spans="1:3">
      <c r="A185" s="455" t="s">
        <v>543</v>
      </c>
      <c r="B185" s="456" t="s">
        <v>544</v>
      </c>
      <c r="C185" s="457">
        <v>1</v>
      </c>
    </row>
    <row r="186" s="4" customFormat="1" ht="20.35" customHeight="1" spans="1:3">
      <c r="A186" s="455" t="s">
        <v>545</v>
      </c>
      <c r="B186" s="456" t="s">
        <v>183</v>
      </c>
      <c r="C186" s="457">
        <f>SUM(C187:C191)</f>
        <v>230</v>
      </c>
    </row>
    <row r="187" s="4" customFormat="1" ht="20.35" customHeight="1" spans="1:3">
      <c r="A187" s="455" t="s">
        <v>546</v>
      </c>
      <c r="B187" s="456" t="s">
        <v>292</v>
      </c>
      <c r="C187" s="457">
        <v>47</v>
      </c>
    </row>
    <row r="188" s="4" customFormat="1" ht="20.35" customHeight="1" spans="1:3">
      <c r="A188" s="455" t="s">
        <v>547</v>
      </c>
      <c r="B188" s="456" t="s">
        <v>294</v>
      </c>
      <c r="C188" s="457">
        <v>18</v>
      </c>
    </row>
    <row r="189" s="4" customFormat="1" ht="20.35" customHeight="1" spans="1:3">
      <c r="A189" s="455" t="s">
        <v>548</v>
      </c>
      <c r="B189" s="456" t="s">
        <v>319</v>
      </c>
      <c r="C189" s="457">
        <v>76</v>
      </c>
    </row>
    <row r="190" s="4" customFormat="1" ht="20.35" customHeight="1" spans="1:3">
      <c r="A190" s="455" t="s">
        <v>549</v>
      </c>
      <c r="B190" s="456" t="s">
        <v>550</v>
      </c>
      <c r="C190" s="457">
        <v>26</v>
      </c>
    </row>
    <row r="191" s="4" customFormat="1" ht="20.35" customHeight="1" spans="1:3">
      <c r="A191" s="455" t="s">
        <v>551</v>
      </c>
      <c r="B191" s="456" t="s">
        <v>552</v>
      </c>
      <c r="C191" s="457">
        <v>63</v>
      </c>
    </row>
    <row r="192" s="4" customFormat="1" ht="20.35" customHeight="1" spans="1:3">
      <c r="A192" s="455" t="s">
        <v>553</v>
      </c>
      <c r="B192" s="456" t="s">
        <v>184</v>
      </c>
      <c r="C192" s="457">
        <f>SUM(C193:C194)</f>
        <v>95</v>
      </c>
    </row>
    <row r="193" s="4" customFormat="1" ht="20.35" customHeight="1" spans="1:3">
      <c r="A193" s="455" t="s">
        <v>554</v>
      </c>
      <c r="B193" s="456" t="s">
        <v>292</v>
      </c>
      <c r="C193" s="457">
        <v>89</v>
      </c>
    </row>
    <row r="194" s="4" customFormat="1" ht="20.35" customHeight="1" spans="1:3">
      <c r="A194" s="455" t="s">
        <v>555</v>
      </c>
      <c r="B194" s="456" t="s">
        <v>294</v>
      </c>
      <c r="C194" s="457">
        <v>6</v>
      </c>
    </row>
    <row r="195" s="4" customFormat="1" ht="20.35" customHeight="1" spans="1:3">
      <c r="A195" s="455" t="s">
        <v>556</v>
      </c>
      <c r="B195" s="456" t="s">
        <v>185</v>
      </c>
      <c r="C195" s="457">
        <f>C196</f>
        <v>339</v>
      </c>
    </row>
    <row r="196" s="4" customFormat="1" ht="20.35" customHeight="1" spans="1:3">
      <c r="A196" s="455" t="s">
        <v>557</v>
      </c>
      <c r="B196" s="456" t="s">
        <v>558</v>
      </c>
      <c r="C196" s="457">
        <v>339</v>
      </c>
    </row>
    <row r="197" s="4" customFormat="1" ht="20.35" customHeight="1" spans="1:3">
      <c r="A197" s="455" t="s">
        <v>559</v>
      </c>
      <c r="B197" s="456" t="s">
        <v>186</v>
      </c>
      <c r="C197" s="457">
        <f>C198</f>
        <v>5</v>
      </c>
    </row>
    <row r="198" s="4" customFormat="1" ht="20.35" customHeight="1" spans="1:3">
      <c r="A198" s="455" t="s">
        <v>560</v>
      </c>
      <c r="B198" s="456" t="s">
        <v>561</v>
      </c>
      <c r="C198" s="457">
        <v>5</v>
      </c>
    </row>
    <row r="199" s="4" customFormat="1" ht="20.35" customHeight="1" spans="1:3">
      <c r="A199" s="459" t="s">
        <v>562</v>
      </c>
      <c r="B199" s="460" t="s">
        <v>187</v>
      </c>
      <c r="C199" s="458">
        <f>SUM(C200:C201)</f>
        <v>169</v>
      </c>
    </row>
    <row r="200" s="4" customFormat="1" ht="20.35" customHeight="1" spans="1:3">
      <c r="A200" s="459" t="s">
        <v>563</v>
      </c>
      <c r="B200" s="460" t="s">
        <v>564</v>
      </c>
      <c r="C200" s="458">
        <v>5</v>
      </c>
    </row>
    <row r="201" s="4" customFormat="1" ht="20.35" customHeight="1" spans="1:3">
      <c r="A201" s="459" t="s">
        <v>565</v>
      </c>
      <c r="B201" s="460" t="s">
        <v>566</v>
      </c>
      <c r="C201" s="458">
        <v>164</v>
      </c>
    </row>
    <row r="202" s="4" customFormat="1" ht="20.35" customHeight="1" spans="1:3">
      <c r="A202" s="459" t="s">
        <v>567</v>
      </c>
      <c r="B202" s="460" t="s">
        <v>188</v>
      </c>
      <c r="C202" s="458">
        <f>C203</f>
        <v>98</v>
      </c>
    </row>
    <row r="203" s="4" customFormat="1" ht="20.35" customHeight="1" spans="1:3">
      <c r="A203" s="459" t="s">
        <v>568</v>
      </c>
      <c r="B203" s="460" t="s">
        <v>569</v>
      </c>
      <c r="C203" s="458">
        <v>98</v>
      </c>
    </row>
    <row r="204" s="4" customFormat="1" ht="20.35" customHeight="1" spans="1:3">
      <c r="A204" s="455" t="s">
        <v>570</v>
      </c>
      <c r="B204" s="456" t="s">
        <v>189</v>
      </c>
      <c r="C204" s="457">
        <f>SUM(C205:C207)</f>
        <v>188</v>
      </c>
    </row>
    <row r="205" s="4" customFormat="1" ht="20.35" customHeight="1" spans="1:3">
      <c r="A205" s="455" t="s">
        <v>571</v>
      </c>
      <c r="B205" s="456" t="s">
        <v>292</v>
      </c>
      <c r="C205" s="457">
        <v>96</v>
      </c>
    </row>
    <row r="206" s="4" customFormat="1" ht="20.35" customHeight="1" spans="1:3">
      <c r="A206" s="455" t="s">
        <v>572</v>
      </c>
      <c r="B206" s="456" t="s">
        <v>573</v>
      </c>
      <c r="C206" s="457">
        <v>5</v>
      </c>
    </row>
    <row r="207" s="4" customFormat="1" ht="20.35" customHeight="1" spans="1:3">
      <c r="A207" s="455" t="s">
        <v>574</v>
      </c>
      <c r="B207" s="456" t="s">
        <v>304</v>
      </c>
      <c r="C207" s="457">
        <v>87</v>
      </c>
    </row>
    <row r="208" s="4" customFormat="1" ht="20.35" customHeight="1" spans="1:3">
      <c r="A208" s="452" t="s">
        <v>575</v>
      </c>
      <c r="B208" s="453" t="s">
        <v>576</v>
      </c>
      <c r="C208" s="454">
        <f>C209+C211+C214+C216+C221+C224+C229+C232+C234+C238</f>
        <v>10796</v>
      </c>
    </row>
    <row r="209" s="4" customFormat="1" ht="20.35" customHeight="1" spans="1:3">
      <c r="A209" s="455" t="s">
        <v>577</v>
      </c>
      <c r="B209" s="456" t="s">
        <v>191</v>
      </c>
      <c r="C209" s="457">
        <f>SUM(C210:C210)</f>
        <v>280</v>
      </c>
    </row>
    <row r="210" s="4" customFormat="1" ht="20.35" customHeight="1" spans="1:3">
      <c r="A210" s="455" t="s">
        <v>578</v>
      </c>
      <c r="B210" s="456" t="s">
        <v>292</v>
      </c>
      <c r="C210" s="457">
        <v>280</v>
      </c>
    </row>
    <row r="211" s="4" customFormat="1" ht="20.35" customHeight="1" spans="1:3">
      <c r="A211" s="455" t="s">
        <v>579</v>
      </c>
      <c r="B211" s="456" t="s">
        <v>192</v>
      </c>
      <c r="C211" s="457">
        <f>SUM(C212:C213)</f>
        <v>2481</v>
      </c>
    </row>
    <row r="212" s="4" customFormat="1" ht="20.35" customHeight="1" spans="1:3">
      <c r="A212" s="455" t="s">
        <v>580</v>
      </c>
      <c r="B212" s="456" t="s">
        <v>581</v>
      </c>
      <c r="C212" s="457">
        <v>1800</v>
      </c>
    </row>
    <row r="213" s="4" customFormat="1" ht="20.35" customHeight="1" spans="1:3">
      <c r="A213" s="455" t="s">
        <v>582</v>
      </c>
      <c r="B213" s="456" t="s">
        <v>583</v>
      </c>
      <c r="C213" s="457">
        <v>681</v>
      </c>
    </row>
    <row r="214" s="4" customFormat="1" ht="20.35" customHeight="1" spans="1:3">
      <c r="A214" s="455" t="s">
        <v>584</v>
      </c>
      <c r="B214" s="456" t="s">
        <v>193</v>
      </c>
      <c r="C214" s="457">
        <f>C215</f>
        <v>1838</v>
      </c>
    </row>
    <row r="215" s="4" customFormat="1" ht="20.35" customHeight="1" spans="1:3">
      <c r="A215" s="455" t="s">
        <v>585</v>
      </c>
      <c r="B215" s="456" t="s">
        <v>586</v>
      </c>
      <c r="C215" s="457">
        <v>1838</v>
      </c>
    </row>
    <row r="216" s="4" customFormat="1" ht="20.35" customHeight="1" spans="1:3">
      <c r="A216" s="455" t="s">
        <v>587</v>
      </c>
      <c r="B216" s="456" t="s">
        <v>194</v>
      </c>
      <c r="C216" s="458">
        <f>SUM(C217:C220)</f>
        <v>1186</v>
      </c>
    </row>
    <row r="217" s="4" customFormat="1" ht="20.35" customHeight="1" spans="1:3">
      <c r="A217" s="455" t="s">
        <v>588</v>
      </c>
      <c r="B217" s="456" t="s">
        <v>589</v>
      </c>
      <c r="C217" s="457">
        <v>619</v>
      </c>
    </row>
    <row r="218" s="4" customFormat="1" ht="20.35" customHeight="1" spans="1:3">
      <c r="A218" s="455" t="s">
        <v>590</v>
      </c>
      <c r="B218" s="456" t="s">
        <v>591</v>
      </c>
      <c r="C218" s="457">
        <v>504</v>
      </c>
    </row>
    <row r="219" s="4" customFormat="1" ht="20.35" customHeight="1" spans="1:3">
      <c r="A219" s="459" t="s">
        <v>592</v>
      </c>
      <c r="B219" s="460" t="s">
        <v>593</v>
      </c>
      <c r="C219" s="458">
        <v>33</v>
      </c>
    </row>
    <row r="220" s="4" customFormat="1" ht="20.35" customHeight="1" spans="1:3">
      <c r="A220" s="459" t="s">
        <v>594</v>
      </c>
      <c r="B220" s="460" t="s">
        <v>595</v>
      </c>
      <c r="C220" s="458">
        <v>30</v>
      </c>
    </row>
    <row r="221" s="4" customFormat="1" ht="20.35" customHeight="1" spans="1:3">
      <c r="A221" s="455" t="s">
        <v>596</v>
      </c>
      <c r="B221" s="456" t="s">
        <v>195</v>
      </c>
      <c r="C221" s="457">
        <f>SUM(C222:C223)</f>
        <v>406</v>
      </c>
    </row>
    <row r="222" s="4" customFormat="1" ht="20.35" customHeight="1" spans="1:3">
      <c r="A222" s="455" t="s">
        <v>597</v>
      </c>
      <c r="B222" s="456" t="s">
        <v>598</v>
      </c>
      <c r="C222" s="457">
        <v>321</v>
      </c>
    </row>
    <row r="223" s="4" customFormat="1" ht="20.35" customHeight="1" spans="1:3">
      <c r="A223" s="455" t="s">
        <v>599</v>
      </c>
      <c r="B223" s="456" t="s">
        <v>600</v>
      </c>
      <c r="C223" s="457">
        <v>85</v>
      </c>
    </row>
    <row r="224" s="4" customFormat="1" ht="20.35" customHeight="1" spans="1:3">
      <c r="A224" s="455" t="s">
        <v>601</v>
      </c>
      <c r="B224" s="456" t="s">
        <v>196</v>
      </c>
      <c r="C224" s="457">
        <f>SUM(C225:C228)</f>
        <v>4086</v>
      </c>
    </row>
    <row r="225" s="4" customFormat="1" ht="20.35" customHeight="1" spans="1:3">
      <c r="A225" s="455" t="s">
        <v>602</v>
      </c>
      <c r="B225" s="456" t="s">
        <v>603</v>
      </c>
      <c r="C225" s="457">
        <v>1220</v>
      </c>
    </row>
    <row r="226" s="4" customFormat="1" ht="20.35" customHeight="1" spans="1:3">
      <c r="A226" s="455" t="s">
        <v>604</v>
      </c>
      <c r="B226" s="456" t="s">
        <v>605</v>
      </c>
      <c r="C226" s="457">
        <v>1965</v>
      </c>
    </row>
    <row r="227" s="4" customFormat="1" ht="20.35" customHeight="1" spans="1:3">
      <c r="A227" s="455" t="s">
        <v>606</v>
      </c>
      <c r="B227" s="456" t="s">
        <v>607</v>
      </c>
      <c r="C227" s="457">
        <v>357</v>
      </c>
    </row>
    <row r="228" s="4" customFormat="1" ht="20.35" customHeight="1" spans="1:3">
      <c r="A228" s="455" t="s">
        <v>608</v>
      </c>
      <c r="B228" s="456" t="s">
        <v>609</v>
      </c>
      <c r="C228" s="457">
        <v>544</v>
      </c>
    </row>
    <row r="229" s="4" customFormat="1" ht="20.35" customHeight="1" spans="1:3">
      <c r="A229" s="455" t="s">
        <v>610</v>
      </c>
      <c r="B229" s="456" t="s">
        <v>197</v>
      </c>
      <c r="C229" s="457">
        <f>SUM(C230:C231)</f>
        <v>121</v>
      </c>
    </row>
    <row r="230" s="4" customFormat="1" ht="20.35" customHeight="1" spans="1:3">
      <c r="A230" s="455" t="s">
        <v>611</v>
      </c>
      <c r="B230" s="456" t="s">
        <v>612</v>
      </c>
      <c r="C230" s="457">
        <v>111</v>
      </c>
    </row>
    <row r="231" s="4" customFormat="1" ht="20.35" customHeight="1" spans="1:3">
      <c r="A231" s="455" t="s">
        <v>613</v>
      </c>
      <c r="B231" s="456" t="s">
        <v>614</v>
      </c>
      <c r="C231" s="457">
        <v>10</v>
      </c>
    </row>
    <row r="232" s="4" customFormat="1" ht="20.35" customHeight="1" spans="1:3">
      <c r="A232" s="459" t="s">
        <v>615</v>
      </c>
      <c r="B232" s="460" t="s">
        <v>198</v>
      </c>
      <c r="C232" s="458">
        <f>C233</f>
        <v>34</v>
      </c>
    </row>
    <row r="233" s="4" customFormat="1" ht="20.35" customHeight="1" spans="1:3">
      <c r="A233" s="459" t="s">
        <v>616</v>
      </c>
      <c r="B233" s="460" t="s">
        <v>617</v>
      </c>
      <c r="C233" s="458">
        <v>34</v>
      </c>
    </row>
    <row r="234" s="4" customFormat="1" ht="20.35" customHeight="1" spans="1:3">
      <c r="A234" s="455" t="s">
        <v>618</v>
      </c>
      <c r="B234" s="456" t="s">
        <v>199</v>
      </c>
      <c r="C234" s="457">
        <f>SUM(C235:C237)</f>
        <v>362</v>
      </c>
    </row>
    <row r="235" s="4" customFormat="1" ht="20.35" customHeight="1" spans="1:3">
      <c r="A235" s="455" t="s">
        <v>619</v>
      </c>
      <c r="B235" s="456" t="s">
        <v>292</v>
      </c>
      <c r="C235" s="457">
        <v>244</v>
      </c>
    </row>
    <row r="236" s="4" customFormat="1" ht="20.35" customHeight="1" spans="1:3">
      <c r="A236" s="455" t="s">
        <v>620</v>
      </c>
      <c r="B236" s="456" t="s">
        <v>621</v>
      </c>
      <c r="C236" s="457">
        <v>11</v>
      </c>
    </row>
    <row r="237" s="4" customFormat="1" ht="20.35" customHeight="1" spans="1:3">
      <c r="A237" s="455" t="s">
        <v>622</v>
      </c>
      <c r="B237" s="456" t="s">
        <v>304</v>
      </c>
      <c r="C237" s="457">
        <v>107</v>
      </c>
    </row>
    <row r="238" s="4" customFormat="1" ht="20.35" customHeight="1" spans="1:3">
      <c r="A238" s="455" t="s">
        <v>623</v>
      </c>
      <c r="B238" s="456" t="s">
        <v>200</v>
      </c>
      <c r="C238" s="457">
        <f>C239</f>
        <v>2</v>
      </c>
    </row>
    <row r="239" s="4" customFormat="1" ht="20.35" customHeight="1" spans="1:3">
      <c r="A239" s="459" t="s">
        <v>624</v>
      </c>
      <c r="B239" s="460" t="s">
        <v>200</v>
      </c>
      <c r="C239" s="458">
        <v>2</v>
      </c>
    </row>
    <row r="240" s="4" customFormat="1" ht="20.35" customHeight="1" spans="1:3">
      <c r="A240" s="452" t="s">
        <v>625</v>
      </c>
      <c r="B240" s="453" t="s">
        <v>626</v>
      </c>
      <c r="C240" s="454">
        <f>C241</f>
        <v>113</v>
      </c>
    </row>
    <row r="241" s="4" customFormat="1" ht="20.35" customHeight="1" spans="1:3">
      <c r="A241" s="455" t="s">
        <v>627</v>
      </c>
      <c r="B241" s="456" t="s">
        <v>202</v>
      </c>
      <c r="C241" s="457">
        <f>SUM(C242:C243)</f>
        <v>113</v>
      </c>
    </row>
    <row r="242" s="4" customFormat="1" ht="20.35" customHeight="1" spans="1:3">
      <c r="A242" s="455" t="s">
        <v>628</v>
      </c>
      <c r="B242" s="456" t="s">
        <v>292</v>
      </c>
      <c r="C242" s="458">
        <v>55</v>
      </c>
    </row>
    <row r="243" s="4" customFormat="1" ht="20.35" customHeight="1" spans="1:3">
      <c r="A243" s="455" t="s">
        <v>629</v>
      </c>
      <c r="B243" s="456" t="s">
        <v>319</v>
      </c>
      <c r="C243" s="457">
        <v>58</v>
      </c>
    </row>
    <row r="244" s="4" customFormat="1" ht="20.35" customHeight="1" spans="1:3">
      <c r="A244" s="452" t="s">
        <v>630</v>
      </c>
      <c r="B244" s="453" t="s">
        <v>631</v>
      </c>
      <c r="C244" s="454">
        <f>C245+C248+C250</f>
        <v>3666</v>
      </c>
    </row>
    <row r="245" s="4" customFormat="1" ht="20.35" customHeight="1" spans="1:3">
      <c r="A245" s="455" t="s">
        <v>632</v>
      </c>
      <c r="B245" s="456" t="s">
        <v>204</v>
      </c>
      <c r="C245" s="457">
        <f>SUM(C246:C247)</f>
        <v>716</v>
      </c>
    </row>
    <row r="246" s="4" customFormat="1" ht="20.35" customHeight="1" spans="1:3">
      <c r="A246" s="455" t="s">
        <v>633</v>
      </c>
      <c r="B246" s="456" t="s">
        <v>292</v>
      </c>
      <c r="C246" s="457">
        <v>349</v>
      </c>
    </row>
    <row r="247" s="4" customFormat="1" ht="20.35" customHeight="1" spans="1:3">
      <c r="A247" s="455" t="s">
        <v>634</v>
      </c>
      <c r="B247" s="456" t="s">
        <v>635</v>
      </c>
      <c r="C247" s="457">
        <v>367</v>
      </c>
    </row>
    <row r="248" s="4" customFormat="1" ht="20.35" customHeight="1" spans="1:3">
      <c r="A248" s="455" t="s">
        <v>636</v>
      </c>
      <c r="B248" s="456" t="s">
        <v>206</v>
      </c>
      <c r="C248" s="457">
        <f>SUM(C249:C249)</f>
        <v>1464</v>
      </c>
    </row>
    <row r="249" s="4" customFormat="1" ht="20.35" customHeight="1" spans="1:3">
      <c r="A249" s="455" t="s">
        <v>637</v>
      </c>
      <c r="B249" s="456" t="s">
        <v>638</v>
      </c>
      <c r="C249" s="457">
        <v>1464</v>
      </c>
    </row>
    <row r="250" s="4" customFormat="1" ht="20.35" customHeight="1" spans="1:3">
      <c r="A250" s="455" t="s">
        <v>639</v>
      </c>
      <c r="B250" s="456" t="s">
        <v>207</v>
      </c>
      <c r="C250" s="457">
        <f>C251</f>
        <v>1486</v>
      </c>
    </row>
    <row r="251" s="4" customFormat="1" ht="20.35" customHeight="1" spans="1:3">
      <c r="A251" s="455" t="s">
        <v>640</v>
      </c>
      <c r="B251" s="456" t="s">
        <v>207</v>
      </c>
      <c r="C251" s="457">
        <v>1486</v>
      </c>
    </row>
    <row r="252" s="4" customFormat="1" ht="20.35" customHeight="1" spans="1:3">
      <c r="A252" s="461" t="s">
        <v>641</v>
      </c>
      <c r="B252" s="462" t="s">
        <v>642</v>
      </c>
      <c r="C252" s="463">
        <f>C253+C259+C264+C270+C273+C275</f>
        <v>9893</v>
      </c>
    </row>
    <row r="253" s="4" customFormat="1" ht="20.35" customHeight="1" spans="1:3">
      <c r="A253" s="455" t="s">
        <v>643</v>
      </c>
      <c r="B253" s="456" t="s">
        <v>209</v>
      </c>
      <c r="C253" s="457">
        <f>SUM(C254:C258)</f>
        <v>1928</v>
      </c>
    </row>
    <row r="254" s="4" customFormat="1" ht="20.35" customHeight="1" spans="1:3">
      <c r="A254" s="455" t="s">
        <v>644</v>
      </c>
      <c r="B254" s="456" t="s">
        <v>292</v>
      </c>
      <c r="C254" s="457">
        <v>711</v>
      </c>
    </row>
    <row r="255" s="4" customFormat="1" ht="20.35" customHeight="1" spans="1:3">
      <c r="A255" s="455" t="s">
        <v>645</v>
      </c>
      <c r="B255" s="456" t="s">
        <v>304</v>
      </c>
      <c r="C255" s="457">
        <v>1045</v>
      </c>
    </row>
    <row r="256" s="4" customFormat="1" ht="20.35" customHeight="1" spans="1:3">
      <c r="A256" s="455" t="s">
        <v>646</v>
      </c>
      <c r="B256" s="456" t="s">
        <v>647</v>
      </c>
      <c r="C256" s="457">
        <v>44</v>
      </c>
    </row>
    <row r="257" s="4" customFormat="1" ht="20.35" customHeight="1" spans="1:3">
      <c r="A257" s="455" t="s">
        <v>648</v>
      </c>
      <c r="B257" s="456" t="s">
        <v>649</v>
      </c>
      <c r="C257" s="457">
        <v>8</v>
      </c>
    </row>
    <row r="258" s="4" customFormat="1" ht="20.35" customHeight="1" spans="1:3">
      <c r="A258" s="455" t="s">
        <v>650</v>
      </c>
      <c r="B258" s="456" t="s">
        <v>651</v>
      </c>
      <c r="C258" s="457">
        <v>120</v>
      </c>
    </row>
    <row r="259" s="4" customFormat="1" ht="20.35" customHeight="1" spans="1:3">
      <c r="A259" s="455" t="s">
        <v>652</v>
      </c>
      <c r="B259" s="456" t="s">
        <v>210</v>
      </c>
      <c r="C259" s="457">
        <f>SUM(C260:C263)</f>
        <v>1732</v>
      </c>
    </row>
    <row r="260" s="4" customFormat="1" ht="20.35" customHeight="1" spans="1:3">
      <c r="A260" s="455" t="s">
        <v>653</v>
      </c>
      <c r="B260" s="456" t="s">
        <v>292</v>
      </c>
      <c r="C260" s="457">
        <v>322</v>
      </c>
    </row>
    <row r="261" s="4" customFormat="1" ht="20.35" customHeight="1" spans="1:3">
      <c r="A261" s="455" t="s">
        <v>654</v>
      </c>
      <c r="B261" s="456" t="s">
        <v>294</v>
      </c>
      <c r="C261" s="457">
        <v>3</v>
      </c>
    </row>
    <row r="262" s="4" customFormat="1" ht="20.35" customHeight="1" spans="1:3">
      <c r="A262" s="455" t="s">
        <v>655</v>
      </c>
      <c r="B262" s="456" t="s">
        <v>656</v>
      </c>
      <c r="C262" s="457">
        <v>1390</v>
      </c>
    </row>
    <row r="263" s="4" customFormat="1" ht="20.35" customHeight="1" spans="1:3">
      <c r="A263" s="455" t="s">
        <v>657</v>
      </c>
      <c r="B263" s="456" t="s">
        <v>658</v>
      </c>
      <c r="C263" s="457">
        <v>17</v>
      </c>
    </row>
    <row r="264" s="4" customFormat="1" ht="20.35" customHeight="1" spans="1:3">
      <c r="A264" s="455" t="s">
        <v>659</v>
      </c>
      <c r="B264" s="456" t="s">
        <v>211</v>
      </c>
      <c r="C264" s="457">
        <f>SUM(C265:C269)</f>
        <v>484</v>
      </c>
    </row>
    <row r="265" s="4" customFormat="1" ht="20.35" customHeight="1" spans="1:3">
      <c r="A265" s="455" t="s">
        <v>660</v>
      </c>
      <c r="B265" s="456" t="s">
        <v>292</v>
      </c>
      <c r="C265" s="457">
        <v>435</v>
      </c>
    </row>
    <row r="266" s="4" customFormat="1" ht="20.35" customHeight="1" spans="1:3">
      <c r="A266" s="455" t="s">
        <v>661</v>
      </c>
      <c r="B266" s="456" t="s">
        <v>319</v>
      </c>
      <c r="C266" s="457">
        <v>32</v>
      </c>
    </row>
    <row r="267" s="4" customFormat="1" ht="20.35" customHeight="1" spans="1:3">
      <c r="A267" s="455" t="s">
        <v>662</v>
      </c>
      <c r="B267" s="456" t="s">
        <v>663</v>
      </c>
      <c r="C267" s="457">
        <v>5</v>
      </c>
    </row>
    <row r="268" s="4" customFormat="1" ht="20.35" customHeight="1" spans="1:3">
      <c r="A268" s="455" t="s">
        <v>664</v>
      </c>
      <c r="B268" s="456" t="s">
        <v>665</v>
      </c>
      <c r="C268" s="457">
        <v>11</v>
      </c>
    </row>
    <row r="269" s="4" customFormat="1" ht="20.35" customHeight="1" spans="1:3">
      <c r="A269" s="455" t="s">
        <v>666</v>
      </c>
      <c r="B269" s="456" t="s">
        <v>667</v>
      </c>
      <c r="C269" s="457">
        <v>1</v>
      </c>
    </row>
    <row r="270" s="4" customFormat="1" ht="20.35" customHeight="1" spans="1:3">
      <c r="A270" s="455" t="s">
        <v>668</v>
      </c>
      <c r="B270" s="456" t="s">
        <v>212</v>
      </c>
      <c r="C270" s="457">
        <f>SUM(C271:C272)</f>
        <v>3584</v>
      </c>
    </row>
    <row r="271" s="4" customFormat="1" ht="20.35" customHeight="1" spans="1:3">
      <c r="A271" s="455" t="s">
        <v>669</v>
      </c>
      <c r="B271" s="456" t="s">
        <v>670</v>
      </c>
      <c r="C271" s="457">
        <v>180</v>
      </c>
    </row>
    <row r="272" s="4" customFormat="1" ht="20.35" customHeight="1" spans="1:3">
      <c r="A272" s="459" t="s">
        <v>671</v>
      </c>
      <c r="B272" s="460" t="s">
        <v>672</v>
      </c>
      <c r="C272" s="458">
        <v>3404</v>
      </c>
    </row>
    <row r="273" s="4" customFormat="1" ht="20.35" customHeight="1" spans="1:3">
      <c r="A273" s="455" t="s">
        <v>673</v>
      </c>
      <c r="B273" s="456" t="s">
        <v>213</v>
      </c>
      <c r="C273" s="457">
        <f>SUM(C274:C274)</f>
        <v>1781</v>
      </c>
    </row>
    <row r="274" s="4" customFormat="1" ht="20.35" customHeight="1" spans="1:3">
      <c r="A274" s="459" t="s">
        <v>674</v>
      </c>
      <c r="B274" s="460" t="s">
        <v>675</v>
      </c>
      <c r="C274" s="458">
        <v>1781</v>
      </c>
    </row>
    <row r="275" s="4" customFormat="1" ht="20.35" customHeight="1" spans="1:3">
      <c r="A275" s="455" t="s">
        <v>676</v>
      </c>
      <c r="B275" s="456" t="s">
        <v>214</v>
      </c>
      <c r="C275" s="457">
        <f>SUM(C276:C278)</f>
        <v>384</v>
      </c>
    </row>
    <row r="276" s="4" customFormat="1" ht="20.35" customHeight="1" spans="1:3">
      <c r="A276" s="455" t="s">
        <v>677</v>
      </c>
      <c r="B276" s="456" t="s">
        <v>678</v>
      </c>
      <c r="C276" s="457">
        <v>382</v>
      </c>
    </row>
    <row r="277" s="4" customFormat="1" ht="20.35" customHeight="1" spans="1:3">
      <c r="A277" s="455" t="s">
        <v>679</v>
      </c>
      <c r="B277" s="456" t="s">
        <v>680</v>
      </c>
      <c r="C277" s="457">
        <v>1</v>
      </c>
    </row>
    <row r="278" s="4" customFormat="1" ht="20.35" customHeight="1" spans="1:3">
      <c r="A278" s="455" t="s">
        <v>681</v>
      </c>
      <c r="B278" s="456" t="s">
        <v>682</v>
      </c>
      <c r="C278" s="457">
        <v>1</v>
      </c>
    </row>
    <row r="279" s="4" customFormat="1" ht="20.35" customHeight="1" spans="1:3">
      <c r="A279" s="452" t="s">
        <v>683</v>
      </c>
      <c r="B279" s="453" t="s">
        <v>684</v>
      </c>
      <c r="C279" s="454">
        <f>C280</f>
        <v>1133</v>
      </c>
    </row>
    <row r="280" s="4" customFormat="1" ht="20.35" customHeight="1" spans="1:3">
      <c r="A280" s="455" t="s">
        <v>685</v>
      </c>
      <c r="B280" s="456" t="s">
        <v>216</v>
      </c>
      <c r="C280" s="457">
        <f>SUM(C281:C284)</f>
        <v>1133</v>
      </c>
    </row>
    <row r="281" s="4" customFormat="1" ht="20.35" customHeight="1" spans="1:3">
      <c r="A281" s="455" t="s">
        <v>686</v>
      </c>
      <c r="B281" s="456" t="s">
        <v>292</v>
      </c>
      <c r="C281" s="457">
        <v>251</v>
      </c>
    </row>
    <row r="282" s="4" customFormat="1" ht="20.35" customHeight="1" spans="1:3">
      <c r="A282" s="455" t="s">
        <v>687</v>
      </c>
      <c r="B282" s="456" t="s">
        <v>294</v>
      </c>
      <c r="C282" s="457">
        <v>5</v>
      </c>
    </row>
    <row r="283" s="4" customFormat="1" ht="20.35" customHeight="1" spans="1:3">
      <c r="A283" s="455" t="s">
        <v>688</v>
      </c>
      <c r="B283" s="456" t="s">
        <v>319</v>
      </c>
      <c r="C283" s="457">
        <v>872</v>
      </c>
    </row>
    <row r="284" s="4" customFormat="1" ht="20.35" customHeight="1" spans="1:3">
      <c r="A284" s="455" t="s">
        <v>689</v>
      </c>
      <c r="B284" s="456" t="s">
        <v>690</v>
      </c>
      <c r="C284" s="457">
        <v>5</v>
      </c>
    </row>
    <row r="285" s="4" customFormat="1" ht="20.35" customHeight="1" spans="1:3">
      <c r="A285" s="452" t="s">
        <v>691</v>
      </c>
      <c r="B285" s="453" t="s">
        <v>692</v>
      </c>
      <c r="C285" s="454">
        <f>C286</f>
        <v>140</v>
      </c>
    </row>
    <row r="286" s="4" customFormat="1" ht="20.35" customHeight="1" spans="1:3">
      <c r="A286" s="455" t="s">
        <v>693</v>
      </c>
      <c r="B286" s="456" t="s">
        <v>218</v>
      </c>
      <c r="C286" s="457">
        <f>SUM(C287:C288)</f>
        <v>140</v>
      </c>
    </row>
    <row r="287" s="4" customFormat="1" ht="20.35" customHeight="1" spans="1:3">
      <c r="A287" s="455" t="s">
        <v>694</v>
      </c>
      <c r="B287" s="456" t="s">
        <v>292</v>
      </c>
      <c r="C287" s="457">
        <v>133</v>
      </c>
    </row>
    <row r="288" s="4" customFormat="1" ht="20.35" customHeight="1" spans="1:3">
      <c r="A288" s="455" t="s">
        <v>695</v>
      </c>
      <c r="B288" s="456" t="s">
        <v>696</v>
      </c>
      <c r="C288" s="457">
        <v>7</v>
      </c>
    </row>
    <row r="289" s="4" customFormat="1" ht="20.35" customHeight="1" spans="1:3">
      <c r="A289" s="452" t="s">
        <v>697</v>
      </c>
      <c r="B289" s="453" t="s">
        <v>698</v>
      </c>
      <c r="C289" s="454">
        <f>C290+C295</f>
        <v>544</v>
      </c>
    </row>
    <row r="290" s="4" customFormat="1" ht="20.35" customHeight="1" spans="1:3">
      <c r="A290" s="455" t="s">
        <v>699</v>
      </c>
      <c r="B290" s="456" t="s">
        <v>220</v>
      </c>
      <c r="C290" s="457">
        <f>SUM(C291:C294)</f>
        <v>444</v>
      </c>
    </row>
    <row r="291" s="4" customFormat="1" ht="20.35" customHeight="1" spans="1:3">
      <c r="A291" s="455" t="s">
        <v>700</v>
      </c>
      <c r="B291" s="456" t="s">
        <v>292</v>
      </c>
      <c r="C291" s="457">
        <v>106</v>
      </c>
    </row>
    <row r="292" s="4" customFormat="1" ht="20.35" customHeight="1" spans="1:3">
      <c r="A292" s="455" t="s">
        <v>701</v>
      </c>
      <c r="B292" s="456" t="s">
        <v>702</v>
      </c>
      <c r="C292" s="457">
        <v>110</v>
      </c>
    </row>
    <row r="293" s="4" customFormat="1" ht="20.35" customHeight="1" spans="1:3">
      <c r="A293" s="455" t="s">
        <v>703</v>
      </c>
      <c r="B293" s="456" t="s">
        <v>304</v>
      </c>
      <c r="C293" s="457">
        <v>187</v>
      </c>
    </row>
    <row r="294" s="4" customFormat="1" ht="20.35" customHeight="1" spans="1:3">
      <c r="A294" s="455" t="s">
        <v>704</v>
      </c>
      <c r="B294" s="456" t="s">
        <v>705</v>
      </c>
      <c r="C294" s="457">
        <v>41</v>
      </c>
    </row>
    <row r="295" s="4" customFormat="1" ht="20.35" customHeight="1" spans="1:3">
      <c r="A295" s="455" t="s">
        <v>706</v>
      </c>
      <c r="B295" s="456" t="s">
        <v>221</v>
      </c>
      <c r="C295" s="457">
        <f>SUM(C296:C297)</f>
        <v>100</v>
      </c>
    </row>
    <row r="296" s="4" customFormat="1" ht="20.35" customHeight="1" spans="1:3">
      <c r="A296" s="455" t="s">
        <v>707</v>
      </c>
      <c r="B296" s="456" t="s">
        <v>708</v>
      </c>
      <c r="C296" s="457">
        <v>8</v>
      </c>
    </row>
    <row r="297" s="4" customFormat="1" ht="20.35" customHeight="1" spans="1:3">
      <c r="A297" s="455" t="s">
        <v>709</v>
      </c>
      <c r="B297" s="456" t="s">
        <v>710</v>
      </c>
      <c r="C297" s="457">
        <v>92</v>
      </c>
    </row>
    <row r="298" s="4" customFormat="1" ht="20.35" customHeight="1" spans="1:3">
      <c r="A298" s="452" t="s">
        <v>711</v>
      </c>
      <c r="B298" s="453" t="s">
        <v>712</v>
      </c>
      <c r="C298" s="454">
        <f>C299</f>
        <v>6004</v>
      </c>
    </row>
    <row r="299" s="4" customFormat="1" ht="20.35" customHeight="1" spans="1:3">
      <c r="A299" s="455" t="s">
        <v>713</v>
      </c>
      <c r="B299" s="456" t="s">
        <v>223</v>
      </c>
      <c r="C299" s="457">
        <f>C300</f>
        <v>6004</v>
      </c>
    </row>
    <row r="300" s="4" customFormat="1" ht="20.35" customHeight="1" spans="1:3">
      <c r="A300" s="455" t="s">
        <v>714</v>
      </c>
      <c r="B300" s="456" t="s">
        <v>715</v>
      </c>
      <c r="C300" s="457">
        <v>6004</v>
      </c>
    </row>
    <row r="301" s="4" customFormat="1" ht="20.35" customHeight="1" spans="1:3">
      <c r="A301" s="452" t="s">
        <v>716</v>
      </c>
      <c r="B301" s="453" t="s">
        <v>717</v>
      </c>
      <c r="C301" s="454">
        <f>C302+C305</f>
        <v>286</v>
      </c>
    </row>
    <row r="302" s="4" customFormat="1" ht="20.35" customHeight="1" spans="1:3">
      <c r="A302" s="455" t="s">
        <v>718</v>
      </c>
      <c r="B302" s="456" t="s">
        <v>225</v>
      </c>
      <c r="C302" s="457">
        <f>SUM(C303:C304)</f>
        <v>184</v>
      </c>
    </row>
    <row r="303" s="4" customFormat="1" ht="20.35" customHeight="1" spans="1:3">
      <c r="A303" s="455" t="s">
        <v>719</v>
      </c>
      <c r="B303" s="456" t="s">
        <v>292</v>
      </c>
      <c r="C303" s="457">
        <v>179</v>
      </c>
    </row>
    <row r="304" s="4" customFormat="1" ht="20.35" customHeight="1" spans="1:3">
      <c r="A304" s="455" t="s">
        <v>720</v>
      </c>
      <c r="B304" s="456" t="s">
        <v>294</v>
      </c>
      <c r="C304" s="457">
        <v>5</v>
      </c>
    </row>
    <row r="305" s="4" customFormat="1" ht="20.35" customHeight="1" spans="1:3">
      <c r="A305" s="455" t="s">
        <v>721</v>
      </c>
      <c r="B305" s="456" t="s">
        <v>226</v>
      </c>
      <c r="C305" s="457">
        <f>SUM(C306:C307)</f>
        <v>102</v>
      </c>
    </row>
    <row r="306" s="4" customFormat="1" ht="20.35" customHeight="1" spans="1:3">
      <c r="A306" s="455" t="s">
        <v>722</v>
      </c>
      <c r="B306" s="456" t="s">
        <v>723</v>
      </c>
      <c r="C306" s="457">
        <v>93</v>
      </c>
    </row>
    <row r="307" s="4" customFormat="1" ht="20.35" customHeight="1" spans="1:3">
      <c r="A307" s="455" t="s">
        <v>724</v>
      </c>
      <c r="B307" s="456" t="s">
        <v>725</v>
      </c>
      <c r="C307" s="457">
        <v>9</v>
      </c>
    </row>
    <row r="308" s="4" customFormat="1" ht="20.35" customHeight="1" spans="1:3">
      <c r="A308" s="452" t="s">
        <v>726</v>
      </c>
      <c r="B308" s="453" t="s">
        <v>727</v>
      </c>
      <c r="C308" s="454">
        <f>C309+C314</f>
        <v>1745</v>
      </c>
    </row>
    <row r="309" s="4" customFormat="1" ht="20.35" customHeight="1" spans="1:3">
      <c r="A309" s="455" t="s">
        <v>728</v>
      </c>
      <c r="B309" s="456" t="s">
        <v>228</v>
      </c>
      <c r="C309" s="457">
        <f>SUM(C310:C313)</f>
        <v>724</v>
      </c>
    </row>
    <row r="310" s="4" customFormat="1" ht="20.35" customHeight="1" spans="1:3">
      <c r="A310" s="455" t="s">
        <v>729</v>
      </c>
      <c r="B310" s="456" t="s">
        <v>292</v>
      </c>
      <c r="C310" s="457">
        <v>363</v>
      </c>
    </row>
    <row r="311" s="4" customFormat="1" ht="20.35" customHeight="1" spans="1:3">
      <c r="A311" s="455" t="s">
        <v>730</v>
      </c>
      <c r="B311" s="456" t="s">
        <v>294</v>
      </c>
      <c r="C311" s="457">
        <v>10</v>
      </c>
    </row>
    <row r="312" s="4" customFormat="1" ht="20.35" customHeight="1" spans="1:3">
      <c r="A312" s="455" t="s">
        <v>731</v>
      </c>
      <c r="B312" s="456" t="s">
        <v>732</v>
      </c>
      <c r="C312" s="457">
        <v>28</v>
      </c>
    </row>
    <row r="313" s="4" customFormat="1" ht="20.35" customHeight="1" spans="1:3">
      <c r="A313" s="455" t="s">
        <v>733</v>
      </c>
      <c r="B313" s="456" t="s">
        <v>304</v>
      </c>
      <c r="C313" s="457">
        <v>323</v>
      </c>
    </row>
    <row r="314" s="4" customFormat="1" ht="20.35" customHeight="1" spans="1:3">
      <c r="A314" s="455" t="s">
        <v>734</v>
      </c>
      <c r="B314" s="456" t="s">
        <v>229</v>
      </c>
      <c r="C314" s="457">
        <f>C315</f>
        <v>1021</v>
      </c>
    </row>
    <row r="315" s="4" customFormat="1" ht="20.35" customHeight="1" spans="1:3">
      <c r="A315" s="455" t="s">
        <v>735</v>
      </c>
      <c r="B315" s="456" t="s">
        <v>736</v>
      </c>
      <c r="C315" s="457">
        <v>1021</v>
      </c>
    </row>
    <row r="316" s="4" customFormat="1" ht="20.35" customHeight="1" spans="1:3">
      <c r="A316" s="452" t="s">
        <v>737</v>
      </c>
      <c r="B316" s="453" t="s">
        <v>738</v>
      </c>
      <c r="C316" s="454">
        <v>1128</v>
      </c>
    </row>
    <row r="317" s="4" customFormat="1" ht="20.35" customHeight="1" spans="1:3">
      <c r="A317" s="452" t="s">
        <v>739</v>
      </c>
      <c r="B317" s="453" t="s">
        <v>740</v>
      </c>
      <c r="C317" s="454">
        <f>C318</f>
        <v>1241</v>
      </c>
    </row>
    <row r="318" s="4" customFormat="1" ht="20.35" customHeight="1" spans="1:3">
      <c r="A318" s="455" t="s">
        <v>741</v>
      </c>
      <c r="B318" s="456" t="s">
        <v>232</v>
      </c>
      <c r="C318" s="457">
        <f>C319</f>
        <v>1241</v>
      </c>
    </row>
    <row r="319" s="4" customFormat="1" ht="20.35" customHeight="1" spans="1:3">
      <c r="A319" s="455" t="s">
        <v>742</v>
      </c>
      <c r="B319" s="456" t="s">
        <v>232</v>
      </c>
      <c r="C319" s="457">
        <v>1241</v>
      </c>
    </row>
    <row r="320" s="4" customFormat="1" ht="20.35" customHeight="1" spans="1:3">
      <c r="A320" s="452" t="s">
        <v>743</v>
      </c>
      <c r="B320" s="453" t="s">
        <v>744</v>
      </c>
      <c r="C320" s="454">
        <f>C321</f>
        <v>620</v>
      </c>
    </row>
    <row r="321" s="4" customFormat="1" ht="20.35" customHeight="1" spans="1:3">
      <c r="A321" s="455" t="s">
        <v>745</v>
      </c>
      <c r="B321" s="456" t="s">
        <v>234</v>
      </c>
      <c r="C321" s="457">
        <f>C322</f>
        <v>620</v>
      </c>
    </row>
    <row r="322" s="4" customFormat="1" ht="20.35" customHeight="1" spans="1:3">
      <c r="A322" s="455" t="s">
        <v>746</v>
      </c>
      <c r="B322" s="456" t="s">
        <v>747</v>
      </c>
      <c r="C322" s="457">
        <v>620</v>
      </c>
    </row>
    <row r="323" s="4" customFormat="1" ht="20.35" customHeight="1" spans="1:3">
      <c r="A323" s="464" t="s">
        <v>128</v>
      </c>
      <c r="B323" s="465"/>
      <c r="C323" s="454">
        <f>C5+C108+C113+C129+C141+C147+C158+C208+C240+C244+C252+C279+C285+C289+C298+C301+C308+C316+C317+C320</f>
        <v>106039</v>
      </c>
    </row>
  </sheetData>
  <autoFilter ref="A4:C323"/>
  <mergeCells count="2">
    <mergeCell ref="A2:C2"/>
    <mergeCell ref="A323:B323"/>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H39"/>
  <sheetViews>
    <sheetView workbookViewId="0">
      <selection activeCell="D36" sqref="D36"/>
    </sheetView>
  </sheetViews>
  <sheetFormatPr defaultColWidth="9" defaultRowHeight="13.5"/>
  <cols>
    <col min="1" max="1" width="30.9083333333333" style="4" customWidth="1"/>
    <col min="2" max="2" width="20.5166666666667" style="4" customWidth="1"/>
    <col min="3" max="3" width="36.625" style="4" customWidth="1"/>
    <col min="4" max="8" width="17.95" style="4" customWidth="1"/>
    <col min="9" max="9" width="9.76666666666667" style="4" customWidth="1"/>
    <col min="10" max="16373" width="9" style="4"/>
  </cols>
  <sheetData>
    <row r="1" s="423" customFormat="1" ht="24" customHeight="1" spans="1:242">
      <c r="A1" s="426" t="s">
        <v>17</v>
      </c>
      <c r="B1" s="427"/>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c r="AC1" s="427"/>
      <c r="AD1" s="427"/>
      <c r="AE1" s="427"/>
      <c r="AF1" s="427"/>
      <c r="AG1" s="427"/>
      <c r="AH1" s="427"/>
      <c r="AI1" s="427"/>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7"/>
      <c r="BN1" s="427"/>
      <c r="BO1" s="427"/>
      <c r="BP1" s="427"/>
      <c r="BQ1" s="427"/>
      <c r="BR1" s="427"/>
      <c r="BS1" s="427"/>
      <c r="BT1" s="427"/>
      <c r="BU1" s="427"/>
      <c r="BV1" s="427"/>
      <c r="BW1" s="427"/>
      <c r="BX1" s="427"/>
      <c r="BY1" s="427"/>
      <c r="BZ1" s="427"/>
      <c r="CA1" s="427"/>
      <c r="CB1" s="427"/>
      <c r="CC1" s="427"/>
      <c r="CD1" s="427"/>
      <c r="CE1" s="427"/>
      <c r="CF1" s="427"/>
      <c r="CG1" s="427"/>
      <c r="CH1" s="427"/>
      <c r="CI1" s="427"/>
      <c r="CJ1" s="427"/>
      <c r="CK1" s="427"/>
      <c r="CL1" s="427"/>
      <c r="CM1" s="427"/>
      <c r="CN1" s="427"/>
      <c r="CO1" s="427"/>
      <c r="CP1" s="427"/>
      <c r="CQ1" s="427"/>
      <c r="CR1" s="427"/>
      <c r="CS1" s="427"/>
      <c r="CT1" s="427"/>
      <c r="CU1" s="427"/>
      <c r="CV1" s="427"/>
      <c r="CW1" s="427"/>
      <c r="CX1" s="427"/>
      <c r="CY1" s="427"/>
      <c r="CZ1" s="427"/>
      <c r="DA1" s="427"/>
      <c r="DB1" s="427"/>
      <c r="DC1" s="427"/>
      <c r="DD1" s="427"/>
      <c r="DE1" s="427"/>
      <c r="DF1" s="427"/>
      <c r="DG1" s="427"/>
      <c r="DH1" s="427"/>
      <c r="DI1" s="427"/>
      <c r="DJ1" s="427"/>
      <c r="DK1" s="427"/>
      <c r="DL1" s="427"/>
      <c r="DM1" s="427"/>
      <c r="DN1" s="427"/>
      <c r="DO1" s="427"/>
      <c r="DP1" s="427"/>
      <c r="DQ1" s="427"/>
      <c r="DR1" s="427"/>
      <c r="DS1" s="427"/>
      <c r="DT1" s="427"/>
      <c r="DU1" s="427"/>
      <c r="DV1" s="427"/>
      <c r="DW1" s="427"/>
      <c r="DX1" s="427"/>
      <c r="DY1" s="427"/>
      <c r="DZ1" s="427"/>
      <c r="EA1" s="427"/>
      <c r="EB1" s="427"/>
      <c r="EC1" s="427"/>
      <c r="ED1" s="427"/>
      <c r="EE1" s="427"/>
      <c r="EF1" s="427"/>
      <c r="EG1" s="427"/>
      <c r="EH1" s="427"/>
      <c r="EI1" s="427"/>
      <c r="EJ1" s="427"/>
      <c r="EK1" s="427"/>
      <c r="EL1" s="427"/>
      <c r="EM1" s="427"/>
      <c r="EN1" s="427"/>
      <c r="EO1" s="427"/>
      <c r="EP1" s="427"/>
      <c r="EQ1" s="427"/>
      <c r="ER1" s="427"/>
      <c r="ES1" s="427"/>
      <c r="ET1" s="427"/>
      <c r="EU1" s="427"/>
      <c r="EV1" s="427"/>
      <c r="EW1" s="427"/>
      <c r="EX1" s="427"/>
      <c r="EY1" s="427"/>
      <c r="EZ1" s="427"/>
      <c r="FA1" s="427"/>
      <c r="FB1" s="427"/>
      <c r="FC1" s="427"/>
      <c r="FD1" s="427"/>
      <c r="FE1" s="427"/>
      <c r="FF1" s="427"/>
      <c r="FG1" s="427"/>
      <c r="FH1" s="427"/>
      <c r="FI1" s="427"/>
      <c r="FJ1" s="427"/>
      <c r="FK1" s="427"/>
      <c r="FL1" s="427"/>
      <c r="FM1" s="427"/>
      <c r="FN1" s="427"/>
      <c r="FO1" s="427"/>
      <c r="FP1" s="427"/>
      <c r="FQ1" s="427"/>
      <c r="FR1" s="427"/>
      <c r="FS1" s="427"/>
      <c r="FT1" s="427"/>
      <c r="FU1" s="427"/>
      <c r="FV1" s="427"/>
      <c r="FW1" s="427"/>
      <c r="FX1" s="427"/>
      <c r="FY1" s="427"/>
      <c r="FZ1" s="427"/>
      <c r="GA1" s="427"/>
      <c r="GB1" s="427"/>
      <c r="GC1" s="427"/>
      <c r="GD1" s="427"/>
      <c r="GE1" s="427"/>
      <c r="GF1" s="427"/>
      <c r="GG1" s="427"/>
      <c r="GH1" s="427"/>
      <c r="GI1" s="427"/>
      <c r="GJ1" s="427"/>
      <c r="GK1" s="427"/>
      <c r="GL1" s="427"/>
      <c r="GM1" s="427"/>
      <c r="GN1" s="427"/>
      <c r="GO1" s="427"/>
      <c r="GP1" s="427"/>
      <c r="GQ1" s="427"/>
      <c r="GR1" s="427"/>
      <c r="GS1" s="427"/>
      <c r="GT1" s="427"/>
      <c r="GU1" s="427"/>
      <c r="GV1" s="427"/>
      <c r="GW1" s="427"/>
      <c r="GX1" s="427"/>
      <c r="GY1" s="427"/>
      <c r="GZ1" s="427"/>
      <c r="HA1" s="427"/>
      <c r="HB1" s="427"/>
      <c r="HC1" s="427"/>
      <c r="HD1" s="427"/>
      <c r="HE1" s="427"/>
      <c r="HF1" s="427"/>
      <c r="HG1" s="427"/>
      <c r="HH1" s="427"/>
      <c r="HI1" s="427"/>
      <c r="HJ1" s="427"/>
      <c r="HK1" s="427"/>
      <c r="HL1" s="427"/>
      <c r="HM1" s="427"/>
      <c r="HN1" s="427"/>
      <c r="HO1" s="427"/>
      <c r="HP1" s="427"/>
      <c r="HQ1" s="427"/>
      <c r="HR1" s="427"/>
      <c r="HS1" s="427"/>
      <c r="HT1" s="427"/>
      <c r="HU1" s="427"/>
      <c r="HV1" s="427"/>
      <c r="HW1" s="427"/>
      <c r="HX1" s="427"/>
      <c r="HY1" s="427"/>
      <c r="HZ1" s="427"/>
      <c r="IA1" s="427"/>
      <c r="IB1" s="427"/>
      <c r="IC1" s="427"/>
      <c r="ID1" s="427"/>
      <c r="IE1" s="427"/>
      <c r="IF1" s="427"/>
      <c r="IG1" s="427"/>
      <c r="IH1" s="427"/>
    </row>
    <row r="2" s="424" customFormat="1" ht="42" customHeight="1" spans="1:4">
      <c r="A2" s="428" t="s">
        <v>16</v>
      </c>
      <c r="B2" s="429"/>
      <c r="C2" s="429"/>
      <c r="D2" s="429"/>
    </row>
    <row r="3" s="425" customFormat="1" ht="27" customHeight="1" spans="2:4">
      <c r="B3" s="192"/>
      <c r="C3" s="192"/>
      <c r="D3" s="192" t="s">
        <v>97</v>
      </c>
    </row>
    <row r="4" s="278" customFormat="1" ht="26" customHeight="1" spans="1:4">
      <c r="A4" s="141" t="s">
        <v>235</v>
      </c>
      <c r="B4" s="141" t="s">
        <v>99</v>
      </c>
      <c r="C4" s="141" t="s">
        <v>236</v>
      </c>
      <c r="D4" s="141" t="s">
        <v>99</v>
      </c>
    </row>
    <row r="5" s="279" customFormat="1" ht="24" customHeight="1" spans="1:4">
      <c r="A5" s="430" t="s">
        <v>237</v>
      </c>
      <c r="B5" s="431">
        <f>'4'!B32</f>
        <v>16836</v>
      </c>
      <c r="C5" s="432" t="s">
        <v>238</v>
      </c>
      <c r="D5" s="431">
        <f>'2'!B106</f>
        <v>106039</v>
      </c>
    </row>
    <row r="6" s="279" customFormat="1" ht="24" customHeight="1" spans="1:4">
      <c r="A6" s="430" t="s">
        <v>239</v>
      </c>
      <c r="B6" s="431">
        <f>B7+B12+B26</f>
        <v>98109</v>
      </c>
      <c r="C6" s="432" t="s">
        <v>240</v>
      </c>
      <c r="D6" s="431">
        <f>D7</f>
        <v>3170</v>
      </c>
    </row>
    <row r="7" s="279" customFormat="1" ht="24" customHeight="1" spans="1:4">
      <c r="A7" s="433" t="s">
        <v>241</v>
      </c>
      <c r="B7" s="434">
        <f>SUM(B8:B9)</f>
        <v>97033</v>
      </c>
      <c r="C7" s="433" t="s">
        <v>242</v>
      </c>
      <c r="D7" s="431">
        <f>SUM(D8:D9)</f>
        <v>3170</v>
      </c>
    </row>
    <row r="8" s="279" customFormat="1" ht="24" customHeight="1" spans="1:4">
      <c r="A8" s="435" t="s">
        <v>243</v>
      </c>
      <c r="B8" s="434">
        <v>392</v>
      </c>
      <c r="C8" s="435" t="s">
        <v>244</v>
      </c>
      <c r="D8" s="434">
        <v>2310</v>
      </c>
    </row>
    <row r="9" s="279" customFormat="1" ht="24" customHeight="1" spans="1:4">
      <c r="A9" s="435" t="s">
        <v>245</v>
      </c>
      <c r="B9" s="434">
        <v>96641</v>
      </c>
      <c r="C9" s="435" t="s">
        <v>246</v>
      </c>
      <c r="D9" s="434">
        <v>860</v>
      </c>
    </row>
    <row r="10" s="279" customFormat="1" ht="24" customHeight="1" spans="1:4">
      <c r="A10" s="435" t="s">
        <v>247</v>
      </c>
      <c r="B10" s="434"/>
      <c r="C10" s="433" t="s">
        <v>248</v>
      </c>
      <c r="D10" s="431"/>
    </row>
    <row r="11" s="279" customFormat="1" ht="24" customHeight="1" spans="1:4">
      <c r="A11" s="433" t="s">
        <v>249</v>
      </c>
      <c r="B11" s="434"/>
      <c r="C11" s="433" t="s">
        <v>250</v>
      </c>
      <c r="D11" s="431"/>
    </row>
    <row r="12" s="279" customFormat="1" ht="24" customHeight="1" spans="1:4">
      <c r="A12" s="433" t="s">
        <v>132</v>
      </c>
      <c r="B12" s="431">
        <f>B14</f>
        <v>19</v>
      </c>
      <c r="C12" s="435" t="s">
        <v>251</v>
      </c>
      <c r="D12" s="431"/>
    </row>
    <row r="13" s="279" customFormat="1" ht="24" customHeight="1" spans="1:4">
      <c r="A13" s="435" t="s">
        <v>252</v>
      </c>
      <c r="B13" s="434"/>
      <c r="C13" s="435" t="s">
        <v>253</v>
      </c>
      <c r="D13" s="431"/>
    </row>
    <row r="14" s="279" customFormat="1" ht="24" customHeight="1" spans="1:4">
      <c r="A14" s="435" t="s">
        <v>254</v>
      </c>
      <c r="B14" s="434">
        <v>19</v>
      </c>
      <c r="C14" s="435" t="s">
        <v>255</v>
      </c>
      <c r="D14" s="434"/>
    </row>
    <row r="15" s="279" customFormat="1" ht="24" customHeight="1" spans="1:4">
      <c r="A15" s="435" t="s">
        <v>256</v>
      </c>
      <c r="B15" s="434"/>
      <c r="C15" s="435" t="s">
        <v>257</v>
      </c>
      <c r="D15" s="434"/>
    </row>
    <row r="16" s="279" customFormat="1" ht="24" customHeight="1" spans="1:7">
      <c r="A16" s="433" t="s">
        <v>258</v>
      </c>
      <c r="B16" s="434"/>
      <c r="C16" s="433" t="s">
        <v>259</v>
      </c>
      <c r="D16" s="436"/>
      <c r="G16" s="437"/>
    </row>
    <row r="17" s="279" customFormat="1" ht="24" customHeight="1" spans="1:7">
      <c r="A17" s="435" t="s">
        <v>260</v>
      </c>
      <c r="B17" s="434"/>
      <c r="C17" s="433" t="s">
        <v>261</v>
      </c>
      <c r="D17" s="303"/>
      <c r="F17" s="438"/>
      <c r="G17" s="439"/>
    </row>
    <row r="18" s="279" customFormat="1" ht="24" customHeight="1" spans="1:7">
      <c r="A18" s="435" t="s">
        <v>262</v>
      </c>
      <c r="B18" s="434"/>
      <c r="C18" s="433" t="s">
        <v>263</v>
      </c>
      <c r="D18" s="303"/>
      <c r="F18" s="438"/>
      <c r="G18" s="439"/>
    </row>
    <row r="19" s="279" customFormat="1" ht="24" customHeight="1" spans="1:7">
      <c r="A19" s="435" t="s">
        <v>264</v>
      </c>
      <c r="B19" s="434"/>
      <c r="C19" s="433" t="s">
        <v>265</v>
      </c>
      <c r="D19" s="303"/>
      <c r="F19" s="438"/>
      <c r="G19" s="439"/>
    </row>
    <row r="20" s="279" customFormat="1" ht="24" customHeight="1" spans="1:7">
      <c r="A20" s="435" t="s">
        <v>266</v>
      </c>
      <c r="B20" s="434"/>
      <c r="C20" s="440" t="s">
        <v>267</v>
      </c>
      <c r="D20" s="431">
        <f>D21</f>
        <v>5736</v>
      </c>
      <c r="F20" s="438"/>
      <c r="G20" s="439"/>
    </row>
    <row r="21" s="279" customFormat="1" ht="24" customHeight="1" spans="1:7">
      <c r="A21" s="433" t="s">
        <v>268</v>
      </c>
      <c r="B21" s="434"/>
      <c r="C21" s="433" t="s">
        <v>269</v>
      </c>
      <c r="D21" s="434">
        <f>D22</f>
        <v>5736</v>
      </c>
      <c r="F21" s="438"/>
      <c r="G21" s="439"/>
    </row>
    <row r="22" s="279" customFormat="1" ht="24" customHeight="1" spans="1:7">
      <c r="A22" s="435" t="s">
        <v>270</v>
      </c>
      <c r="B22" s="434"/>
      <c r="C22" s="435" t="s">
        <v>271</v>
      </c>
      <c r="D22" s="434">
        <v>5736</v>
      </c>
      <c r="F22" s="438"/>
      <c r="G22" s="439"/>
    </row>
    <row r="23" s="279" customFormat="1" ht="24" customHeight="1" spans="1:7">
      <c r="A23" s="435" t="s">
        <v>272</v>
      </c>
      <c r="B23" s="434"/>
      <c r="C23" s="435" t="s">
        <v>273</v>
      </c>
      <c r="D23" s="431"/>
      <c r="F23" s="439"/>
      <c r="G23" s="439"/>
    </row>
    <row r="24" s="280" customFormat="1" ht="24" customHeight="1" spans="1:4">
      <c r="A24" s="435" t="s">
        <v>274</v>
      </c>
      <c r="B24" s="434"/>
      <c r="C24" s="435" t="s">
        <v>275</v>
      </c>
      <c r="D24" s="431"/>
    </row>
    <row r="25" s="280" customFormat="1" ht="24" customHeight="1" spans="1:4">
      <c r="A25" s="435" t="s">
        <v>276</v>
      </c>
      <c r="B25" s="434"/>
      <c r="C25" s="299"/>
      <c r="D25" s="431"/>
    </row>
    <row r="26" s="280" customFormat="1" ht="24" customHeight="1" spans="1:4">
      <c r="A26" s="433" t="s">
        <v>277</v>
      </c>
      <c r="B26" s="300">
        <v>1057</v>
      </c>
      <c r="C26" s="441"/>
      <c r="D26" s="431"/>
    </row>
    <row r="27" s="280" customFormat="1" ht="24" customHeight="1" spans="1:4">
      <c r="A27" s="433" t="s">
        <v>278</v>
      </c>
      <c r="B27" s="201"/>
      <c r="C27" s="441"/>
      <c r="D27" s="431"/>
    </row>
    <row r="28" s="280" customFormat="1" ht="24" customHeight="1" spans="1:4">
      <c r="A28" s="433" t="s">
        <v>279</v>
      </c>
      <c r="B28" s="201"/>
      <c r="C28" s="441"/>
      <c r="D28" s="431"/>
    </row>
    <row r="29" s="280" customFormat="1" ht="24" customHeight="1" spans="1:4">
      <c r="A29" s="433" t="s">
        <v>280</v>
      </c>
      <c r="B29" s="201"/>
      <c r="C29" s="441"/>
      <c r="D29" s="442"/>
    </row>
    <row r="30" s="280" customFormat="1" ht="24" customHeight="1" spans="1:4">
      <c r="A30" s="433" t="s">
        <v>281</v>
      </c>
      <c r="B30" s="300"/>
      <c r="C30" s="441"/>
      <c r="D30" s="442"/>
    </row>
    <row r="31" s="280" customFormat="1" ht="24" customHeight="1" spans="1:4">
      <c r="A31" s="435" t="s">
        <v>282</v>
      </c>
      <c r="B31" s="300"/>
      <c r="C31" s="441"/>
      <c r="D31" s="442"/>
    </row>
    <row r="32" s="280" customFormat="1" ht="24" customHeight="1" spans="1:4">
      <c r="A32" s="435" t="s">
        <v>283</v>
      </c>
      <c r="B32" s="300"/>
      <c r="C32" s="441"/>
      <c r="D32" s="442"/>
    </row>
    <row r="33" s="280" customFormat="1" ht="24" customHeight="1" spans="1:4">
      <c r="A33" s="433"/>
      <c r="B33" s="300"/>
      <c r="C33" s="441"/>
      <c r="D33" s="442"/>
    </row>
    <row r="34" s="280" customFormat="1" ht="24" customHeight="1" spans="1:4">
      <c r="A34" s="299" t="s">
        <v>284</v>
      </c>
      <c r="B34" s="431"/>
      <c r="C34" s="441"/>
      <c r="D34" s="442"/>
    </row>
    <row r="35" s="280" customFormat="1" ht="24" customHeight="1" spans="1:4">
      <c r="A35" s="148" t="s">
        <v>285</v>
      </c>
      <c r="B35" s="443">
        <f>B5+B6</f>
        <v>114945</v>
      </c>
      <c r="C35" s="149" t="s">
        <v>286</v>
      </c>
      <c r="D35" s="443">
        <f>D5+D6+D20</f>
        <v>114945</v>
      </c>
    </row>
    <row r="36" s="4" customFormat="1" ht="14.3" customHeight="1" spans="3:3">
      <c r="C36" s="444"/>
    </row>
    <row r="37" s="4" customFormat="1" ht="14.3" customHeight="1" spans="3:3">
      <c r="C37" s="444"/>
    </row>
    <row r="38" s="4" customFormat="1" ht="14.3" customHeight="1" spans="3:3">
      <c r="C38" s="444"/>
    </row>
    <row r="39" s="4" customFormat="1" ht="14.3" customHeight="1" spans="3:3">
      <c r="C39" s="444"/>
    </row>
  </sheetData>
  <mergeCells count="1">
    <mergeCell ref="A2:D2"/>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4"/>
  <sheetViews>
    <sheetView workbookViewId="0">
      <selection activeCell="B1" sqref="B$1:B$1048576"/>
    </sheetView>
  </sheetViews>
  <sheetFormatPr defaultColWidth="9" defaultRowHeight="14.25" outlineLevelCol="7"/>
  <cols>
    <col min="1" max="1" width="52.5083333333333" style="23" customWidth="1"/>
    <col min="2" max="2" width="20.9" style="23" customWidth="1"/>
    <col min="3" max="16384" width="9" style="23"/>
  </cols>
  <sheetData>
    <row r="1" s="393" customFormat="1" ht="24" customHeight="1" spans="1:2">
      <c r="A1" s="398" t="s">
        <v>19</v>
      </c>
      <c r="B1" s="399"/>
    </row>
    <row r="2" s="394" customFormat="1" ht="60" customHeight="1" spans="1:2">
      <c r="A2" s="400" t="s">
        <v>18</v>
      </c>
      <c r="B2" s="400"/>
    </row>
    <row r="3" s="395" customFormat="1" ht="27" customHeight="1" spans="1:2">
      <c r="A3" s="401"/>
      <c r="B3" s="402" t="s">
        <v>97</v>
      </c>
    </row>
    <row r="4" s="396" customFormat="1" ht="25" customHeight="1" spans="1:2">
      <c r="A4" s="403" t="s">
        <v>748</v>
      </c>
      <c r="B4" s="416" t="s">
        <v>749</v>
      </c>
    </row>
    <row r="5" s="396" customFormat="1" ht="24" customHeight="1" spans="1:2">
      <c r="A5" s="406"/>
      <c r="B5" s="405">
        <f>B6+B13</f>
        <v>97033</v>
      </c>
    </row>
    <row r="6" s="396" customFormat="1" ht="24" customHeight="1" spans="1:2">
      <c r="A6" s="417" t="s">
        <v>243</v>
      </c>
      <c r="B6" s="418">
        <f>SUM(B7:B12)</f>
        <v>392</v>
      </c>
    </row>
    <row r="7" s="396" customFormat="1" ht="24" customHeight="1" spans="1:2">
      <c r="A7" s="419" t="s">
        <v>750</v>
      </c>
      <c r="B7" s="420">
        <v>28</v>
      </c>
    </row>
    <row r="8" s="396" customFormat="1" ht="24" customHeight="1" spans="1:2">
      <c r="A8" s="419" t="s">
        <v>751</v>
      </c>
      <c r="B8" s="420">
        <v>54</v>
      </c>
    </row>
    <row r="9" s="396" customFormat="1" ht="24" customHeight="1" spans="1:2">
      <c r="A9" s="419" t="s">
        <v>752</v>
      </c>
      <c r="B9" s="420">
        <v>137</v>
      </c>
    </row>
    <row r="10" s="396" customFormat="1" ht="24" customHeight="1" spans="1:2">
      <c r="A10" s="419" t="s">
        <v>753</v>
      </c>
      <c r="B10" s="420">
        <v>1</v>
      </c>
    </row>
    <row r="11" s="396" customFormat="1" ht="24" customHeight="1" spans="1:2">
      <c r="A11" s="419" t="s">
        <v>754</v>
      </c>
      <c r="B11" s="420">
        <v>227</v>
      </c>
    </row>
    <row r="12" s="396" customFormat="1" ht="24" customHeight="1" spans="1:2">
      <c r="A12" s="419" t="s">
        <v>755</v>
      </c>
      <c r="B12" s="420">
        <v>-55</v>
      </c>
    </row>
    <row r="13" s="396" customFormat="1" ht="24" customHeight="1" spans="1:2">
      <c r="A13" s="417" t="s">
        <v>245</v>
      </c>
      <c r="B13" s="418">
        <f>SUM(B14:B20)</f>
        <v>96641</v>
      </c>
    </row>
    <row r="14" s="396" customFormat="1" ht="24" customHeight="1" spans="1:2">
      <c r="A14" s="419" t="s">
        <v>756</v>
      </c>
      <c r="B14" s="420">
        <v>230</v>
      </c>
    </row>
    <row r="15" s="396" customFormat="1" ht="24" customHeight="1" spans="1:2">
      <c r="A15" s="419" t="s">
        <v>757</v>
      </c>
      <c r="B15" s="420">
        <v>37742</v>
      </c>
    </row>
    <row r="16" s="396" customFormat="1" ht="24" customHeight="1" spans="1:2">
      <c r="A16" s="419" t="s">
        <v>758</v>
      </c>
      <c r="B16" s="420">
        <v>8885</v>
      </c>
    </row>
    <row r="17" s="396" customFormat="1" ht="24" customHeight="1" spans="1:2">
      <c r="A17" s="419" t="s">
        <v>759</v>
      </c>
      <c r="B17" s="420">
        <v>25612</v>
      </c>
    </row>
    <row r="18" s="396" customFormat="1" ht="24" customHeight="1" spans="1:2">
      <c r="A18" s="419" t="s">
        <v>760</v>
      </c>
      <c r="B18" s="420">
        <v>1619</v>
      </c>
    </row>
    <row r="19" s="396" customFormat="1" ht="24" customHeight="1" spans="1:2">
      <c r="A19" s="419" t="s">
        <v>761</v>
      </c>
      <c r="B19" s="420">
        <v>18460</v>
      </c>
    </row>
    <row r="20" s="397" customFormat="1" ht="24" customHeight="1" spans="1:2">
      <c r="A20" s="419" t="s">
        <v>762</v>
      </c>
      <c r="B20" s="420">
        <v>4093</v>
      </c>
    </row>
    <row r="21" s="396" customFormat="1" ht="24" customHeight="1" spans="1:2">
      <c r="A21" s="415" t="s">
        <v>763</v>
      </c>
      <c r="B21" s="421">
        <f>SUM(B22:B42)</f>
        <v>0</v>
      </c>
    </row>
    <row r="22" s="396" customFormat="1" ht="24" customHeight="1" spans="1:2">
      <c r="A22" s="422" t="s">
        <v>764</v>
      </c>
      <c r="B22" s="421"/>
    </row>
    <row r="23" s="396" customFormat="1" ht="24" customHeight="1" spans="1:2">
      <c r="A23" s="422" t="s">
        <v>765</v>
      </c>
      <c r="B23" s="421"/>
    </row>
    <row r="24" s="396" customFormat="1" ht="24" customHeight="1" spans="1:2">
      <c r="A24" s="422" t="s">
        <v>766</v>
      </c>
      <c r="B24" s="421"/>
    </row>
    <row r="25" s="396" customFormat="1" ht="24" customHeight="1" spans="1:2">
      <c r="A25" s="422" t="s">
        <v>767</v>
      </c>
      <c r="B25" s="421"/>
    </row>
    <row r="26" s="396" customFormat="1" ht="24" customHeight="1" spans="1:8">
      <c r="A26" s="422" t="s">
        <v>768</v>
      </c>
      <c r="B26" s="421"/>
      <c r="H26" s="411"/>
    </row>
    <row r="27" s="396" customFormat="1" ht="24" customHeight="1" spans="1:2">
      <c r="A27" s="422" t="s">
        <v>769</v>
      </c>
      <c r="B27" s="421"/>
    </row>
    <row r="28" s="23" customFormat="1" ht="24" customHeight="1" spans="1:2">
      <c r="A28" s="422" t="s">
        <v>770</v>
      </c>
      <c r="B28" s="251"/>
    </row>
    <row r="29" s="23" customFormat="1" ht="24" customHeight="1" spans="1:2">
      <c r="A29" s="422" t="s">
        <v>771</v>
      </c>
      <c r="B29" s="251"/>
    </row>
    <row r="30" s="23" customFormat="1" ht="24" customHeight="1" spans="1:2">
      <c r="A30" s="422" t="s">
        <v>772</v>
      </c>
      <c r="B30" s="251"/>
    </row>
    <row r="31" s="23" customFormat="1" ht="24" customHeight="1" spans="1:2">
      <c r="A31" s="422" t="s">
        <v>773</v>
      </c>
      <c r="B31" s="251"/>
    </row>
    <row r="32" s="23" customFormat="1" ht="24" customHeight="1" spans="1:2">
      <c r="A32" s="422" t="s">
        <v>774</v>
      </c>
      <c r="B32" s="251"/>
    </row>
    <row r="33" s="23" customFormat="1" ht="24" customHeight="1" spans="1:2">
      <c r="A33" s="422" t="s">
        <v>775</v>
      </c>
      <c r="B33" s="251"/>
    </row>
    <row r="34" s="23" customFormat="1" ht="24" customHeight="1" spans="1:2">
      <c r="A34" s="422" t="s">
        <v>776</v>
      </c>
      <c r="B34" s="251"/>
    </row>
    <row r="35" s="23" customFormat="1" ht="24" customHeight="1" spans="1:2">
      <c r="A35" s="422" t="s">
        <v>777</v>
      </c>
      <c r="B35" s="251"/>
    </row>
    <row r="36" s="23" customFormat="1" ht="24" customHeight="1" spans="1:2">
      <c r="A36" s="422" t="s">
        <v>778</v>
      </c>
      <c r="B36" s="251"/>
    </row>
    <row r="37" s="23" customFormat="1" ht="24" customHeight="1" spans="1:2">
      <c r="A37" s="422" t="s">
        <v>779</v>
      </c>
      <c r="B37" s="251"/>
    </row>
    <row r="38" s="23" customFormat="1" ht="24" customHeight="1" spans="1:2">
      <c r="A38" s="422" t="s">
        <v>780</v>
      </c>
      <c r="B38" s="251"/>
    </row>
    <row r="39" s="23" customFormat="1" ht="24" customHeight="1" spans="1:2">
      <c r="A39" s="422" t="s">
        <v>781</v>
      </c>
      <c r="B39" s="251"/>
    </row>
    <row r="40" s="23" customFormat="1" ht="24" customHeight="1" spans="1:2">
      <c r="A40" s="422" t="s">
        <v>782</v>
      </c>
      <c r="B40" s="251"/>
    </row>
    <row r="41" s="23" customFormat="1" ht="24" customHeight="1" spans="1:2">
      <c r="A41" s="422" t="s">
        <v>783</v>
      </c>
      <c r="B41" s="251"/>
    </row>
    <row r="42" s="23" customFormat="1" ht="24" customHeight="1" spans="1:2">
      <c r="A42" s="422" t="s">
        <v>784</v>
      </c>
      <c r="B42" s="251"/>
    </row>
    <row r="43" s="23" customFormat="1" ht="24" customHeight="1"/>
    <row r="44" s="23" customFormat="1" ht="24" customHeight="1"/>
    <row r="45" s="23" customFormat="1" ht="24" customHeight="1"/>
    <row r="46" s="23" customFormat="1" ht="24" customHeight="1"/>
    <row r="47" s="23" customFormat="1" ht="24" customHeight="1"/>
    <row r="48" s="23" customFormat="1" ht="24" customHeight="1"/>
    <row r="49" s="23" customFormat="1" ht="24" customHeight="1"/>
    <row r="50" s="23" customFormat="1" ht="24" customHeight="1"/>
    <row r="51" s="23" customFormat="1" ht="24" customHeight="1"/>
    <row r="52" s="23" customFormat="1" ht="24" customHeight="1"/>
    <row r="53" s="23" customFormat="1" ht="24" customHeight="1"/>
    <row r="54" s="23" customFormat="1" ht="24" customHeight="1"/>
    <row r="55" s="23" customFormat="1" ht="24" customHeight="1"/>
    <row r="56" s="23" customFormat="1" ht="24" customHeight="1"/>
    <row r="57" s="23" customFormat="1" ht="24" customHeight="1"/>
    <row r="58" s="23" customFormat="1" ht="24" customHeight="1"/>
    <row r="59" s="23" customFormat="1" ht="24" customHeight="1"/>
    <row r="60" s="23" customFormat="1" ht="24" customHeight="1"/>
    <row r="61" s="23" customFormat="1" ht="24" customHeight="1"/>
    <row r="62" s="23" customFormat="1" ht="24" customHeight="1"/>
    <row r="63" s="23" customFormat="1" ht="24" customHeight="1"/>
    <row r="64" s="23" customFormat="1" ht="24" customHeight="1"/>
    <row r="65" s="23" customFormat="1" ht="24" customHeight="1"/>
    <row r="66" s="23" customFormat="1" ht="24" customHeight="1"/>
    <row r="67" s="23" customFormat="1" ht="24" customHeight="1"/>
    <row r="68" s="23" customFormat="1" ht="24" customHeight="1"/>
    <row r="69" s="23" customFormat="1" ht="24" customHeight="1"/>
    <row r="70" s="23" customFormat="1" ht="24" customHeight="1"/>
    <row r="71" s="23" customFormat="1" ht="24" customHeight="1"/>
    <row r="72" s="23" customFormat="1" ht="24" customHeight="1"/>
    <row r="73" s="23" customFormat="1" ht="24" customHeight="1"/>
    <row r="74" s="23" customFormat="1" ht="24" customHeight="1"/>
    <row r="75" s="23" customFormat="1" ht="24" customHeight="1"/>
    <row r="76" s="23" customFormat="1" ht="24" customHeight="1"/>
    <row r="77" s="23" customFormat="1" ht="24" customHeight="1"/>
    <row r="78" s="23" customFormat="1" ht="24" customHeight="1"/>
    <row r="79" s="23" customFormat="1" ht="24" customHeight="1"/>
    <row r="80" s="23" customFormat="1" ht="24" customHeight="1"/>
    <row r="81" s="23" customFormat="1" ht="24" customHeight="1"/>
    <row r="82" s="23" customFormat="1" ht="24" customHeight="1"/>
    <row r="83" s="23" customFormat="1" ht="24" customHeight="1"/>
    <row r="84" s="23" customFormat="1" ht="24" customHeight="1"/>
    <row r="85" s="23" customFormat="1" ht="24" customHeight="1"/>
    <row r="86" s="23" customFormat="1" ht="24" customHeight="1"/>
    <row r="87" s="23" customFormat="1" ht="24" customHeight="1"/>
    <row r="88" s="23" customFormat="1" ht="24" customHeight="1"/>
    <row r="89" s="23" customFormat="1" ht="24" customHeight="1"/>
    <row r="90" s="23" customFormat="1" ht="24" customHeight="1"/>
    <row r="91" s="23" customFormat="1" ht="24" customHeight="1"/>
    <row r="92" s="23" customFormat="1" ht="24" customHeight="1"/>
    <row r="93" s="23" customFormat="1" ht="24" customHeight="1"/>
    <row r="94" s="23" customFormat="1" ht="24" customHeight="1"/>
  </sheetData>
  <mergeCells count="1">
    <mergeCell ref="A2:B2"/>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45</vt:i4>
      </vt:variant>
    </vt:vector>
  </HeadingPairs>
  <TitlesOfParts>
    <vt:vector size="45" baseType="lpstr">
      <vt:lpstr>封面</vt:lpstr>
      <vt:lpstr>目录</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投资股-李仕昂</dc:creator>
  <cp:lastModifiedBy>投资股-李仕昂</cp:lastModifiedBy>
  <dcterms:created xsi:type="dcterms:W3CDTF">2025-05-31T02:32:00Z</dcterms:created>
  <dcterms:modified xsi:type="dcterms:W3CDTF">2025-06-05T07:32:19Z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2052-10.1.0.6690</vt:lpwstr>
  </property>
  <property fmtid="{D5CDD505-2E9C-101B-9397-08002B2CF9AE}" pid="4" name="ICV">
    <vt:lpwstr>834DDBFE92B942A29A23E101DE5795EB_13</vt:lpwstr>
  </property>
</Properties>
</file>