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tabRatio="763" activeTab="3"/>
  </bookViews>
  <sheets>
    <sheet name="封面" sheetId="262" r:id="rId1"/>
    <sheet name="1" sheetId="263" r:id="rId2"/>
    <sheet name="1-1" sheetId="264" r:id="rId3"/>
    <sheet name="1-2" sheetId="265" r:id="rId4"/>
    <sheet name="2" sheetId="266" r:id="rId5"/>
    <sheet name="2-1" sheetId="267" r:id="rId6"/>
    <sheet name="3" sheetId="268" r:id="rId7"/>
    <sheet name="3-1" sheetId="269" r:id="rId8"/>
    <sheet name="3-2" sheetId="270" r:id="rId9"/>
    <sheet name="3-3" sheetId="271" r:id="rId10"/>
    <sheet name="4" sheetId="272" r:id="rId11"/>
    <sheet name="4-1" sheetId="273" r:id="rId12"/>
    <sheet name="5" sheetId="13" r:id="rId13"/>
    <sheet name="项目绩效" sheetId="274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'2-1'!$A$1:$AI$26</definedName>
    <definedName name="_xlnm.Print_Area" localSheetId="6">'3'!$A$1:$DH$29</definedName>
    <definedName name="_xlnm.Print_Area" localSheetId="7">'3-1'!$A$1:$G$36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<sst xmlns="http://schemas.openxmlformats.org/spreadsheetml/2006/main" count="1350" uniqueCount="414">
  <si>
    <t>红原县住房和城乡建设局</t>
  </si>
  <si>
    <t>2021年部门预算</t>
  </si>
  <si>
    <t>报送日期：     年   月   日</t>
  </si>
  <si>
    <t>表1</t>
  </si>
  <si>
    <t>部门收支总表</t>
  </si>
  <si>
    <t>单位名称：红原县住房和城乡建设局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</si>
  <si>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</si>
  <si>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</si>
  <si>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</si>
  <si>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</si>
  <si>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</si>
  <si>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</si>
  <si>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</si>
  <si>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</si>
  <si>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</si>
  <si>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</si>
  <si>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</si>
  <si>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</si>
  <si>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</si>
  <si>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</si>
  <si>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</si>
  <si>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</si>
  <si>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</si>
  <si>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</si>
  <si>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</si>
  <si>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</si>
  <si>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</si>
  <si>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</si>
  <si>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</si>
  <si>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</si>
  <si>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</si>
  <si>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</si>
  <si>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</si>
  <si>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</si>
  <si>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</si>
  <si>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</si>
  <si>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</si>
  <si>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</si>
  <si>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</si>
  <si>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</si>
  <si>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</si>
  <si>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</si>
  <si>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</si>
  <si>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</si>
  <si>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</si>
  <si>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</si>
  <si>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</si>
  <si>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</si>
  <si>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</si>
  <si>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</si>
  <si>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</si>
  <si>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</si>
  <si>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</si>
  <si>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</si>
  <si>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</si>
  <si>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</si>
  <si>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</si>
  <si>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</si>
  <si>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</si>
  <si>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</si>
  <si>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</si>
  <si>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</si>
  <si>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</si>
  <si>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</si>
  <si>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</si>
  <si>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</si>
  <si>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</si>
  <si>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</si>
  <si>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</si>
  <si>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</si>
  <si>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</si>
  <si>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</si>
  <si>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</si>
  <si>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</si>
  <si>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</si>
  <si>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</si>
  <si>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</si>
  <si>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</si>
  <si>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</si>
  <si>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</si>
  <si>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</si>
  <si>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</si>
  <si>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</si>
  <si>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121</t>
  </si>
  <si>
    <t>201</t>
  </si>
  <si>
    <t>29</t>
  </si>
  <si>
    <t>06</t>
  </si>
  <si>
    <t xml:space="preserve">  121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</si>
  <si>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</si>
  <si>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</si>
  <si>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</si>
  <si>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</si>
  <si>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</si>
  <si>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</si>
  <si>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</si>
  <si>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</si>
  <si>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</si>
  <si>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</si>
  <si>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</si>
  <si>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</si>
  <si>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</si>
  <si>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</si>
  <si>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</si>
  <si>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212</t>
  </si>
  <si>
    <t xml:space="preserve">  行政运行</t>
  </si>
  <si>
    <t>04</t>
  </si>
  <si>
    <t xml:space="preserve">  城管执法</t>
  </si>
  <si>
    <t xml:space="preserve">  其他城乡社区公共设施支出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</si>
  <si>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</si>
  <si>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</si>
  <si>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</si>
  <si>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</si>
  <si>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</si>
  <si>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</si>
  <si>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</si>
  <si>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</si>
  <si>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</si>
  <si>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</si>
  <si>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</si>
  <si>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</si>
  <si>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</si>
  <si>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</si>
  <si>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</si>
  <si>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</si>
  <si>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</si>
  <si>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</si>
  <si>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</si>
  <si>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</si>
  <si>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</si>
  <si>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</si>
  <si>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</si>
  <si>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</si>
  <si>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</si>
  <si>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</si>
  <si>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</si>
  <si>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</si>
  <si>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</si>
  <si>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</si>
  <si>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</si>
  <si>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</si>
  <si>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</si>
  <si>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</si>
  <si>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</si>
  <si>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</si>
  <si>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</si>
  <si>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</si>
  <si>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</si>
  <si>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</si>
  <si>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</si>
  <si>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</si>
  <si>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</si>
  <si>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</si>
  <si>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</si>
  <si>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</si>
  <si>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</si>
  <si>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</si>
  <si>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</si>
  <si>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</si>
  <si>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</si>
  <si>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</si>
  <si>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</si>
  <si>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</si>
  <si>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</si>
  <si>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</si>
  <si>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</si>
  <si>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</si>
  <si>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</si>
  <si>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</si>
  <si>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</si>
  <si>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</si>
  <si>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</si>
  <si>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</si>
  <si>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</si>
  <si>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</si>
  <si>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</si>
  <si>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</si>
  <si>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</si>
  <si>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</si>
  <si>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</si>
  <si>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</si>
  <si>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</si>
  <si>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</si>
  <si>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</si>
  <si>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</si>
  <si>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</si>
  <si>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</si>
  <si>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</si>
  <si>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</si>
  <si>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</si>
  <si>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</si>
  <si>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</si>
  <si>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</si>
  <si>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</si>
  <si>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</si>
  <si>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</si>
  <si>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</si>
  <si>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</si>
  <si>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</si>
  <si>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</si>
  <si>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</si>
  <si>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</si>
  <si>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</si>
  <si>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</si>
  <si>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</si>
  <si>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</si>
  <si>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</si>
  <si>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</si>
  <si>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</si>
  <si>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</si>
  <si>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</si>
  <si>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</si>
  <si>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</si>
  <si>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</si>
  <si>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</si>
  <si>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</si>
  <si>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</si>
  <si>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</si>
  <si>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</si>
  <si>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</si>
  <si>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</si>
  <si>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</si>
  <si>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</si>
  <si>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</si>
  <si>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</si>
  <si>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</si>
  <si>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</si>
  <si>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</si>
  <si>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</si>
  <si>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</si>
  <si>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</si>
  <si>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</si>
  <si>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</si>
  <si>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</si>
  <si>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</si>
  <si>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</si>
  <si>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</si>
  <si>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</si>
  <si>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</si>
  <si>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</si>
  <si>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</si>
  <si>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</si>
  <si>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</si>
  <si>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</si>
  <si>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</si>
  <si>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</si>
  <si>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</si>
  <si>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</si>
  <si>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</si>
  <si>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</si>
  <si>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</si>
  <si>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</si>
  <si>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</si>
  <si>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</si>
  <si>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</si>
  <si>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</si>
  <si>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</si>
  <si>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</si>
  <si>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</si>
  <si>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</si>
  <si>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</si>
  <si>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</si>
  <si>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</si>
  <si>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</si>
  <si>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</si>
  <si>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</si>
  <si>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</si>
  <si>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</si>
  <si>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</si>
  <si>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</si>
  <si>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</si>
  <si>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</si>
  <si>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</si>
  <si>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</si>
  <si>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</si>
  <si>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</si>
  <si>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</si>
  <si>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</si>
  <si>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</si>
  <si>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</si>
  <si>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</si>
  <si>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</si>
  <si>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</si>
  <si>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</si>
  <si>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</si>
  <si>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</si>
  <si>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</si>
  <si>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</si>
  <si>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</si>
  <si>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</si>
  <si>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</si>
  <si>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</si>
  <si>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</si>
  <si>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</si>
  <si>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</si>
  <si>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</si>
  <si>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</si>
  <si>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</si>
  <si>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</si>
  <si>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</si>
  <si>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</si>
  <si>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</si>
  <si>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</si>
  <si>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</si>
  <si>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</si>
  <si>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</si>
  <si>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</si>
  <si>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</si>
  <si>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</si>
  <si>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城乡社区管理事务</t>
  </si>
  <si>
    <t xml:space="preserve">    行政运行</t>
  </si>
  <si>
    <t xml:space="preserve">    城管执法</t>
  </si>
  <si>
    <t xml:space="preserve">  城乡社区公共设施</t>
  </si>
  <si>
    <t xml:space="preserve">    其他城乡社区公共设施支出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</si>
  <si>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</si>
  <si>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</si>
  <si>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</si>
  <si>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</si>
  <si>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</si>
  <si>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</si>
  <si>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</si>
  <si>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</si>
  <si>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</si>
  <si>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</si>
  <si>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</si>
  <si>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</si>
  <si>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</si>
  <si>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</si>
  <si>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</si>
  <si>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</si>
  <si>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</si>
  <si>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</si>
  <si>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</si>
  <si>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</si>
  <si>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</si>
  <si>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</si>
  <si>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</si>
  <si>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</si>
  <si>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</si>
  <si>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</si>
  <si>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</si>
  <si>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</si>
  <si>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</si>
  <si>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</si>
  <si>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</si>
  <si>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</si>
  <si>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</si>
  <si>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差旅费</t>
  </si>
  <si>
    <t xml:space="preserve">    维修(护)费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</si>
  <si>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</si>
  <si>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</si>
  <si>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</si>
  <si>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</si>
  <si>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</si>
  <si>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</si>
  <si>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</si>
  <si>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</si>
  <si>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</si>
  <si>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</si>
  <si>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</si>
  <si>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</si>
  <si>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</si>
  <si>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</si>
  <si>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</si>
  <si>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</si>
  <si>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</si>
  <si>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路灯电费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</si>
  <si>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</si>
  <si>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</si>
  <si>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</si>
  <si>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</si>
  <si>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</si>
  <si>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</si>
  <si>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</si>
  <si>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</si>
  <si>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</si>
  <si>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</si>
  <si>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</si>
  <si>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</si>
  <si>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</si>
  <si>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</si>
  <si>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</si>
  <si>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</si>
  <si>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</si>
  <si>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</si>
  <si>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</si>
  <si>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</si>
  <si>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</si>
  <si>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</si>
  <si>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</si>
  <si>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</si>
  <si>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</si>
  <si>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</si>
  <si>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</si>
  <si>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</si>
  <si>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</si>
  <si>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</si>
  <si>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</si>
  <si>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红原县城市建设规划局（行政）</t>
  </si>
  <si>
    <t>总体评价</t>
  </si>
  <si>
    <t>照明设施</t>
  </si>
  <si>
    <t>全县照明设施</t>
  </si>
  <si>
    <t>拟达成效</t>
  </si>
  <si>
    <t>保障县城照明，为市民提供安全出行条件</t>
  </si>
  <si>
    <t>群众满意度</t>
  </si>
  <si>
    <t>＞90%</t>
  </si>
  <si>
    <t xml:space="preserve">    </t>
  </si>
  <si>
    <t>覆盖面</t>
  </si>
  <si>
    <t>全县全覆盖</t>
  </si>
  <si>
    <t>产生的社会效益</t>
  </si>
  <si>
    <t>利于全县市民出行</t>
  </si>
  <si>
    <t>时限</t>
  </si>
  <si>
    <t>12月底前</t>
  </si>
  <si>
    <t>成本测算：</t>
  </si>
  <si>
    <t>60万元</t>
  </si>
</sst>
</file>

<file path=xl/styles.xml><?xml version="1.0" encoding="utf-8"?>
<styleSheet xmlns="http://schemas.openxmlformats.org/spreadsheetml/2006/main">
  <numFmts count="8">
    <numFmt numFmtId="176" formatCode="#,###.00"/>
    <numFmt numFmtId="41" formatCode="_ * #,##0_ ;_ * \-#,##0_ ;_ * &quot;-&quot;_ ;_ @_ "/>
    <numFmt numFmtId="177" formatCode="#,##0.0000"/>
    <numFmt numFmtId="44" formatCode="_ &quot;￥&quot;* #,##0.00_ ;_ &quot;￥&quot;* \-#,##0.00_ ;_ &quot;￥&quot;* &quot;-&quot;??_ ;_ @_ "/>
    <numFmt numFmtId="178" formatCode="#,###"/>
    <numFmt numFmtId="42" formatCode="_ &quot;￥&quot;* #,##0_ ;_ &quot;￥&quot;* \-#,##0_ ;_ &quot;￥&quot;* &quot;-&quot;_ ;_ @_ "/>
    <numFmt numFmtId="179" formatCode="&quot;\&quot;#,##0.00_);\(&quot;\&quot;#,##0.00\)"/>
    <numFmt numFmtId="43" formatCode="_ * #,##0.00_ ;_ * \-#,##0.00_ ;_ * &quot;-&quot;??_ ;_ @_ 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auto="true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/>
      <bottom/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0" fontId="16" fillId="15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9" fillId="0" borderId="4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43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3" fillId="0" borderId="42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1" fillId="0" borderId="4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4" fillId="16" borderId="41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22" fillId="14" borderId="41" applyNumberFormat="false" applyAlignment="false" applyProtection="false">
      <alignment vertical="center"/>
    </xf>
    <xf numFmtId="0" fontId="29" fillId="16" borderId="45" applyNumberFormat="false" applyAlignment="false" applyProtection="false">
      <alignment vertical="center"/>
    </xf>
    <xf numFmtId="0" fontId="33" fillId="32" borderId="47" applyNumberFormat="false" applyAlignment="false" applyProtection="false">
      <alignment vertical="center"/>
    </xf>
    <xf numFmtId="0" fontId="34" fillId="0" borderId="48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1" fillId="22" borderId="44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0"/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</cellStyleXfs>
  <cellXfs count="200">
    <xf numFmtId="1" fontId="0" fillId="0" borderId="0" xfId="0" applyNumberFormat="true" applyFill="true"/>
    <xf numFmtId="49" fontId="1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Border="true" applyAlignment="true">
      <alignment horizontal="right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1" fontId="2" fillId="0" borderId="1" xfId="0" applyFont="true" applyBorder="true" applyAlignment="true">
      <alignment vertical="center" wrapText="true"/>
    </xf>
    <xf numFmtId="3" fontId="2" fillId="0" borderId="1" xfId="0" applyNumberFormat="true" applyFont="true" applyBorder="true" applyAlignment="true">
      <alignment vertical="center" wrapText="true"/>
    </xf>
    <xf numFmtId="49" fontId="2" fillId="0" borderId="1" xfId="0" applyNumberFormat="true" applyFont="true" applyBorder="true" applyAlignment="true">
      <alignment horizontal="center" vertical="center"/>
    </xf>
    <xf numFmtId="0" fontId="3" fillId="0" borderId="0" xfId="0" applyNumberFormat="true" applyFont="true" applyFill="true"/>
    <xf numFmtId="0" fontId="3" fillId="2" borderId="0" xfId="0" applyNumberFormat="true" applyFont="true" applyFill="true"/>
    <xf numFmtId="0" fontId="4" fillId="0" borderId="0" xfId="0" applyNumberFormat="true" applyFont="true" applyFill="true" applyAlignment="true" applyProtection="true">
      <alignment horizontal="center" vertical="center"/>
    </xf>
    <xf numFmtId="0" fontId="3" fillId="0" borderId="0" xfId="0" applyNumberFormat="true" applyFont="true" applyFill="true" applyBorder="true" applyAlignment="true" applyProtection="true">
      <alignment horizontal="left"/>
    </xf>
    <xf numFmtId="0" fontId="3" fillId="0" borderId="0" xfId="0" applyNumberFormat="true" applyFont="true" applyFill="true" applyBorder="true" applyAlignment="true" applyProtection="true">
      <alignment horizontal="left"/>
    </xf>
    <xf numFmtId="0" fontId="3" fillId="0" borderId="2" xfId="0" applyNumberFormat="true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NumberFormat="true" applyFont="true" applyFill="true" applyBorder="true" applyAlignment="true">
      <alignment horizontal="center" vertical="center"/>
    </xf>
    <xf numFmtId="1" fontId="3" fillId="0" borderId="5" xfId="0" applyNumberFormat="true" applyFont="true" applyFill="true" applyBorder="true" applyAlignment="true" applyProtection="true">
      <alignment horizontal="center" vertical="center" wrapText="true"/>
    </xf>
    <xf numFmtId="0" fontId="3" fillId="2" borderId="6" xfId="0" applyNumberFormat="true" applyFont="true" applyFill="true" applyBorder="true" applyAlignment="true">
      <alignment horizontal="center" vertical="center" wrapText="true"/>
    </xf>
    <xf numFmtId="0" fontId="3" fillId="0" borderId="6" xfId="0" applyNumberFormat="true" applyFont="true" applyFill="true" applyBorder="true" applyAlignment="true">
      <alignment horizontal="center" vertical="center" wrapText="true"/>
    </xf>
    <xf numFmtId="0" fontId="3" fillId="0" borderId="7" xfId="0" applyNumberFormat="true" applyFont="true" applyFill="true" applyBorder="true" applyAlignment="true">
      <alignment horizontal="center" vertical="center" wrapText="true"/>
    </xf>
    <xf numFmtId="1" fontId="3" fillId="0" borderId="8" xfId="0" applyNumberFormat="true" applyFont="true" applyFill="true" applyBorder="true" applyAlignment="true" applyProtection="true">
      <alignment horizontal="center" vertical="center" wrapText="true"/>
    </xf>
    <xf numFmtId="49" fontId="3" fillId="0" borderId="9" xfId="0" applyNumberFormat="true" applyFont="true" applyFill="true" applyBorder="true" applyAlignment="true" applyProtection="true">
      <alignment vertical="center" wrapText="true"/>
    </xf>
    <xf numFmtId="0" fontId="0" fillId="0" borderId="0" xfId="0" applyNumberFormat="true" applyFont="true" applyFill="true" applyAlignment="true">
      <alignment horizontal="center" vertical="center" wrapText="true"/>
    </xf>
    <xf numFmtId="1" fontId="0" fillId="0" borderId="0" xfId="0" applyNumberFormat="true" applyFill="true" applyAlignment="true">
      <alignment horizontal="center" vertical="center" wrapText="true"/>
    </xf>
    <xf numFmtId="0" fontId="3" fillId="0" borderId="0" xfId="0" applyNumberFormat="true" applyFont="true" applyFill="true" applyAlignment="true" applyProtection="true">
      <alignment vertical="center" wrapText="true"/>
    </xf>
    <xf numFmtId="1" fontId="3" fillId="0" borderId="0" xfId="0" applyNumberFormat="true" applyFont="true" applyFill="true" applyAlignment="true" applyProtection="true">
      <alignment vertical="center" wrapText="true"/>
    </xf>
    <xf numFmtId="0" fontId="3" fillId="2" borderId="0" xfId="0" applyNumberFormat="true" applyFont="true" applyFill="true" applyAlignment="true" applyProtection="true">
      <alignment vertical="center" wrapText="true"/>
    </xf>
    <xf numFmtId="0" fontId="0" fillId="2" borderId="0" xfId="0" applyNumberFormat="true" applyFont="true" applyFill="true"/>
    <xf numFmtId="0" fontId="3" fillId="2" borderId="0" xfId="0" applyNumberFormat="true" applyFont="true" applyFill="true" applyAlignment="true" applyProtection="true">
      <alignment vertical="center"/>
    </xf>
    <xf numFmtId="0" fontId="0" fillId="2" borderId="0" xfId="0" applyNumberFormat="true" applyFont="true" applyFill="true" applyBorder="true"/>
    <xf numFmtId="0" fontId="3" fillId="2" borderId="0" xfId="0" applyNumberFormat="true" applyFont="true" applyFill="true" applyAlignment="true">
      <alignment horizontal="right" vertical="center"/>
    </xf>
    <xf numFmtId="0" fontId="3" fillId="0" borderId="0" xfId="0" applyNumberFormat="true" applyFont="true" applyFill="true" applyAlignment="true" applyProtection="true">
      <alignment horizontal="left"/>
    </xf>
    <xf numFmtId="0" fontId="2" fillId="0" borderId="0" xfId="0" applyNumberFormat="true" applyFont="true" applyFill="true" applyAlignment="true">
      <alignment horizontal="right" vertical="center"/>
    </xf>
    <xf numFmtId="0" fontId="3" fillId="0" borderId="10" xfId="0" applyNumberFormat="true" applyFont="true" applyFill="true" applyBorder="true" applyAlignment="true" applyProtection="true">
      <alignment horizontal="center" vertical="center"/>
    </xf>
    <xf numFmtId="0" fontId="3" fillId="0" borderId="11" xfId="0" applyNumberFormat="true" applyFont="true" applyFill="true" applyBorder="true" applyAlignment="true" applyProtection="true">
      <alignment horizontal="center" vertical="center"/>
    </xf>
    <xf numFmtId="0" fontId="3" fillId="0" borderId="12" xfId="0" applyNumberFormat="true" applyFont="true" applyFill="true" applyBorder="true" applyAlignment="true" applyProtection="true">
      <alignment horizontal="center" vertical="center" wrapText="true"/>
    </xf>
    <xf numFmtId="0" fontId="3" fillId="0" borderId="11" xfId="0" applyNumberFormat="true" applyFont="true" applyFill="true" applyBorder="true" applyAlignment="true" applyProtection="true">
      <alignment horizontal="center" vertical="center" wrapText="true"/>
    </xf>
    <xf numFmtId="0" fontId="3" fillId="0" borderId="8" xfId="0" applyNumberFormat="true" applyFont="true" applyFill="true" applyBorder="true" applyAlignment="true" applyProtection="true">
      <alignment horizontal="center" vertical="center" wrapText="true"/>
    </xf>
    <xf numFmtId="0" fontId="3" fillId="0" borderId="13" xfId="0" applyNumberFormat="true" applyFont="true" applyFill="true" applyBorder="true" applyAlignment="true" applyProtection="true">
      <alignment horizontal="center" vertical="center" wrapText="true"/>
    </xf>
    <xf numFmtId="0" fontId="3" fillId="0" borderId="13" xfId="0" applyNumberFormat="true" applyFont="true" applyFill="true" applyBorder="true" applyAlignment="true" applyProtection="true">
      <alignment horizontal="center" vertical="center"/>
    </xf>
    <xf numFmtId="3" fontId="3" fillId="0" borderId="14" xfId="0" applyNumberFormat="true" applyFont="true" applyBorder="true" applyAlignment="true" applyProtection="true">
      <alignment vertical="center" wrapText="true"/>
    </xf>
    <xf numFmtId="3" fontId="3" fillId="0" borderId="3" xfId="0" applyNumberFormat="true" applyFont="true" applyBorder="true" applyAlignment="true" applyProtection="true">
      <alignment vertical="center" wrapText="true"/>
    </xf>
    <xf numFmtId="3" fontId="3" fillId="0" borderId="15" xfId="0" applyNumberFormat="true" applyFont="true" applyBorder="true" applyAlignment="true" applyProtection="true">
      <alignment vertical="center" wrapText="true"/>
    </xf>
    <xf numFmtId="1" fontId="0" fillId="0" borderId="0" xfId="0" applyNumberFormat="true" applyFont="true" applyFill="true" applyAlignment="true">
      <alignment horizontal="center" vertical="center" wrapText="true"/>
    </xf>
    <xf numFmtId="0" fontId="5" fillId="2" borderId="0" xfId="0" applyNumberFormat="true" applyFont="true" applyFill="true" applyAlignment="true" applyProtection="true">
      <alignment vertical="center" wrapText="true"/>
    </xf>
    <xf numFmtId="0" fontId="6" fillId="2" borderId="0" xfId="0" applyNumberFormat="true" applyFont="true" applyFill="true" applyAlignment="true" applyProtection="true">
      <alignment vertical="center" wrapText="true"/>
    </xf>
    <xf numFmtId="0" fontId="7" fillId="2" borderId="0" xfId="0" applyNumberFormat="true" applyFont="true" applyFill="true"/>
    <xf numFmtId="1" fontId="0" fillId="0" borderId="0" xfId="0" applyNumberFormat="true" applyFill="true" applyBorder="true"/>
    <xf numFmtId="0" fontId="0" fillId="0" borderId="0" xfId="0" applyNumberFormat="true" applyFont="true" applyFill="true"/>
    <xf numFmtId="0" fontId="2" fillId="0" borderId="0" xfId="0" applyNumberFormat="true" applyFont="true" applyFill="true"/>
    <xf numFmtId="0" fontId="3" fillId="0" borderId="0" xfId="0" applyNumberFormat="true" applyFont="true" applyFill="true" applyAlignment="true" applyProtection="true">
      <alignment horizontal="left" vertical="center"/>
    </xf>
    <xf numFmtId="0" fontId="3" fillId="0" borderId="0" xfId="0" applyNumberFormat="true" applyFont="true" applyFill="true" applyAlignment="true"/>
    <xf numFmtId="0" fontId="3" fillId="0" borderId="9" xfId="0" applyNumberFormat="true" applyFont="true" applyFill="true" applyBorder="true" applyAlignment="true" applyProtection="true">
      <alignment horizontal="center" vertical="center" wrapText="true"/>
    </xf>
    <xf numFmtId="1" fontId="3" fillId="0" borderId="12" xfId="0" applyNumberFormat="true" applyFont="true" applyFill="true" applyBorder="true" applyAlignment="true" applyProtection="true">
      <alignment horizontal="center" vertical="center"/>
    </xf>
    <xf numFmtId="0" fontId="3" fillId="0" borderId="12" xfId="0" applyNumberFormat="true" applyFont="true" applyFill="true" applyBorder="true" applyAlignment="true" applyProtection="true">
      <alignment horizontal="center" vertical="center" wrapText="true"/>
    </xf>
    <xf numFmtId="1" fontId="3" fillId="0" borderId="8" xfId="0" applyNumberFormat="true" applyFont="true" applyFill="true" applyBorder="true" applyAlignment="true" applyProtection="true">
      <alignment horizontal="center" vertical="center"/>
    </xf>
    <xf numFmtId="49" fontId="3" fillId="0" borderId="9" xfId="0" applyNumberFormat="true" applyFont="true" applyFill="true" applyBorder="true" applyAlignment="true" applyProtection="true">
      <alignment vertical="center" wrapText="true"/>
    </xf>
    <xf numFmtId="3" fontId="3" fillId="0" borderId="2" xfId="0" applyNumberFormat="true" applyFont="true" applyBorder="true" applyAlignment="true" applyProtection="true">
      <alignment vertical="center" wrapText="true"/>
    </xf>
    <xf numFmtId="3" fontId="3" fillId="0" borderId="16" xfId="0" applyNumberFormat="true" applyFont="true" applyBorder="true" applyAlignment="true" applyProtection="true">
      <alignment vertical="center" wrapText="true"/>
    </xf>
    <xf numFmtId="0" fontId="2" fillId="0" borderId="0" xfId="0" applyNumberFormat="true" applyFont="true" applyFill="true" applyAlignment="true">
      <alignment horizontal="centerContinuous" vertical="center"/>
    </xf>
    <xf numFmtId="0" fontId="3" fillId="0" borderId="13" xfId="0" applyNumberFormat="true" applyFont="true" applyFill="true" applyBorder="true" applyAlignment="true" applyProtection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/>
    </xf>
    <xf numFmtId="0" fontId="3" fillId="0" borderId="3" xfId="0" applyNumberFormat="true" applyFont="true" applyFill="true" applyBorder="true" applyAlignment="true" applyProtection="true">
      <alignment horizontal="center" vertical="center"/>
    </xf>
    <xf numFmtId="0" fontId="3" fillId="0" borderId="4" xfId="0" applyNumberFormat="true" applyFont="true" applyFill="true" applyBorder="true" applyAlignment="true" applyProtection="true">
      <alignment horizontal="center" vertical="center"/>
    </xf>
    <xf numFmtId="1" fontId="3" fillId="0" borderId="17" xfId="0" applyNumberFormat="true" applyFont="true" applyFill="true" applyBorder="true" applyAlignment="true" applyProtection="true">
      <alignment horizontal="center" vertical="center" wrapText="true"/>
    </xf>
    <xf numFmtId="0" fontId="3" fillId="0" borderId="18" xfId="0" applyNumberFormat="true" applyFont="true" applyFill="true" applyBorder="true" applyAlignment="true" applyProtection="true">
      <alignment horizontal="center" vertical="center" wrapText="true"/>
    </xf>
    <xf numFmtId="0" fontId="3" fillId="0" borderId="0" xfId="0" applyNumberFormat="true" applyFont="true" applyFill="true" applyAlignment="true" applyProtection="true">
      <alignment horizontal="center" vertical="center" wrapText="true"/>
    </xf>
    <xf numFmtId="0" fontId="3" fillId="0" borderId="7" xfId="0" applyNumberFormat="true" applyFont="true" applyFill="true" applyBorder="true" applyAlignment="true" applyProtection="true">
      <alignment horizontal="center" vertical="center" wrapText="true"/>
    </xf>
    <xf numFmtId="1" fontId="3" fillId="0" borderId="13" xfId="0" applyNumberFormat="true" applyFont="true" applyFill="true" applyBorder="true" applyAlignment="true" applyProtection="true">
      <alignment horizontal="center" vertical="center" wrapText="true"/>
    </xf>
    <xf numFmtId="3" fontId="3" fillId="0" borderId="19" xfId="0" applyNumberFormat="true" applyFont="true" applyBorder="true" applyAlignment="true" applyProtection="true">
      <alignment vertical="center" wrapText="true"/>
    </xf>
    <xf numFmtId="3" fontId="3" fillId="0" borderId="4" xfId="0" applyNumberFormat="true" applyFont="true" applyBorder="true" applyAlignment="true" applyProtection="true">
      <alignment vertical="center" wrapText="true"/>
    </xf>
    <xf numFmtId="0" fontId="3" fillId="0" borderId="0" xfId="0" applyNumberFormat="true" applyFont="true" applyFill="true" applyBorder="true" applyAlignment="true" applyProtection="true">
      <alignment horizontal="left" vertical="center"/>
    </xf>
    <xf numFmtId="0" fontId="3" fillId="0" borderId="5" xfId="0" applyNumberFormat="true" applyFont="true" applyFill="true" applyBorder="true" applyAlignment="true" applyProtection="true">
      <alignment horizontal="left"/>
    </xf>
    <xf numFmtId="1" fontId="3" fillId="0" borderId="20" xfId="0" applyNumberFormat="true" applyFont="true" applyFill="true" applyBorder="true" applyAlignment="true" applyProtection="true">
      <alignment horizontal="center" vertical="center" wrapText="true"/>
    </xf>
    <xf numFmtId="1" fontId="3" fillId="0" borderId="9" xfId="0" applyNumberFormat="true" applyFont="true" applyFill="true" applyBorder="true" applyAlignment="true" applyProtection="true">
      <alignment horizontal="center" vertical="center" wrapText="true"/>
    </xf>
    <xf numFmtId="49" fontId="3" fillId="0" borderId="11" xfId="0" applyNumberFormat="true" applyFont="true" applyFill="true" applyBorder="true" applyAlignment="true" applyProtection="true">
      <alignment vertical="center" wrapText="true"/>
    </xf>
    <xf numFmtId="49" fontId="3" fillId="0" borderId="12" xfId="0" applyNumberFormat="true" applyFont="true" applyFill="true" applyBorder="true" applyAlignment="true" applyProtection="true">
      <alignment vertical="center" wrapText="true"/>
    </xf>
    <xf numFmtId="3" fontId="3" fillId="0" borderId="1" xfId="0" applyNumberFormat="true" applyFont="true" applyBorder="true" applyAlignment="true" applyProtection="true">
      <alignment vertical="center" wrapText="true"/>
    </xf>
    <xf numFmtId="1" fontId="3" fillId="0" borderId="17" xfId="0" applyNumberFormat="true" applyFont="true" applyFill="true" applyBorder="true" applyAlignment="true" applyProtection="true">
      <alignment horizontal="center" vertical="center"/>
    </xf>
    <xf numFmtId="0" fontId="3" fillId="0" borderId="5" xfId="0" applyNumberFormat="true" applyFont="true" applyFill="true" applyBorder="true" applyAlignment="true" applyProtection="true">
      <alignment horizontal="center" vertical="center" wrapText="true"/>
    </xf>
    <xf numFmtId="1" fontId="3" fillId="0" borderId="13" xfId="0" applyNumberFormat="true" applyFont="true" applyFill="true" applyBorder="true" applyAlignment="true" applyProtection="true">
      <alignment horizontal="center" vertical="center"/>
    </xf>
    <xf numFmtId="0" fontId="3" fillId="0" borderId="21" xfId="0" applyNumberFormat="true" applyFont="true" applyFill="true" applyBorder="true" applyAlignment="true" applyProtection="true">
      <alignment horizontal="center" vertical="center" wrapText="true"/>
    </xf>
    <xf numFmtId="49" fontId="3" fillId="0" borderId="20" xfId="0" applyNumberFormat="true" applyFont="true" applyFill="true" applyBorder="true" applyAlignment="true" applyProtection="true">
      <alignment vertical="center" wrapText="true"/>
    </xf>
    <xf numFmtId="0" fontId="3" fillId="0" borderId="10" xfId="0" applyNumberFormat="true" applyFont="true" applyFill="true" applyBorder="true" applyAlignment="true" applyProtection="true">
      <alignment horizontal="center" vertical="center" wrapText="true"/>
    </xf>
    <xf numFmtId="1" fontId="3" fillId="0" borderId="11" xfId="0" applyNumberFormat="true" applyFont="true" applyFill="true" applyBorder="true" applyAlignment="true" applyProtection="true">
      <alignment horizontal="center" vertical="center" wrapText="true"/>
    </xf>
    <xf numFmtId="3" fontId="3" fillId="0" borderId="22" xfId="0" applyNumberFormat="true" applyFont="true" applyBorder="true" applyAlignment="true" applyProtection="true">
      <alignment vertical="center" wrapText="true"/>
    </xf>
    <xf numFmtId="3" fontId="3" fillId="0" borderId="9" xfId="0" applyNumberFormat="true" applyFont="true" applyBorder="true" applyAlignment="true" applyProtection="true">
      <alignment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2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 applyProtection="true">
      <alignment vertical="center" wrapText="true"/>
    </xf>
    <xf numFmtId="0" fontId="3" fillId="2" borderId="0" xfId="0" applyNumberFormat="true" applyFont="true" applyFill="true" applyAlignment="true"/>
    <xf numFmtId="0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8" fillId="2" borderId="0" xfId="0" applyNumberFormat="true" applyFont="true" applyFill="true"/>
    <xf numFmtId="0" fontId="0" fillId="2" borderId="1" xfId="0" applyNumberFormat="true" applyFont="true" applyFill="true" applyBorder="true" applyAlignment="true">
      <alignment horizontal="center" vertical="center" wrapText="true"/>
    </xf>
    <xf numFmtId="0" fontId="3" fillId="0" borderId="23" xfId="0" applyNumberFormat="true" applyFont="true" applyFill="true" applyBorder="true" applyAlignment="true" applyProtection="true">
      <alignment horizontal="center" vertical="center" wrapText="true"/>
    </xf>
    <xf numFmtId="0" fontId="3" fillId="0" borderId="24" xfId="0" applyNumberFormat="true" applyFont="true" applyFill="true" applyBorder="true" applyAlignment="true" applyProtection="true">
      <alignment horizontal="center" vertical="center" wrapText="true"/>
    </xf>
    <xf numFmtId="0" fontId="3" fillId="2" borderId="0" xfId="0" applyNumberFormat="true" applyFont="true" applyFill="true" applyAlignment="true" applyProtection="true">
      <alignment horizontal="right" vertical="center"/>
    </xf>
    <xf numFmtId="1" fontId="0" fillId="0" borderId="0" xfId="0" applyNumberFormat="true" applyFill="true" applyAlignment="true">
      <alignment vertical="center"/>
    </xf>
    <xf numFmtId="0" fontId="3" fillId="0" borderId="25" xfId="0" applyNumberFormat="true" applyFont="true" applyFill="true" applyBorder="true" applyAlignment="true">
      <alignment horizontal="center" vertical="center"/>
    </xf>
    <xf numFmtId="0" fontId="3" fillId="0" borderId="5" xfId="0" applyNumberFormat="true" applyFont="true" applyFill="true" applyBorder="true" applyAlignment="true" applyProtection="true">
      <alignment horizontal="center" vertical="center" wrapText="true"/>
    </xf>
    <xf numFmtId="0" fontId="3" fillId="2" borderId="7" xfId="0" applyNumberFormat="true" applyFont="true" applyFill="true" applyBorder="true" applyAlignment="true">
      <alignment horizontal="center" vertical="center" wrapText="true"/>
    </xf>
    <xf numFmtId="0" fontId="3" fillId="0" borderId="21" xfId="0" applyNumberFormat="true" applyFont="true" applyFill="true" applyBorder="true" applyAlignment="true" applyProtection="true">
      <alignment horizontal="center" vertical="center" wrapText="true"/>
    </xf>
    <xf numFmtId="0" fontId="3" fillId="0" borderId="20" xfId="0" applyNumberFormat="true" applyFont="true" applyFill="true" applyBorder="true" applyAlignment="true" applyProtection="true">
      <alignment horizontal="center" vertical="center" wrapText="true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3" fillId="0" borderId="3" xfId="0" applyNumberFormat="true" applyFont="true" applyFill="true" applyBorder="true" applyAlignment="true" applyProtection="true">
      <alignment horizontal="center" vertical="center" wrapText="true"/>
    </xf>
    <xf numFmtId="0" fontId="3" fillId="0" borderId="9" xfId="0" applyNumberFormat="true" applyFont="true" applyFill="true" applyBorder="true" applyAlignment="true" applyProtection="true">
      <alignment horizontal="center" vertical="center" wrapText="true"/>
    </xf>
    <xf numFmtId="0" fontId="3" fillId="0" borderId="8" xfId="0" applyNumberFormat="true" applyFont="true" applyFill="true" applyBorder="true" applyAlignment="true" applyProtection="true">
      <alignment horizontal="center" vertical="center" wrapText="true"/>
    </xf>
    <xf numFmtId="0" fontId="3" fillId="0" borderId="4" xfId="0" applyNumberFormat="true" applyFont="true" applyFill="true" applyBorder="true" applyAlignment="true" applyProtection="true">
      <alignment horizontal="center" vertical="center" wrapText="true"/>
    </xf>
    <xf numFmtId="0" fontId="8" fillId="0" borderId="0" xfId="0" applyNumberFormat="true" applyFont="true" applyFill="true"/>
    <xf numFmtId="0" fontId="2" fillId="0" borderId="0" xfId="0" applyNumberFormat="true" applyFont="true" applyFill="true" applyBorder="true" applyAlignment="true" applyProtection="true">
      <alignment horizontal="left" vertical="center"/>
    </xf>
    <xf numFmtId="0" fontId="2" fillId="0" borderId="0" xfId="0" applyNumberFormat="true" applyFont="true" applyFill="true" applyBorder="true" applyAlignment="true" applyProtection="true">
      <alignment horizontal="left"/>
    </xf>
    <xf numFmtId="0" fontId="2" fillId="0" borderId="2" xfId="0" applyNumberFormat="true" applyFont="true" applyFill="true" applyBorder="true" applyAlignment="true">
      <alignment horizontal="center" vertical="center"/>
    </xf>
    <xf numFmtId="0" fontId="2" fillId="0" borderId="4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0" fontId="2" fillId="0" borderId="26" xfId="0" applyNumberFormat="true" applyFont="true" applyFill="true" applyBorder="true" applyAlignment="true">
      <alignment horizontal="center" vertical="center"/>
    </xf>
    <xf numFmtId="0" fontId="2" fillId="0" borderId="6" xfId="0" applyNumberFormat="true" applyFont="true" applyFill="true" applyBorder="true" applyAlignment="true">
      <alignment horizontal="center" vertical="center"/>
    </xf>
    <xf numFmtId="0" fontId="2" fillId="0" borderId="6" xfId="0" applyNumberFormat="true" applyFont="true" applyFill="true" applyBorder="true" applyAlignment="true">
      <alignment horizontal="center" vertical="center"/>
    </xf>
    <xf numFmtId="0" fontId="2" fillId="0" borderId="9" xfId="0" applyNumberFormat="true" applyFont="true" applyFill="true" applyBorder="true" applyAlignment="true">
      <alignment vertical="center"/>
    </xf>
    <xf numFmtId="178" fontId="2" fillId="0" borderId="23" xfId="0" applyNumberFormat="true" applyFont="true" applyBorder="true" applyAlignment="true" applyProtection="true">
      <alignment vertical="center" wrapText="true"/>
    </xf>
    <xf numFmtId="0" fontId="3" fillId="0" borderId="20" xfId="0" applyNumberFormat="true" applyFont="true" applyFill="true" applyBorder="true" applyAlignment="true">
      <alignment vertical="center"/>
    </xf>
    <xf numFmtId="3" fontId="2" fillId="0" borderId="23" xfId="0" applyNumberFormat="true" applyFont="true" applyBorder="true" applyAlignment="true" applyProtection="true">
      <alignment vertical="center" wrapText="true"/>
    </xf>
    <xf numFmtId="3" fontId="2" fillId="0" borderId="27" xfId="0" applyNumberFormat="true" applyFont="true" applyBorder="true" applyAlignment="true" applyProtection="true">
      <alignment vertical="center" wrapText="true"/>
    </xf>
    <xf numFmtId="3" fontId="2" fillId="0" borderId="28" xfId="0" applyNumberFormat="true" applyFont="true" applyBorder="true" applyAlignment="true" applyProtection="true">
      <alignment vertical="center" wrapText="true"/>
    </xf>
    <xf numFmtId="3" fontId="2" fillId="0" borderId="29" xfId="0" applyNumberFormat="true" applyFont="true" applyBorder="true" applyAlignment="true" applyProtection="true">
      <alignment vertical="center" wrapText="true"/>
    </xf>
    <xf numFmtId="1" fontId="2" fillId="0" borderId="9" xfId="0" applyNumberFormat="true" applyFont="true" applyFill="true" applyBorder="true" applyAlignment="true">
      <alignment vertical="center"/>
    </xf>
    <xf numFmtId="3" fontId="2" fillId="0" borderId="30" xfId="0" applyNumberFormat="true" applyFont="true" applyBorder="true" applyAlignment="true" applyProtection="true">
      <alignment vertical="center" wrapText="true"/>
    </xf>
    <xf numFmtId="0" fontId="3" fillId="0" borderId="20" xfId="0" applyNumberFormat="true" applyFont="true" applyFill="true" applyBorder="true" applyAlignment="true">
      <alignment vertical="center"/>
    </xf>
    <xf numFmtId="0" fontId="2" fillId="0" borderId="9" xfId="0" applyNumberFormat="true" applyFont="true" applyFill="true" applyBorder="true" applyAlignment="true">
      <alignment vertical="center"/>
    </xf>
    <xf numFmtId="0" fontId="2" fillId="0" borderId="9" xfId="0" applyNumberFormat="true" applyFont="true" applyFill="true" applyBorder="true" applyAlignment="true">
      <alignment horizontal="center" vertical="center"/>
    </xf>
    <xf numFmtId="3" fontId="2" fillId="0" borderId="28" xfId="0" applyNumberFormat="true" applyFont="true" applyBorder="true" applyAlignment="true">
      <alignment vertical="center" wrapText="true"/>
    </xf>
    <xf numFmtId="0" fontId="2" fillId="0" borderId="20" xfId="0" applyNumberFormat="true" applyFont="true" applyFill="true" applyBorder="true" applyAlignment="true">
      <alignment horizontal="center" vertical="center"/>
    </xf>
    <xf numFmtId="0" fontId="2" fillId="0" borderId="20" xfId="0" applyNumberFormat="true" applyFont="true" applyFill="true" applyBorder="true" applyAlignment="true">
      <alignment vertical="center"/>
    </xf>
    <xf numFmtId="3" fontId="2" fillId="0" borderId="28" xfId="0" applyNumberFormat="true" applyFont="true" applyBorder="true" applyAlignment="true">
      <alignment horizontal="right" vertical="center" wrapText="true"/>
    </xf>
    <xf numFmtId="3" fontId="2" fillId="0" borderId="31" xfId="0" applyNumberFormat="true" applyFont="true" applyBorder="true" applyAlignment="true">
      <alignment horizontal="right" vertical="center" wrapText="true"/>
    </xf>
    <xf numFmtId="0" fontId="9" fillId="0" borderId="0" xfId="0" applyNumberFormat="true" applyFont="true" applyFill="true" applyAlignment="true">
      <alignment horizontal="center"/>
    </xf>
    <xf numFmtId="0" fontId="10" fillId="0" borderId="0" xfId="0" applyNumberFormat="true" applyFont="true" applyFill="true"/>
    <xf numFmtId="0" fontId="8" fillId="0" borderId="0" xfId="0" applyNumberFormat="true" applyFont="true" applyFill="true" applyAlignment="true">
      <alignment horizontal="center"/>
    </xf>
    <xf numFmtId="4" fontId="2" fillId="0" borderId="6" xfId="0" applyNumberFormat="true" applyFont="true" applyFill="true" applyBorder="true" applyAlignment="true" applyProtection="true">
      <alignment horizontal="center" vertical="center"/>
    </xf>
    <xf numFmtId="4" fontId="2" fillId="0" borderId="6" xfId="0" applyNumberFormat="true" applyFont="true" applyFill="true" applyBorder="true" applyAlignment="true" applyProtection="true">
      <alignment horizontal="center" vertical="center" wrapText="true"/>
    </xf>
    <xf numFmtId="176" fontId="2" fillId="0" borderId="21" xfId="0" applyNumberFormat="true" applyFont="true" applyBorder="true" applyAlignment="true" applyProtection="true">
      <alignment vertical="center" wrapText="true"/>
    </xf>
    <xf numFmtId="3" fontId="2" fillId="0" borderId="31" xfId="0" applyNumberFormat="true" applyFont="true" applyBorder="true" applyAlignment="true" applyProtection="true">
      <alignment vertical="center" wrapText="true"/>
    </xf>
    <xf numFmtId="176" fontId="2" fillId="0" borderId="32" xfId="0" applyNumberFormat="true" applyFont="true" applyBorder="true" applyAlignment="true" applyProtection="true">
      <alignment vertical="center" wrapText="true"/>
    </xf>
    <xf numFmtId="3" fontId="2" fillId="0" borderId="29" xfId="0" applyNumberFormat="true" applyFont="true" applyBorder="true" applyAlignment="true">
      <alignment vertical="center" wrapText="true"/>
    </xf>
    <xf numFmtId="176" fontId="2" fillId="0" borderId="18" xfId="0" applyNumberFormat="true" applyFont="true" applyBorder="true" applyAlignment="true">
      <alignment vertical="center" wrapText="true"/>
    </xf>
    <xf numFmtId="176" fontId="2" fillId="0" borderId="33" xfId="0" applyNumberFormat="true" applyFont="true" applyBorder="true" applyAlignment="true">
      <alignment vertical="center" wrapText="true"/>
    </xf>
    <xf numFmtId="176" fontId="2" fillId="0" borderId="20" xfId="0" applyNumberFormat="true" applyFont="true" applyBorder="true" applyAlignment="true" applyProtection="true">
      <alignment vertical="center" wrapText="true"/>
    </xf>
    <xf numFmtId="176" fontId="2" fillId="0" borderId="34" xfId="0" applyNumberFormat="true" applyFont="true" applyBorder="true" applyAlignment="true" applyProtection="true">
      <alignment vertical="center" wrapText="true"/>
    </xf>
    <xf numFmtId="3" fontId="2" fillId="0" borderId="30" xfId="0" applyNumberFormat="true" applyFont="true" applyBorder="true" applyAlignment="true">
      <alignment vertical="center" wrapText="true"/>
    </xf>
    <xf numFmtId="176" fontId="2" fillId="0" borderId="17" xfId="0" applyNumberFormat="true" applyFont="true" applyBorder="true" applyAlignment="true">
      <alignment vertical="center" wrapText="true"/>
    </xf>
    <xf numFmtId="176" fontId="2" fillId="0" borderId="35" xfId="0" applyNumberFormat="true" applyFont="true" applyBorder="true" applyAlignment="true">
      <alignment vertical="center" wrapText="true"/>
    </xf>
    <xf numFmtId="3" fontId="2" fillId="0" borderId="31" xfId="0" applyNumberFormat="true" applyFont="true" applyBorder="true" applyAlignment="true">
      <alignment vertical="center" wrapText="true"/>
    </xf>
    <xf numFmtId="176" fontId="2" fillId="0" borderId="36" xfId="0" applyNumberFormat="true" applyFont="true" applyBorder="true" applyAlignment="true">
      <alignment vertical="center" wrapText="true"/>
    </xf>
    <xf numFmtId="176" fontId="2" fillId="0" borderId="37" xfId="0" applyNumberFormat="true" applyFont="true" applyBorder="true" applyAlignment="true">
      <alignment vertical="center" wrapText="true"/>
    </xf>
    <xf numFmtId="0" fontId="2" fillId="2" borderId="0" xfId="0" applyNumberFormat="true" applyFont="true" applyFill="true"/>
    <xf numFmtId="0" fontId="2" fillId="0" borderId="17" xfId="0" applyNumberFormat="true" applyFont="true" applyFill="true" applyBorder="true" applyAlignment="true" applyProtection="true">
      <alignment horizontal="center" vertical="center" wrapText="true"/>
    </xf>
    <xf numFmtId="0" fontId="2" fillId="2" borderId="6" xfId="0" applyNumberFormat="true" applyFont="true" applyFill="true" applyBorder="true" applyAlignment="true">
      <alignment horizontal="center" vertical="center" wrapText="true"/>
    </xf>
    <xf numFmtId="0" fontId="2" fillId="0" borderId="7" xfId="0" applyNumberFormat="true" applyFont="true" applyFill="true" applyBorder="true" applyAlignment="true">
      <alignment horizontal="center" vertical="center" wrapText="true"/>
    </xf>
    <xf numFmtId="0" fontId="2" fillId="0" borderId="11" xfId="0" applyNumberFormat="true" applyFont="true" applyFill="true" applyBorder="true" applyAlignment="true" applyProtection="true">
      <alignment horizontal="center" vertical="center" wrapText="true"/>
    </xf>
    <xf numFmtId="49" fontId="2" fillId="0" borderId="9" xfId="0" applyNumberFormat="true" applyFont="true" applyFill="true" applyBorder="true" applyAlignment="true" applyProtection="true">
      <alignment vertical="center" wrapText="true"/>
    </xf>
    <xf numFmtId="49" fontId="2" fillId="0" borderId="12" xfId="0" applyNumberFormat="true" applyFont="true" applyFill="true" applyBorder="true" applyAlignment="true" applyProtection="true">
      <alignment vertical="center" wrapText="true"/>
    </xf>
    <xf numFmtId="0" fontId="2" fillId="2" borderId="0" xfId="0" applyNumberFormat="true" applyFont="true" applyFill="true" applyAlignment="true"/>
    <xf numFmtId="0" fontId="2" fillId="2" borderId="20" xfId="0" applyNumberFormat="true" applyFont="true" applyFill="true" applyBorder="true" applyAlignment="true" applyProtection="true">
      <alignment horizontal="center" vertical="center"/>
    </xf>
    <xf numFmtId="0" fontId="2" fillId="2" borderId="9" xfId="0" applyNumberFormat="true" applyFont="true" applyFill="true" applyBorder="true" applyAlignment="true" applyProtection="true">
      <alignment horizontal="center" vertical="center"/>
    </xf>
    <xf numFmtId="0" fontId="2" fillId="0" borderId="9" xfId="0" applyNumberFormat="true" applyFont="true" applyFill="true" applyBorder="true" applyAlignment="true" applyProtection="true">
      <alignment horizontal="center" vertical="center" wrapText="true"/>
    </xf>
    <xf numFmtId="0" fontId="2" fillId="0" borderId="5" xfId="0" applyNumberFormat="true" applyFont="true" applyFill="true" applyBorder="true" applyAlignment="true" applyProtection="true">
      <alignment horizontal="center" vertical="center" wrapText="true"/>
    </xf>
    <xf numFmtId="0" fontId="2" fillId="0" borderId="20" xfId="0" applyNumberFormat="true" applyFont="true" applyFill="true" applyBorder="true" applyAlignment="true" applyProtection="true">
      <alignment horizontal="center" vertical="center" wrapText="true"/>
    </xf>
    <xf numFmtId="0" fontId="2" fillId="2" borderId="8" xfId="0" applyNumberFormat="true" applyFont="true" applyFill="true" applyBorder="true" applyAlignment="true" applyProtection="true">
      <alignment horizontal="center" vertical="center"/>
    </xf>
    <xf numFmtId="0" fontId="2" fillId="0" borderId="8" xfId="0" applyNumberFormat="true" applyFont="true" applyFill="true" applyBorder="true" applyAlignment="true" applyProtection="true">
      <alignment horizontal="center" vertical="center" wrapText="true"/>
    </xf>
    <xf numFmtId="3" fontId="2" fillId="0" borderId="2" xfId="0" applyNumberFormat="true" applyFont="true" applyBorder="true" applyAlignment="true" applyProtection="true">
      <alignment vertical="center" wrapText="true"/>
    </xf>
    <xf numFmtId="3" fontId="2" fillId="0" borderId="16" xfId="0" applyNumberFormat="true" applyFont="true" applyBorder="true" applyAlignment="true" applyProtection="true">
      <alignment vertical="center" wrapText="true"/>
    </xf>
    <xf numFmtId="0" fontId="2" fillId="2" borderId="0" xfId="0" applyNumberFormat="true" applyFont="true" applyFill="true" applyAlignment="true">
      <alignment horizontal="right" vertical="center"/>
    </xf>
    <xf numFmtId="0" fontId="2" fillId="0" borderId="13" xfId="0" applyNumberFormat="true" applyFont="true" applyFill="true" applyBorder="true" applyAlignment="true" applyProtection="true">
      <alignment horizontal="center" vertical="center" wrapText="true"/>
    </xf>
    <xf numFmtId="3" fontId="2" fillId="0" borderId="15" xfId="0" applyNumberFormat="true" applyFont="true" applyBorder="true" applyAlignment="true" applyProtection="true">
      <alignment vertical="center" wrapText="true"/>
    </xf>
    <xf numFmtId="0" fontId="3" fillId="0" borderId="38" xfId="0" applyNumberFormat="true" applyFont="true" applyFill="true" applyBorder="true" applyAlignment="true" applyProtection="true">
      <alignment vertical="center"/>
    </xf>
    <xf numFmtId="179" fontId="3" fillId="0" borderId="10" xfId="0" applyNumberFormat="true" applyFont="true" applyFill="true" applyBorder="true" applyAlignment="true" applyProtection="true">
      <alignment horizontal="center" vertical="center" wrapText="true"/>
    </xf>
    <xf numFmtId="179" fontId="3" fillId="0" borderId="39" xfId="0" applyNumberFormat="true" applyFont="true" applyFill="true" applyBorder="true" applyAlignment="true" applyProtection="true">
      <alignment horizontal="center" vertical="center" wrapText="true"/>
    </xf>
    <xf numFmtId="3" fontId="3" fillId="0" borderId="20" xfId="0" applyNumberFormat="true" applyFont="true" applyBorder="true" applyAlignment="true" applyProtection="true">
      <alignment vertical="center" wrapText="true"/>
    </xf>
    <xf numFmtId="0" fontId="3" fillId="2" borderId="9" xfId="0" applyNumberFormat="true" applyFont="true" applyFill="true" applyBorder="true" applyAlignment="true" applyProtection="true">
      <alignment horizontal="center" vertical="center" wrapText="true"/>
    </xf>
    <xf numFmtId="1" fontId="0" fillId="0" borderId="2" xfId="0" applyNumberFormat="true" applyFill="true" applyBorder="true" applyAlignment="true">
      <alignment horizontal="center" vertical="center"/>
    </xf>
    <xf numFmtId="1" fontId="0" fillId="0" borderId="3" xfId="0" applyNumberFormat="true" applyFill="true" applyBorder="true" applyAlignment="true">
      <alignment horizontal="center" vertical="center"/>
    </xf>
    <xf numFmtId="0" fontId="3" fillId="2" borderId="11" xfId="0" applyNumberFormat="true" applyFont="true" applyFill="true" applyBorder="true" applyAlignment="true" applyProtection="true">
      <alignment horizontal="center" vertical="center" wrapText="true"/>
    </xf>
    <xf numFmtId="0" fontId="3" fillId="0" borderId="26" xfId="0" applyNumberFormat="true" applyFont="true" applyFill="true" applyBorder="true" applyAlignment="true" applyProtection="true">
      <alignment horizontal="center" vertical="center" wrapText="true"/>
    </xf>
    <xf numFmtId="0" fontId="3" fillId="2" borderId="13" xfId="0" applyNumberFormat="true" applyFont="true" applyFill="true" applyBorder="true" applyAlignment="true" applyProtection="true">
      <alignment horizontal="center" vertical="center" wrapText="true"/>
    </xf>
    <xf numFmtId="3" fontId="3" fillId="0" borderId="9" xfId="0" applyNumberFormat="true" applyFont="true" applyBorder="true" applyAlignment="true" applyProtection="true">
      <alignment vertical="center" wrapText="true"/>
    </xf>
    <xf numFmtId="3" fontId="3" fillId="0" borderId="20" xfId="0" applyNumberFormat="true" applyFont="true" applyBorder="true" applyAlignment="true" applyProtection="true">
      <alignment vertical="center" wrapText="true"/>
    </xf>
    <xf numFmtId="1" fontId="0" fillId="0" borderId="4" xfId="0" applyNumberFormat="true" applyFill="true" applyBorder="true" applyAlignment="true">
      <alignment horizontal="center" vertical="center"/>
    </xf>
    <xf numFmtId="3" fontId="3" fillId="0" borderId="11" xfId="0" applyNumberFormat="true" applyFont="true" applyBorder="true" applyAlignment="true" applyProtection="true">
      <alignment vertical="center" wrapText="true"/>
    </xf>
    <xf numFmtId="3" fontId="3" fillId="0" borderId="40" xfId="0" applyNumberFormat="true" applyFont="true" applyBorder="true" applyAlignment="true" applyProtection="true">
      <alignment vertical="center" wrapText="true"/>
    </xf>
    <xf numFmtId="3" fontId="3" fillId="0" borderId="40" xfId="0" applyNumberFormat="true" applyFont="true" applyBorder="true" applyAlignment="true" applyProtection="true">
      <alignment vertical="center" wrapText="true"/>
    </xf>
    <xf numFmtId="3" fontId="2" fillId="0" borderId="1" xfId="0" applyNumberFormat="true" applyFont="true" applyBorder="true" applyAlignment="true" applyProtection="true">
      <alignment vertical="center" wrapText="true"/>
    </xf>
    <xf numFmtId="3" fontId="2" fillId="0" borderId="30" xfId="0" applyNumberFormat="true" applyFont="true" applyBorder="true" applyAlignment="true" applyProtection="true">
      <alignment vertical="center" wrapText="true"/>
    </xf>
    <xf numFmtId="176" fontId="10" fillId="0" borderId="25" xfId="0" applyNumberFormat="true" applyFont="true" applyBorder="true" applyAlignment="true"/>
    <xf numFmtId="176" fontId="8" fillId="0" borderId="0" xfId="0" applyNumberFormat="true" applyFont="true" applyBorder="true" applyAlignment="true"/>
    <xf numFmtId="1" fontId="11" fillId="0" borderId="0" xfId="0" applyNumberFormat="true" applyFont="true" applyFill="true"/>
    <xf numFmtId="177" fontId="12" fillId="0" borderId="0" xfId="0" applyNumberFormat="true" applyFont="true" applyFill="true" applyAlignment="true" applyProtection="true">
      <alignment horizontal="center" vertical="top"/>
    </xf>
    <xf numFmtId="1" fontId="13" fillId="0" borderId="0" xfId="0" applyNumberFormat="true" applyFont="true" applyFill="true" applyAlignment="true">
      <alignment horizontal="center" vertical="center"/>
    </xf>
    <xf numFmtId="1" fontId="3" fillId="0" borderId="0" xfId="0" applyNumberFormat="true" applyFont="true" applyFill="true" applyAlignment="true" applyProtection="true">
      <alignment vertical="center"/>
    </xf>
    <xf numFmtId="1" fontId="14" fillId="0" borderId="0" xfId="0" applyNumberFormat="true" applyFont="true" applyFill="true" applyAlignment="true">
      <alignment horizontal="center"/>
    </xf>
    <xf numFmtId="1" fontId="14" fillId="0" borderId="0" xfId="0" applyNumberFormat="true" applyFont="true" applyFill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  <a:tileRect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8"/>
  <sheetViews>
    <sheetView showGridLines="0" showZeros="0" workbookViewId="0">
      <selection activeCell="A1" sqref="A1"/>
    </sheetView>
  </sheetViews>
  <sheetFormatPr defaultColWidth="12" defaultRowHeight="12" outlineLevelRow="7"/>
  <cols>
    <col min="1" max="1" width="163.833333333333" customWidth="true"/>
  </cols>
  <sheetData>
    <row r="1" ht="15.75" spans="1:1">
      <c r="A1" s="194"/>
    </row>
    <row r="3" ht="102" customHeight="true" spans="1:1">
      <c r="A3" s="195" t="s">
        <v>0</v>
      </c>
    </row>
    <row r="4" ht="107.25" customHeight="true" spans="1:1">
      <c r="A4" s="196" t="s">
        <v>1</v>
      </c>
    </row>
    <row r="5" ht="409.5" hidden="true" customHeight="true" spans="1:1">
      <c r="A5" s="197"/>
    </row>
    <row r="6" ht="29.25" customHeight="true" spans="1:1">
      <c r="A6" s="198"/>
    </row>
    <row r="7" ht="78" customHeight="true"/>
    <row r="8" ht="82.5" customHeight="true" spans="1:1">
      <c r="A8" s="199" t="s">
        <v>2</v>
      </c>
    </row>
  </sheetData>
  <printOptions horizontalCentered="true" verticalCentered="true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showGridLines="0" showZeros="0" workbookViewId="0">
      <selection activeCell="A1" sqref="A1"/>
    </sheetView>
  </sheetViews>
  <sheetFormatPr defaultColWidth="12" defaultRowHeight="12" outlineLevelRow="7" outlineLevelCol="7"/>
  <cols>
    <col min="1" max="1" width="15.5" customWidth="true"/>
    <col min="2" max="2" width="38.8333333333333" customWidth="true"/>
    <col min="3" max="8" width="18" customWidth="true"/>
  </cols>
  <sheetData>
    <row r="1" ht="20.1" customHeight="true" spans="1:8">
      <c r="A1" s="48"/>
      <c r="B1" s="48"/>
      <c r="C1" s="48"/>
      <c r="D1" s="48"/>
      <c r="E1" s="58"/>
      <c r="F1" s="48"/>
      <c r="G1" s="48"/>
      <c r="H1" s="31" t="s">
        <v>366</v>
      </c>
    </row>
    <row r="2" ht="25.5" customHeight="true" spans="1:8">
      <c r="A2" s="9" t="s">
        <v>367</v>
      </c>
      <c r="B2" s="9"/>
      <c r="C2" s="9"/>
      <c r="D2" s="9"/>
      <c r="E2" s="9"/>
      <c r="F2" s="9"/>
      <c r="G2" s="9"/>
      <c r="H2" s="9"/>
    </row>
    <row r="3" ht="20.1" customHeight="true" spans="1:8">
      <c r="A3" s="49" t="s">
        <v>5</v>
      </c>
      <c r="B3" s="50"/>
      <c r="C3" s="50"/>
      <c r="D3" s="50"/>
      <c r="E3" s="50"/>
      <c r="F3" s="50"/>
      <c r="G3" s="50"/>
      <c r="H3" s="31" t="s">
        <v>6</v>
      </c>
    </row>
    <row r="4" ht="20.1" customHeight="true" spans="1:8">
      <c r="A4" s="51" t="s">
        <v>368</v>
      </c>
      <c r="B4" s="51" t="s">
        <v>369</v>
      </c>
      <c r="C4" s="33" t="s">
        <v>370</v>
      </c>
      <c r="D4" s="33"/>
      <c r="E4" s="59"/>
      <c r="F4" s="59"/>
      <c r="G4" s="59"/>
      <c r="H4" s="33"/>
    </row>
    <row r="5" ht="20.1" customHeight="true" spans="1:8">
      <c r="A5" s="51"/>
      <c r="B5" s="51"/>
      <c r="C5" s="52" t="s">
        <v>60</v>
      </c>
      <c r="D5" s="53" t="s">
        <v>235</v>
      </c>
      <c r="E5" s="60" t="s">
        <v>371</v>
      </c>
      <c r="F5" s="61"/>
      <c r="G5" s="62"/>
      <c r="H5" s="63" t="s">
        <v>240</v>
      </c>
    </row>
    <row r="6" ht="33.75" customHeight="true" spans="1:8">
      <c r="A6" s="36"/>
      <c r="B6" s="36"/>
      <c r="C6" s="54"/>
      <c r="D6" s="37"/>
      <c r="E6" s="64" t="s">
        <v>75</v>
      </c>
      <c r="F6" s="65" t="s">
        <v>372</v>
      </c>
      <c r="G6" s="66" t="s">
        <v>373</v>
      </c>
      <c r="H6" s="67"/>
    </row>
    <row r="7" ht="20.1" customHeight="true" spans="1:8">
      <c r="A7" s="20" t="s">
        <v>16</v>
      </c>
      <c r="B7" s="55" t="s">
        <v>60</v>
      </c>
      <c r="C7" s="56">
        <f>SUM(D7,E7,H7)</f>
        <v>59057</v>
      </c>
      <c r="D7" s="57">
        <v>0</v>
      </c>
      <c r="E7" s="57">
        <f>SUM(F7,G7)</f>
        <v>52400</v>
      </c>
      <c r="F7" s="57">
        <v>0</v>
      </c>
      <c r="G7" s="68">
        <v>52400</v>
      </c>
      <c r="H7" s="69">
        <v>6657</v>
      </c>
    </row>
    <row r="8" ht="20.1" customHeight="true" spans="1:8">
      <c r="A8" s="20" t="s">
        <v>83</v>
      </c>
      <c r="B8" s="55" t="s">
        <v>0</v>
      </c>
      <c r="C8" s="56">
        <f>SUM(D8,E8,H8)</f>
        <v>59057</v>
      </c>
      <c r="D8" s="57">
        <v>0</v>
      </c>
      <c r="E8" s="57">
        <f>SUM(F8,G8)</f>
        <v>52400</v>
      </c>
      <c r="F8" s="57">
        <v>0</v>
      </c>
      <c r="G8" s="68">
        <v>52400</v>
      </c>
      <c r="H8" s="69">
        <v>6657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true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6"/>
  <sheetViews>
    <sheetView showGridLines="0" showZeros="0" workbookViewId="0">
      <selection activeCell="A1" sqref="A1"/>
    </sheetView>
  </sheetViews>
  <sheetFormatPr defaultColWidth="12" defaultRowHeight="12" outlineLevelCol="7"/>
  <cols>
    <col min="1" max="3" width="5.66666666666667" customWidth="true"/>
    <col min="4" max="4" width="17" customWidth="true"/>
    <col min="5" max="5" width="71.3333333333333" customWidth="true"/>
    <col min="6" max="8" width="18.1666666666667" customWidth="true"/>
    <col min="9" max="245" width="10.6666666666667" customWidth="true"/>
  </cols>
  <sheetData>
    <row r="1" ht="20.1" customHeight="true" spans="1:8">
      <c r="A1" s="7"/>
      <c r="B1" s="8"/>
      <c r="C1" s="8"/>
      <c r="D1" s="8"/>
      <c r="E1" s="8"/>
      <c r="F1" s="8"/>
      <c r="G1" s="8"/>
      <c r="H1" s="29" t="s">
        <v>374</v>
      </c>
    </row>
    <row r="2" ht="20.1" customHeight="true" spans="1:8">
      <c r="A2" s="9" t="s">
        <v>375</v>
      </c>
      <c r="B2" s="9"/>
      <c r="C2" s="9"/>
      <c r="D2" s="9"/>
      <c r="E2" s="9"/>
      <c r="F2" s="9"/>
      <c r="G2" s="9"/>
      <c r="H2" s="9"/>
    </row>
    <row r="3" ht="20.1" customHeight="true" spans="1:8">
      <c r="A3" s="70" t="s">
        <v>5</v>
      </c>
      <c r="B3" s="11"/>
      <c r="C3" s="11"/>
      <c r="D3" s="11"/>
      <c r="E3" s="11"/>
      <c r="F3" s="30"/>
      <c r="G3" s="30"/>
      <c r="H3" s="31" t="s">
        <v>6</v>
      </c>
    </row>
    <row r="4" ht="20.1" customHeight="true" spans="1:8">
      <c r="A4" s="12" t="s">
        <v>59</v>
      </c>
      <c r="B4" s="13"/>
      <c r="C4" s="13"/>
      <c r="D4" s="13"/>
      <c r="E4" s="14"/>
      <c r="F4" s="32" t="s">
        <v>376</v>
      </c>
      <c r="G4" s="33"/>
      <c r="H4" s="33"/>
    </row>
    <row r="5" ht="20.1" customHeight="true" spans="1:8">
      <c r="A5" s="12" t="s">
        <v>68</v>
      </c>
      <c r="B5" s="13"/>
      <c r="C5" s="14"/>
      <c r="D5" s="15" t="s">
        <v>69</v>
      </c>
      <c r="E5" s="34" t="s">
        <v>116</v>
      </c>
      <c r="F5" s="35" t="s">
        <v>60</v>
      </c>
      <c r="G5" s="35" t="s">
        <v>112</v>
      </c>
      <c r="H5" s="33" t="s">
        <v>113</v>
      </c>
    </row>
    <row r="6" ht="20.1" customHeight="true" spans="1:8">
      <c r="A6" s="16" t="s">
        <v>80</v>
      </c>
      <c r="B6" s="17" t="s">
        <v>81</v>
      </c>
      <c r="C6" s="18" t="s">
        <v>82</v>
      </c>
      <c r="D6" s="19"/>
      <c r="E6" s="36"/>
      <c r="F6" s="37"/>
      <c r="G6" s="37"/>
      <c r="H6" s="38"/>
    </row>
    <row r="7" ht="20.1" customHeight="true" spans="1:8">
      <c r="A7" s="20" t="s">
        <v>16</v>
      </c>
      <c r="B7" s="20" t="s">
        <v>16</v>
      </c>
      <c r="C7" s="20" t="s">
        <v>16</v>
      </c>
      <c r="D7" s="20" t="s">
        <v>16</v>
      </c>
      <c r="E7" s="20" t="s">
        <v>16</v>
      </c>
      <c r="F7" s="39">
        <f t="shared" ref="F7:F16" si="0">SUM(G7,H7)</f>
        <v>0</v>
      </c>
      <c r="G7" s="40" t="s">
        <v>16</v>
      </c>
      <c r="H7" s="41" t="s">
        <v>16</v>
      </c>
    </row>
    <row r="8" ht="20.1" customHeight="true" spans="1:8">
      <c r="A8" s="20" t="s">
        <v>16</v>
      </c>
      <c r="B8" s="20" t="s">
        <v>16</v>
      </c>
      <c r="C8" s="20" t="s">
        <v>16</v>
      </c>
      <c r="D8" s="20" t="s">
        <v>16</v>
      </c>
      <c r="E8" s="20" t="s">
        <v>16</v>
      </c>
      <c r="F8" s="39">
        <f t="shared" si="0"/>
        <v>0</v>
      </c>
      <c r="G8" s="40" t="s">
        <v>16</v>
      </c>
      <c r="H8" s="41" t="s">
        <v>16</v>
      </c>
    </row>
    <row r="9" ht="20.1" customHeight="true" spans="1:8">
      <c r="A9" s="20" t="s">
        <v>16</v>
      </c>
      <c r="B9" s="20" t="s">
        <v>16</v>
      </c>
      <c r="C9" s="20" t="s">
        <v>16</v>
      </c>
      <c r="D9" s="20" t="s">
        <v>16</v>
      </c>
      <c r="E9" s="20" t="s">
        <v>16</v>
      </c>
      <c r="F9" s="39">
        <f t="shared" si="0"/>
        <v>0</v>
      </c>
      <c r="G9" s="40" t="s">
        <v>16</v>
      </c>
      <c r="H9" s="41" t="s">
        <v>16</v>
      </c>
    </row>
    <row r="10" ht="20.1" customHeight="true" spans="1:8">
      <c r="A10" s="20" t="s">
        <v>16</v>
      </c>
      <c r="B10" s="20" t="s">
        <v>16</v>
      </c>
      <c r="C10" s="20" t="s">
        <v>16</v>
      </c>
      <c r="D10" s="20" t="s">
        <v>16</v>
      </c>
      <c r="E10" s="20" t="s">
        <v>16</v>
      </c>
      <c r="F10" s="39">
        <f t="shared" si="0"/>
        <v>0</v>
      </c>
      <c r="G10" s="40" t="s">
        <v>16</v>
      </c>
      <c r="H10" s="41" t="s">
        <v>16</v>
      </c>
    </row>
    <row r="11" ht="20.1" customHeight="true" spans="1:8">
      <c r="A11" s="20" t="s">
        <v>16</v>
      </c>
      <c r="B11" s="20" t="s">
        <v>16</v>
      </c>
      <c r="C11" s="20" t="s">
        <v>16</v>
      </c>
      <c r="D11" s="20" t="s">
        <v>16</v>
      </c>
      <c r="E11" s="20" t="s">
        <v>16</v>
      </c>
      <c r="F11" s="39">
        <f t="shared" si="0"/>
        <v>0</v>
      </c>
      <c r="G11" s="40" t="s">
        <v>16</v>
      </c>
      <c r="H11" s="41" t="s">
        <v>16</v>
      </c>
    </row>
    <row r="12" ht="20.1" customHeight="true" spans="1:8">
      <c r="A12" s="20" t="s">
        <v>16</v>
      </c>
      <c r="B12" s="20" t="s">
        <v>16</v>
      </c>
      <c r="C12" s="20" t="s">
        <v>16</v>
      </c>
      <c r="D12" s="20" t="s">
        <v>16</v>
      </c>
      <c r="E12" s="20" t="s">
        <v>16</v>
      </c>
      <c r="F12" s="39">
        <f t="shared" si="0"/>
        <v>0</v>
      </c>
      <c r="G12" s="40" t="s">
        <v>16</v>
      </c>
      <c r="H12" s="41" t="s">
        <v>16</v>
      </c>
    </row>
    <row r="13" ht="20.1" customHeight="true" spans="1:8">
      <c r="A13" s="20" t="s">
        <v>16</v>
      </c>
      <c r="B13" s="20" t="s">
        <v>16</v>
      </c>
      <c r="C13" s="20" t="s">
        <v>16</v>
      </c>
      <c r="D13" s="20" t="s">
        <v>16</v>
      </c>
      <c r="E13" s="20" t="s">
        <v>16</v>
      </c>
      <c r="F13" s="39">
        <f t="shared" si="0"/>
        <v>0</v>
      </c>
      <c r="G13" s="40" t="s">
        <v>16</v>
      </c>
      <c r="H13" s="41" t="s">
        <v>16</v>
      </c>
    </row>
    <row r="14" ht="20.1" customHeight="true" spans="1:8">
      <c r="A14" s="20" t="s">
        <v>16</v>
      </c>
      <c r="B14" s="20" t="s">
        <v>16</v>
      </c>
      <c r="C14" s="20" t="s">
        <v>16</v>
      </c>
      <c r="D14" s="20" t="s">
        <v>16</v>
      </c>
      <c r="E14" s="20" t="s">
        <v>16</v>
      </c>
      <c r="F14" s="39">
        <f t="shared" si="0"/>
        <v>0</v>
      </c>
      <c r="G14" s="40" t="s">
        <v>16</v>
      </c>
      <c r="H14" s="41" t="s">
        <v>16</v>
      </c>
    </row>
    <row r="15" ht="20.1" customHeight="true" spans="1:8">
      <c r="A15" s="20" t="s">
        <v>16</v>
      </c>
      <c r="B15" s="20" t="s">
        <v>16</v>
      </c>
      <c r="C15" s="20" t="s">
        <v>16</v>
      </c>
      <c r="D15" s="20" t="s">
        <v>16</v>
      </c>
      <c r="E15" s="20" t="s">
        <v>16</v>
      </c>
      <c r="F15" s="39">
        <f t="shared" si="0"/>
        <v>0</v>
      </c>
      <c r="G15" s="40" t="s">
        <v>16</v>
      </c>
      <c r="H15" s="41" t="s">
        <v>16</v>
      </c>
    </row>
    <row r="16" ht="20.1" customHeight="true" spans="1:8">
      <c r="A16" s="20" t="s">
        <v>16</v>
      </c>
      <c r="B16" s="20" t="s">
        <v>16</v>
      </c>
      <c r="C16" s="20" t="s">
        <v>16</v>
      </c>
      <c r="D16" s="20" t="s">
        <v>16</v>
      </c>
      <c r="E16" s="20" t="s">
        <v>16</v>
      </c>
      <c r="F16" s="39">
        <f t="shared" si="0"/>
        <v>0</v>
      </c>
      <c r="G16" s="40" t="s">
        <v>16</v>
      </c>
      <c r="H16" s="41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true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6"/>
  <sheetViews>
    <sheetView showGridLines="0" showZeros="0" workbookViewId="0">
      <selection activeCell="A1" sqref="A1"/>
    </sheetView>
  </sheetViews>
  <sheetFormatPr defaultColWidth="12" defaultRowHeight="12" outlineLevelCol="7"/>
  <cols>
    <col min="1" max="1" width="15.5" customWidth="true"/>
    <col min="2" max="2" width="38.8333333333333" customWidth="true"/>
    <col min="3" max="8" width="18" customWidth="true"/>
  </cols>
  <sheetData>
    <row r="1" ht="20.1" customHeight="true" spans="1:8">
      <c r="A1" s="48"/>
      <c r="B1" s="48"/>
      <c r="C1" s="48"/>
      <c r="D1" s="48"/>
      <c r="E1" s="58"/>
      <c r="F1" s="48"/>
      <c r="G1" s="48"/>
      <c r="H1" s="31" t="s">
        <v>377</v>
      </c>
    </row>
    <row r="2" ht="25.5" customHeight="true" spans="1:8">
      <c r="A2" s="9" t="s">
        <v>378</v>
      </c>
      <c r="B2" s="9"/>
      <c r="C2" s="9"/>
      <c r="D2" s="9"/>
      <c r="E2" s="9"/>
      <c r="F2" s="9"/>
      <c r="G2" s="9"/>
      <c r="H2" s="9"/>
    </row>
    <row r="3" ht="20.1" customHeight="true" spans="1:8">
      <c r="A3" s="49" t="s">
        <v>5</v>
      </c>
      <c r="B3" s="50"/>
      <c r="C3" s="50"/>
      <c r="D3" s="50"/>
      <c r="E3" s="50"/>
      <c r="F3" s="50"/>
      <c r="G3" s="50"/>
      <c r="H3" s="31" t="s">
        <v>6</v>
      </c>
    </row>
    <row r="4" ht="20.1" customHeight="true" spans="1:8">
      <c r="A4" s="51" t="s">
        <v>368</v>
      </c>
      <c r="B4" s="51" t="s">
        <v>369</v>
      </c>
      <c r="C4" s="33" t="s">
        <v>370</v>
      </c>
      <c r="D4" s="33"/>
      <c r="E4" s="59"/>
      <c r="F4" s="59"/>
      <c r="G4" s="59"/>
      <c r="H4" s="33"/>
    </row>
    <row r="5" ht="20.1" customHeight="true" spans="1:8">
      <c r="A5" s="51"/>
      <c r="B5" s="51"/>
      <c r="C5" s="52" t="s">
        <v>60</v>
      </c>
      <c r="D5" s="53" t="s">
        <v>235</v>
      </c>
      <c r="E5" s="60" t="s">
        <v>371</v>
      </c>
      <c r="F5" s="61"/>
      <c r="G5" s="62"/>
      <c r="H5" s="63" t="s">
        <v>240</v>
      </c>
    </row>
    <row r="6" ht="33.75" customHeight="true" spans="1:8">
      <c r="A6" s="36"/>
      <c r="B6" s="36"/>
      <c r="C6" s="54"/>
      <c r="D6" s="37"/>
      <c r="E6" s="64" t="s">
        <v>75</v>
      </c>
      <c r="F6" s="65" t="s">
        <v>372</v>
      </c>
      <c r="G6" s="66" t="s">
        <v>373</v>
      </c>
      <c r="H6" s="67"/>
    </row>
    <row r="7" ht="20.1" customHeight="true" spans="1:8">
      <c r="A7" s="20" t="s">
        <v>16</v>
      </c>
      <c r="B7" s="55" t="s">
        <v>16</v>
      </c>
      <c r="C7" s="56">
        <f t="shared" ref="C7:C16" si="0">SUM(D7,E7,H7)</f>
        <v>0</v>
      </c>
      <c r="D7" s="57" t="s">
        <v>16</v>
      </c>
      <c r="E7" s="57">
        <f t="shared" ref="E7:E16" si="1">SUM(F7,G7)</f>
        <v>0</v>
      </c>
      <c r="F7" s="57" t="s">
        <v>16</v>
      </c>
      <c r="G7" s="68" t="s">
        <v>16</v>
      </c>
      <c r="H7" s="69" t="s">
        <v>16</v>
      </c>
    </row>
    <row r="8" ht="20.1" customHeight="true" spans="1:8">
      <c r="A8" s="20" t="s">
        <v>16</v>
      </c>
      <c r="B8" s="55" t="s">
        <v>16</v>
      </c>
      <c r="C8" s="56">
        <f t="shared" si="0"/>
        <v>0</v>
      </c>
      <c r="D8" s="57" t="s">
        <v>16</v>
      </c>
      <c r="E8" s="57">
        <f t="shared" si="1"/>
        <v>0</v>
      </c>
      <c r="F8" s="57" t="s">
        <v>16</v>
      </c>
      <c r="G8" s="68" t="s">
        <v>16</v>
      </c>
      <c r="H8" s="69" t="s">
        <v>16</v>
      </c>
    </row>
    <row r="9" ht="20.1" customHeight="true" spans="1:8">
      <c r="A9" s="20" t="s">
        <v>16</v>
      </c>
      <c r="B9" s="55" t="s">
        <v>16</v>
      </c>
      <c r="C9" s="56">
        <f t="shared" si="0"/>
        <v>0</v>
      </c>
      <c r="D9" s="57" t="s">
        <v>16</v>
      </c>
      <c r="E9" s="57">
        <f t="shared" si="1"/>
        <v>0</v>
      </c>
      <c r="F9" s="57" t="s">
        <v>16</v>
      </c>
      <c r="G9" s="68" t="s">
        <v>16</v>
      </c>
      <c r="H9" s="69" t="s">
        <v>16</v>
      </c>
    </row>
    <row r="10" ht="20.1" customHeight="true" spans="1:8">
      <c r="A10" s="20" t="s">
        <v>16</v>
      </c>
      <c r="B10" s="55" t="s">
        <v>16</v>
      </c>
      <c r="C10" s="56">
        <f t="shared" si="0"/>
        <v>0</v>
      </c>
      <c r="D10" s="57" t="s">
        <v>16</v>
      </c>
      <c r="E10" s="57">
        <f t="shared" si="1"/>
        <v>0</v>
      </c>
      <c r="F10" s="57" t="s">
        <v>16</v>
      </c>
      <c r="G10" s="68" t="s">
        <v>16</v>
      </c>
      <c r="H10" s="69" t="s">
        <v>16</v>
      </c>
    </row>
    <row r="11" ht="20.1" customHeight="true" spans="1:8">
      <c r="A11" s="20" t="s">
        <v>16</v>
      </c>
      <c r="B11" s="55" t="s">
        <v>16</v>
      </c>
      <c r="C11" s="56">
        <f t="shared" si="0"/>
        <v>0</v>
      </c>
      <c r="D11" s="57" t="s">
        <v>16</v>
      </c>
      <c r="E11" s="57">
        <f t="shared" si="1"/>
        <v>0</v>
      </c>
      <c r="F11" s="57" t="s">
        <v>16</v>
      </c>
      <c r="G11" s="68" t="s">
        <v>16</v>
      </c>
      <c r="H11" s="69" t="s">
        <v>16</v>
      </c>
    </row>
    <row r="12" ht="20.1" customHeight="true" spans="1:8">
      <c r="A12" s="20" t="s">
        <v>16</v>
      </c>
      <c r="B12" s="55" t="s">
        <v>16</v>
      </c>
      <c r="C12" s="56">
        <f t="shared" si="0"/>
        <v>0</v>
      </c>
      <c r="D12" s="57" t="s">
        <v>16</v>
      </c>
      <c r="E12" s="57">
        <f t="shared" si="1"/>
        <v>0</v>
      </c>
      <c r="F12" s="57" t="s">
        <v>16</v>
      </c>
      <c r="G12" s="68" t="s">
        <v>16</v>
      </c>
      <c r="H12" s="69" t="s">
        <v>16</v>
      </c>
    </row>
    <row r="13" ht="20.1" customHeight="true" spans="1:8">
      <c r="A13" s="20" t="s">
        <v>16</v>
      </c>
      <c r="B13" s="55" t="s">
        <v>16</v>
      </c>
      <c r="C13" s="56">
        <f t="shared" si="0"/>
        <v>0</v>
      </c>
      <c r="D13" s="57" t="s">
        <v>16</v>
      </c>
      <c r="E13" s="57">
        <f t="shared" si="1"/>
        <v>0</v>
      </c>
      <c r="F13" s="57" t="s">
        <v>16</v>
      </c>
      <c r="G13" s="68" t="s">
        <v>16</v>
      </c>
      <c r="H13" s="69" t="s">
        <v>16</v>
      </c>
    </row>
    <row r="14" ht="20.1" customHeight="true" spans="1:8">
      <c r="A14" s="20" t="s">
        <v>16</v>
      </c>
      <c r="B14" s="55" t="s">
        <v>16</v>
      </c>
      <c r="C14" s="56">
        <f t="shared" si="0"/>
        <v>0</v>
      </c>
      <c r="D14" s="57" t="s">
        <v>16</v>
      </c>
      <c r="E14" s="57">
        <f t="shared" si="1"/>
        <v>0</v>
      </c>
      <c r="F14" s="57" t="s">
        <v>16</v>
      </c>
      <c r="G14" s="68" t="s">
        <v>16</v>
      </c>
      <c r="H14" s="69" t="s">
        <v>16</v>
      </c>
    </row>
    <row r="15" ht="20.1" customHeight="true" spans="1:8">
      <c r="A15" s="20" t="s">
        <v>16</v>
      </c>
      <c r="B15" s="55" t="s">
        <v>16</v>
      </c>
      <c r="C15" s="56">
        <f t="shared" si="0"/>
        <v>0</v>
      </c>
      <c r="D15" s="57" t="s">
        <v>16</v>
      </c>
      <c r="E15" s="57">
        <f t="shared" si="1"/>
        <v>0</v>
      </c>
      <c r="F15" s="57" t="s">
        <v>16</v>
      </c>
      <c r="G15" s="68" t="s">
        <v>16</v>
      </c>
      <c r="H15" s="69" t="s">
        <v>16</v>
      </c>
    </row>
    <row r="16" ht="20.1" customHeight="true" spans="1:8">
      <c r="A16" s="20" t="s">
        <v>16</v>
      </c>
      <c r="B16" s="55" t="s">
        <v>16</v>
      </c>
      <c r="C16" s="56">
        <f t="shared" si="0"/>
        <v>0</v>
      </c>
      <c r="D16" s="57" t="s">
        <v>16</v>
      </c>
      <c r="E16" s="57">
        <f t="shared" si="1"/>
        <v>0</v>
      </c>
      <c r="F16" s="5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true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true"/>
  <cols>
    <col min="1" max="3" width="5.66666666666667" customWidth="true"/>
    <col min="4" max="4" width="17" customWidth="true"/>
    <col min="5" max="5" width="76.6666666666667" customWidth="true"/>
    <col min="6" max="6" width="23" customWidth="true"/>
    <col min="7" max="8" width="20.8333333333333" customWidth="true"/>
    <col min="9" max="245" width="10.6666666666667" customWidth="true"/>
    <col min="246" max="256" width="9.16666666666667" customWidth="true"/>
  </cols>
  <sheetData>
    <row r="1" ht="20.1" customHeight="true" spans="1:245">
      <c r="A1" s="7"/>
      <c r="B1" s="8"/>
      <c r="C1" s="8"/>
      <c r="D1" s="8"/>
      <c r="E1" s="8"/>
      <c r="F1" s="8"/>
      <c r="G1" s="8"/>
      <c r="H1" s="29" t="s">
        <v>379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</row>
    <row r="2" ht="20.1" customHeight="true" spans="1:245">
      <c r="A2" s="9" t="s">
        <v>380</v>
      </c>
      <c r="B2" s="9"/>
      <c r="C2" s="9"/>
      <c r="D2" s="9"/>
      <c r="E2" s="9"/>
      <c r="F2" s="9"/>
      <c r="G2" s="9"/>
      <c r="H2" s="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</row>
    <row r="3" ht="20.1" customHeight="true" spans="1:245">
      <c r="A3" s="10" t="s">
        <v>16</v>
      </c>
      <c r="B3" s="11"/>
      <c r="C3" s="11"/>
      <c r="D3" s="11"/>
      <c r="E3" s="11"/>
      <c r="F3" s="30"/>
      <c r="G3" s="30"/>
      <c r="H3" s="31" t="s">
        <v>6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</row>
    <row r="4" ht="20.1" customHeight="true" spans="1:245">
      <c r="A4" s="12" t="s">
        <v>59</v>
      </c>
      <c r="B4" s="13"/>
      <c r="C4" s="13"/>
      <c r="D4" s="13"/>
      <c r="E4" s="14"/>
      <c r="F4" s="32" t="s">
        <v>381</v>
      </c>
      <c r="G4" s="33"/>
      <c r="H4" s="33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</row>
    <row r="5" ht="20.1" customHeight="true" spans="1:245">
      <c r="A5" s="12" t="s">
        <v>68</v>
      </c>
      <c r="B5" s="13"/>
      <c r="C5" s="14"/>
      <c r="D5" s="15" t="s">
        <v>69</v>
      </c>
      <c r="E5" s="34" t="s">
        <v>116</v>
      </c>
      <c r="F5" s="35" t="s">
        <v>60</v>
      </c>
      <c r="G5" s="35" t="s">
        <v>112</v>
      </c>
      <c r="H5" s="33" t="s">
        <v>113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</row>
    <row r="6" ht="20.1" customHeight="true" spans="1:245">
      <c r="A6" s="16" t="s">
        <v>80</v>
      </c>
      <c r="B6" s="17" t="s">
        <v>81</v>
      </c>
      <c r="C6" s="18" t="s">
        <v>82</v>
      </c>
      <c r="D6" s="19"/>
      <c r="E6" s="36"/>
      <c r="F6" s="37"/>
      <c r="G6" s="37"/>
      <c r="H6" s="38"/>
      <c r="I6" s="47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</row>
    <row r="7" ht="20.1" customHeight="true" spans="1:245">
      <c r="A7" s="20" t="s">
        <v>16</v>
      </c>
      <c r="B7" s="20" t="s">
        <v>16</v>
      </c>
      <c r="C7" s="20" t="s">
        <v>16</v>
      </c>
      <c r="D7" s="20" t="s">
        <v>16</v>
      </c>
      <c r="E7" s="20" t="s">
        <v>16</v>
      </c>
      <c r="F7" s="39" t="s">
        <v>16</v>
      </c>
      <c r="G7" s="40" t="s">
        <v>16</v>
      </c>
      <c r="H7" s="41" t="s">
        <v>16</v>
      </c>
      <c r="I7" s="4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</row>
    <row r="8" ht="20.1" customHeight="true" spans="1:245">
      <c r="A8" s="21"/>
      <c r="B8" s="21"/>
      <c r="C8" s="21"/>
      <c r="D8" s="22"/>
      <c r="E8" s="42"/>
      <c r="F8" s="42"/>
      <c r="G8" s="42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</row>
    <row r="9" ht="20.1" customHeight="true" spans="1:245">
      <c r="A9" s="23"/>
      <c r="B9" s="23"/>
      <c r="C9" s="23"/>
      <c r="D9" s="24"/>
      <c r="E9" s="24"/>
      <c r="F9" s="24"/>
      <c r="G9" s="24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</row>
    <row r="10" ht="20.1" customHeight="true" spans="1:245">
      <c r="A10" s="23"/>
      <c r="B10" s="23"/>
      <c r="C10" s="23"/>
      <c r="D10" s="23"/>
      <c r="E10" s="23"/>
      <c r="F10" s="23"/>
      <c r="G10" s="23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</row>
    <row r="11" ht="20.1" customHeight="true" spans="1:245">
      <c r="A11" s="23"/>
      <c r="B11" s="23"/>
      <c r="C11" s="23"/>
      <c r="D11" s="24"/>
      <c r="E11" s="24"/>
      <c r="F11" s="24"/>
      <c r="G11" s="24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</row>
    <row r="12" ht="20.1" customHeight="true" spans="1:245">
      <c r="A12" s="23"/>
      <c r="B12" s="23"/>
      <c r="C12" s="23"/>
      <c r="D12" s="24"/>
      <c r="E12" s="24"/>
      <c r="F12" s="24"/>
      <c r="G12" s="24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</row>
    <row r="13" ht="20.1" customHeight="true" spans="1:245">
      <c r="A13" s="23"/>
      <c r="B13" s="23"/>
      <c r="C13" s="23"/>
      <c r="D13" s="23"/>
      <c r="E13" s="23"/>
      <c r="F13" s="23"/>
      <c r="G13" s="23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</row>
    <row r="14" ht="20.1" customHeight="true" spans="1:245">
      <c r="A14" s="23"/>
      <c r="B14" s="23"/>
      <c r="C14" s="23"/>
      <c r="D14" s="24"/>
      <c r="E14" s="24"/>
      <c r="F14" s="24"/>
      <c r="G14" s="24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</row>
    <row r="15" ht="20.1" customHeight="true" spans="1:245">
      <c r="A15" s="25"/>
      <c r="B15" s="23"/>
      <c r="C15" s="23"/>
      <c r="D15" s="24"/>
      <c r="E15" s="24"/>
      <c r="F15" s="24"/>
      <c r="G15" s="24"/>
      <c r="H15" s="2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</row>
    <row r="16" ht="20.1" customHeight="true" spans="1:245">
      <c r="A16" s="25"/>
      <c r="B16" s="25"/>
      <c r="C16" s="23"/>
      <c r="D16" s="23"/>
      <c r="E16" s="25"/>
      <c r="F16" s="25"/>
      <c r="G16" s="25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</row>
    <row r="17" ht="20.1" customHeight="true" spans="1:245">
      <c r="A17" s="25"/>
      <c r="B17" s="25"/>
      <c r="C17" s="23"/>
      <c r="D17" s="24"/>
      <c r="E17" s="24"/>
      <c r="F17" s="24"/>
      <c r="G17" s="24"/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</row>
    <row r="18" ht="20.1" customHeight="true" spans="1:245">
      <c r="A18" s="23"/>
      <c r="B18" s="25"/>
      <c r="C18" s="23"/>
      <c r="D18" s="24"/>
      <c r="E18" s="24"/>
      <c r="F18" s="24"/>
      <c r="G18" s="24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</row>
    <row r="19" ht="20.1" customHeight="true" spans="1:245">
      <c r="A19" s="23"/>
      <c r="B19" s="25"/>
      <c r="C19" s="25"/>
      <c r="D19" s="25"/>
      <c r="E19" s="25"/>
      <c r="F19" s="25"/>
      <c r="G19" s="25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</row>
    <row r="20" ht="20.1" customHeight="true" spans="1:245">
      <c r="A20" s="25"/>
      <c r="B20" s="25"/>
      <c r="C20" s="25"/>
      <c r="D20" s="24"/>
      <c r="E20" s="24"/>
      <c r="F20" s="24"/>
      <c r="G20" s="24"/>
      <c r="H20" s="24"/>
      <c r="I20" s="25"/>
      <c r="J20" s="23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</row>
    <row r="21" ht="20.1" customHeight="true" spans="1:245">
      <c r="A21" s="25"/>
      <c r="B21" s="25"/>
      <c r="C21" s="25"/>
      <c r="D21" s="24"/>
      <c r="E21" s="24"/>
      <c r="F21" s="24"/>
      <c r="G21" s="24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</row>
    <row r="22" ht="20.1" customHeight="true" spans="1:245">
      <c r="A22" s="25"/>
      <c r="B22" s="25"/>
      <c r="C22" s="25"/>
      <c r="D22" s="25"/>
      <c r="E22" s="25"/>
      <c r="F22" s="25"/>
      <c r="G22" s="25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</row>
    <row r="23" ht="20.1" customHeight="true" spans="1:245">
      <c r="A23" s="25"/>
      <c r="B23" s="25"/>
      <c r="C23" s="25"/>
      <c r="D23" s="24"/>
      <c r="E23" s="24"/>
      <c r="F23" s="24"/>
      <c r="G23" s="24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</row>
    <row r="24" ht="20.1" customHeight="true" spans="1:245">
      <c r="A24" s="25"/>
      <c r="B24" s="25"/>
      <c r="C24" s="25"/>
      <c r="D24" s="24"/>
      <c r="E24" s="24"/>
      <c r="F24" s="24"/>
      <c r="G24" s="24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</row>
    <row r="25" ht="20.1" customHeight="true" spans="1:245">
      <c r="A25" s="25"/>
      <c r="B25" s="25"/>
      <c r="C25" s="25"/>
      <c r="D25" s="25"/>
      <c r="E25" s="25"/>
      <c r="F25" s="25"/>
      <c r="G25" s="25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</row>
    <row r="26" ht="20.1" customHeight="true" spans="1:245">
      <c r="A26" s="25"/>
      <c r="B26" s="25"/>
      <c r="C26" s="25"/>
      <c r="D26" s="24"/>
      <c r="E26" s="24"/>
      <c r="F26" s="24"/>
      <c r="G26" s="24"/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</row>
    <row r="27" ht="20.1" customHeight="true" spans="1:245">
      <c r="A27" s="25"/>
      <c r="B27" s="25"/>
      <c r="C27" s="25"/>
      <c r="D27" s="24"/>
      <c r="E27" s="24"/>
      <c r="F27" s="24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</row>
    <row r="28" ht="20.1" customHeight="true" spans="1:245">
      <c r="A28" s="25"/>
      <c r="B28" s="25"/>
      <c r="C28" s="25"/>
      <c r="D28" s="25"/>
      <c r="E28" s="25"/>
      <c r="F28" s="25"/>
      <c r="G28" s="25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</row>
    <row r="29" ht="20.1" customHeight="true" spans="1:245">
      <c r="A29" s="25"/>
      <c r="B29" s="25"/>
      <c r="C29" s="25"/>
      <c r="D29" s="24"/>
      <c r="E29" s="24"/>
      <c r="F29" s="24"/>
      <c r="G29" s="24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</row>
    <row r="30" ht="20.1" customHeight="true" spans="1:245">
      <c r="A30" s="25"/>
      <c r="B30" s="25"/>
      <c r="C30" s="25"/>
      <c r="D30" s="24"/>
      <c r="E30" s="24"/>
      <c r="F30" s="24"/>
      <c r="G30" s="24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</row>
    <row r="31" ht="20.1" customHeight="true" spans="1:245">
      <c r="A31" s="25"/>
      <c r="B31" s="25"/>
      <c r="C31" s="25"/>
      <c r="D31" s="25"/>
      <c r="E31" s="25"/>
      <c r="F31" s="25"/>
      <c r="G31" s="25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</row>
    <row r="32" ht="20.1" customHeight="true" spans="1:245">
      <c r="A32" s="25"/>
      <c r="B32" s="25"/>
      <c r="C32" s="25"/>
      <c r="D32" s="25"/>
      <c r="E32" s="43"/>
      <c r="F32" s="43"/>
      <c r="G32" s="43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</row>
    <row r="33" ht="20.1" customHeight="true" spans="1:245">
      <c r="A33" s="25"/>
      <c r="B33" s="25"/>
      <c r="C33" s="25"/>
      <c r="D33" s="25"/>
      <c r="E33" s="43"/>
      <c r="F33" s="43"/>
      <c r="G33" s="43"/>
      <c r="H33" s="2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</row>
    <row r="34" ht="20.1" customHeight="true" spans="1:245">
      <c r="A34" s="25"/>
      <c r="B34" s="25"/>
      <c r="C34" s="25"/>
      <c r="D34" s="25"/>
      <c r="E34" s="25"/>
      <c r="F34" s="25"/>
      <c r="G34" s="25"/>
      <c r="H34" s="2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</row>
    <row r="35" ht="20.1" customHeight="true" spans="1:245">
      <c r="A35" s="25"/>
      <c r="B35" s="25"/>
      <c r="C35" s="25"/>
      <c r="D35" s="25"/>
      <c r="E35" s="44"/>
      <c r="F35" s="44"/>
      <c r="G35" s="44"/>
      <c r="H35" s="2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</row>
    <row r="36" ht="20.1" customHeight="true" spans="1:245">
      <c r="A36" s="26"/>
      <c r="B36" s="26"/>
      <c r="C36" s="26"/>
      <c r="D36" s="26"/>
      <c r="E36" s="45"/>
      <c r="F36" s="45"/>
      <c r="G36" s="4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</row>
    <row r="37" ht="20.1" customHeight="true" spans="1:245">
      <c r="A37" s="27"/>
      <c r="B37" s="27"/>
      <c r="C37" s="27"/>
      <c r="D37" s="27"/>
      <c r="E37" s="27"/>
      <c r="F37" s="27"/>
      <c r="G37" s="27"/>
      <c r="H37" s="46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</row>
    <row r="38" ht="20.1" customHeight="true" spans="1:245">
      <c r="A38" s="26"/>
      <c r="B38" s="26"/>
      <c r="C38" s="26"/>
      <c r="D38" s="26"/>
      <c r="E38" s="26"/>
      <c r="F38" s="26"/>
      <c r="G38" s="26"/>
      <c r="H38" s="46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</row>
    <row r="39" ht="20.1" customHeight="true" spans="1:245">
      <c r="A39" s="28"/>
      <c r="B39" s="28"/>
      <c r="C39" s="28"/>
      <c r="D39" s="28"/>
      <c r="E39" s="28"/>
      <c r="F39" s="26"/>
      <c r="G39" s="26"/>
      <c r="H39" s="46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</row>
    <row r="40" ht="20.1" customHeight="true" spans="1:245">
      <c r="A40" s="28"/>
      <c r="B40" s="28"/>
      <c r="C40" s="28"/>
      <c r="D40" s="28"/>
      <c r="E40" s="28"/>
      <c r="F40" s="26"/>
      <c r="G40" s="26"/>
      <c r="H40" s="46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</row>
    <row r="41" ht="20.1" customHeight="true" spans="1:245">
      <c r="A41" s="28"/>
      <c r="B41" s="28"/>
      <c r="C41" s="28"/>
      <c r="D41" s="28"/>
      <c r="E41" s="28"/>
      <c r="F41" s="26"/>
      <c r="G41" s="26"/>
      <c r="H41" s="46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</row>
    <row r="42" ht="20.1" customHeight="true" spans="1:245">
      <c r="A42" s="28"/>
      <c r="B42" s="28"/>
      <c r="C42" s="28"/>
      <c r="D42" s="28"/>
      <c r="E42" s="28"/>
      <c r="F42" s="26"/>
      <c r="G42" s="26"/>
      <c r="H42" s="46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</row>
    <row r="43" ht="20.1" customHeight="true" spans="1:245">
      <c r="A43" s="28"/>
      <c r="B43" s="28"/>
      <c r="C43" s="28"/>
      <c r="D43" s="28"/>
      <c r="E43" s="28"/>
      <c r="F43" s="26"/>
      <c r="G43" s="26"/>
      <c r="H43" s="46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</row>
    <row r="44" ht="20.1" customHeight="true" spans="1:245">
      <c r="A44" s="28"/>
      <c r="B44" s="28"/>
      <c r="C44" s="28"/>
      <c r="D44" s="28"/>
      <c r="E44" s="28"/>
      <c r="F44" s="26"/>
      <c r="G44" s="26"/>
      <c r="H44" s="46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</row>
    <row r="45" ht="20.1" customHeight="true" spans="1:245">
      <c r="A45" s="28"/>
      <c r="B45" s="28"/>
      <c r="C45" s="28"/>
      <c r="D45" s="28"/>
      <c r="E45" s="28"/>
      <c r="F45" s="26"/>
      <c r="G45" s="26"/>
      <c r="H45" s="46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</row>
    <row r="46" ht="20.1" customHeight="true" spans="1:245">
      <c r="A46" s="28"/>
      <c r="B46" s="28"/>
      <c r="C46" s="28"/>
      <c r="D46" s="28"/>
      <c r="E46" s="28"/>
      <c r="F46" s="26"/>
      <c r="G46" s="26"/>
      <c r="H46" s="46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</row>
    <row r="47" ht="20.1" customHeight="true" spans="1:245">
      <c r="A47" s="28"/>
      <c r="B47" s="28"/>
      <c r="C47" s="28"/>
      <c r="D47" s="28"/>
      <c r="E47" s="28"/>
      <c r="F47" s="26"/>
      <c r="G47" s="26"/>
      <c r="H47" s="46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</row>
    <row r="48" ht="20.1" customHeight="true" spans="1:245">
      <c r="A48" s="28"/>
      <c r="B48" s="28"/>
      <c r="C48" s="28"/>
      <c r="D48" s="28"/>
      <c r="E48" s="28"/>
      <c r="F48" s="26"/>
      <c r="G48" s="26"/>
      <c r="H48" s="46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true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showGridLines="0" showZeros="0" workbookViewId="0">
      <selection activeCell="A1" sqref="A1:K1"/>
    </sheetView>
  </sheetViews>
  <sheetFormatPr defaultColWidth="12" defaultRowHeight="12"/>
  <cols>
    <col min="1" max="1" width="61" customWidth="true"/>
    <col min="2" max="2" width="20.6666666666667" customWidth="true"/>
    <col min="3" max="3" width="15.5" customWidth="true"/>
    <col min="4" max="4" width="14.8333333333333" customWidth="true"/>
    <col min="5" max="5" width="32.6666666666667" customWidth="true"/>
    <col min="6" max="6" width="20.5" customWidth="true"/>
    <col min="7" max="7" width="17.5" customWidth="true"/>
    <col min="8" max="8" width="18.5" customWidth="true"/>
    <col min="9" max="9" width="20" customWidth="true"/>
    <col min="10" max="10" width="19.3333333333333" customWidth="true"/>
    <col min="11" max="11" width="20.6666666666667" customWidth="true"/>
  </cols>
  <sheetData>
    <row r="1" ht="20.25" spans="1:11">
      <c r="A1" s="1" t="s">
        <v>382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.75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true" spans="1:11">
      <c r="A3" s="3" t="s">
        <v>383</v>
      </c>
      <c r="B3" s="3" t="s">
        <v>384</v>
      </c>
      <c r="C3" s="3"/>
      <c r="D3" s="3"/>
      <c r="E3" s="3" t="s">
        <v>385</v>
      </c>
      <c r="F3" s="3" t="s">
        <v>386</v>
      </c>
      <c r="G3" s="3" t="s">
        <v>386</v>
      </c>
      <c r="H3" s="3" t="s">
        <v>386</v>
      </c>
      <c r="I3" s="3" t="s">
        <v>386</v>
      </c>
      <c r="J3" s="3" t="s">
        <v>386</v>
      </c>
      <c r="K3" s="3" t="s">
        <v>386</v>
      </c>
    </row>
    <row r="4" ht="21" customHeight="true" spans="1:11">
      <c r="A4" s="3"/>
      <c r="B4" s="3" t="s">
        <v>387</v>
      </c>
      <c r="C4" s="3" t="s">
        <v>388</v>
      </c>
      <c r="D4" s="3" t="s">
        <v>389</v>
      </c>
      <c r="E4" s="3"/>
      <c r="F4" s="3" t="s">
        <v>390</v>
      </c>
      <c r="G4" s="3" t="s">
        <v>390</v>
      </c>
      <c r="H4" s="6" t="s">
        <v>391</v>
      </c>
      <c r="I4" s="6" t="s">
        <v>392</v>
      </c>
      <c r="J4" s="6" t="s">
        <v>393</v>
      </c>
      <c r="K4" s="6" t="s">
        <v>394</v>
      </c>
    </row>
    <row r="5" ht="18.75" customHeight="true" spans="1:11">
      <c r="A5" s="3"/>
      <c r="B5" s="3"/>
      <c r="C5" s="3"/>
      <c r="D5" s="3"/>
      <c r="E5" s="3"/>
      <c r="F5" s="3" t="s">
        <v>395</v>
      </c>
      <c r="G5" s="6" t="s">
        <v>396</v>
      </c>
      <c r="H5" s="6" t="s">
        <v>395</v>
      </c>
      <c r="I5" s="6" t="s">
        <v>396</v>
      </c>
      <c r="J5" s="6" t="s">
        <v>395</v>
      </c>
      <c r="K5" s="6" t="s">
        <v>396</v>
      </c>
    </row>
    <row r="6" ht="19.5" customHeight="true" spans="1:11">
      <c r="A6" s="4" t="s">
        <v>60</v>
      </c>
      <c r="B6" s="5">
        <v>600000</v>
      </c>
      <c r="C6" s="5">
        <v>600000</v>
      </c>
      <c r="D6" s="5">
        <f t="shared" ref="D6:D12" si="0">B6-C6</f>
        <v>0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</row>
    <row r="7" ht="19.5" customHeight="true" spans="1:11">
      <c r="A7" s="4" t="s">
        <v>0</v>
      </c>
      <c r="B7" s="5">
        <v>600000</v>
      </c>
      <c r="C7" s="5">
        <v>600000</v>
      </c>
      <c r="D7" s="5">
        <f t="shared" si="0"/>
        <v>0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</row>
    <row r="8" ht="19.5" customHeight="true" spans="1:11">
      <c r="A8" s="4" t="s">
        <v>397</v>
      </c>
      <c r="B8" s="5">
        <v>600000</v>
      </c>
      <c r="C8" s="5">
        <v>600000</v>
      </c>
      <c r="D8" s="5">
        <f t="shared" si="0"/>
        <v>0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</row>
    <row r="9" ht="19.5" customHeight="true" spans="1:11">
      <c r="A9" s="4" t="s">
        <v>365</v>
      </c>
      <c r="B9" s="5">
        <v>600000</v>
      </c>
      <c r="C9" s="5">
        <v>600000</v>
      </c>
      <c r="D9" s="5">
        <f t="shared" si="0"/>
        <v>0</v>
      </c>
      <c r="E9" s="4" t="s">
        <v>398</v>
      </c>
      <c r="F9" s="4" t="s">
        <v>399</v>
      </c>
      <c r="G9" s="4" t="s">
        <v>400</v>
      </c>
      <c r="H9" s="4" t="s">
        <v>401</v>
      </c>
      <c r="I9" s="4" t="s">
        <v>402</v>
      </c>
      <c r="J9" s="4" t="s">
        <v>403</v>
      </c>
      <c r="K9" s="4" t="s">
        <v>404</v>
      </c>
    </row>
    <row r="10" ht="19.5" customHeight="true" spans="1:11">
      <c r="A10" s="4" t="s">
        <v>405</v>
      </c>
      <c r="B10" s="5">
        <v>0</v>
      </c>
      <c r="C10" s="5">
        <v>0</v>
      </c>
      <c r="D10" s="5">
        <f t="shared" si="0"/>
        <v>0</v>
      </c>
      <c r="E10" s="4" t="s">
        <v>16</v>
      </c>
      <c r="F10" s="4" t="s">
        <v>406</v>
      </c>
      <c r="G10" s="4" t="s">
        <v>407</v>
      </c>
      <c r="H10" s="4" t="s">
        <v>408</v>
      </c>
      <c r="I10" s="4" t="s">
        <v>409</v>
      </c>
      <c r="J10" s="4" t="s">
        <v>16</v>
      </c>
      <c r="K10" s="4" t="s">
        <v>16</v>
      </c>
    </row>
    <row r="11" ht="19.5" customHeight="true" spans="1:11">
      <c r="A11" s="4" t="s">
        <v>405</v>
      </c>
      <c r="B11" s="5">
        <v>0</v>
      </c>
      <c r="C11" s="5">
        <v>0</v>
      </c>
      <c r="D11" s="5">
        <f t="shared" si="0"/>
        <v>0</v>
      </c>
      <c r="E11" s="4" t="s">
        <v>16</v>
      </c>
      <c r="F11" s="4" t="s">
        <v>410</v>
      </c>
      <c r="G11" s="4" t="s">
        <v>411</v>
      </c>
      <c r="H11" s="4" t="s">
        <v>16</v>
      </c>
      <c r="I11" s="4" t="s">
        <v>16</v>
      </c>
      <c r="J11" s="4" t="s">
        <v>16</v>
      </c>
      <c r="K11" s="4" t="s">
        <v>16</v>
      </c>
    </row>
    <row r="12" ht="19.5" customHeight="true" spans="1:11">
      <c r="A12" s="4" t="s">
        <v>405</v>
      </c>
      <c r="B12" s="5">
        <v>0</v>
      </c>
      <c r="C12" s="5">
        <v>0</v>
      </c>
      <c r="D12" s="5">
        <f t="shared" si="0"/>
        <v>0</v>
      </c>
      <c r="E12" s="4" t="s">
        <v>16</v>
      </c>
      <c r="F12" s="4" t="s">
        <v>412</v>
      </c>
      <c r="G12" s="4" t="s">
        <v>413</v>
      </c>
      <c r="H12" s="4" t="s">
        <v>16</v>
      </c>
      <c r="I12" s="4" t="s">
        <v>16</v>
      </c>
      <c r="J12" s="4" t="s">
        <v>16</v>
      </c>
      <c r="K12" s="4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2"/>
  <sheetViews>
    <sheetView showGridLines="0" showZeros="0" topLeftCell="A5" workbookViewId="0">
      <selection activeCell="D17" sqref="D17"/>
    </sheetView>
  </sheetViews>
  <sheetFormatPr defaultColWidth="12" defaultRowHeight="12" outlineLevelCol="3"/>
  <cols>
    <col min="1" max="4" width="36.5" customWidth="true"/>
    <col min="5" max="7" width="8.66666666666667" customWidth="true"/>
  </cols>
  <sheetData>
    <row r="1" ht="20.25" customHeight="true" spans="1:4">
      <c r="A1" s="109"/>
      <c r="B1" s="109"/>
      <c r="C1" s="109"/>
      <c r="D1" s="31" t="s">
        <v>3</v>
      </c>
    </row>
    <row r="2" ht="20.25" customHeight="true" spans="1:4">
      <c r="A2" s="9" t="s">
        <v>4</v>
      </c>
      <c r="B2" s="9"/>
      <c r="C2" s="9"/>
      <c r="D2" s="9"/>
    </row>
    <row r="3" ht="20.25" customHeight="true" spans="1:4">
      <c r="A3" s="110" t="s">
        <v>5</v>
      </c>
      <c r="B3" s="111"/>
      <c r="C3" s="48"/>
      <c r="D3" s="31" t="s">
        <v>6</v>
      </c>
    </row>
    <row r="4" ht="15" customHeight="true" spans="1:4">
      <c r="A4" s="112" t="s">
        <v>7</v>
      </c>
      <c r="B4" s="113"/>
      <c r="C4" s="112" t="s">
        <v>8</v>
      </c>
      <c r="D4" s="113"/>
    </row>
    <row r="5" ht="15" customHeight="true" spans="1:4">
      <c r="A5" s="115" t="s">
        <v>9</v>
      </c>
      <c r="B5" s="117" t="s">
        <v>10</v>
      </c>
      <c r="C5" s="115" t="s">
        <v>9</v>
      </c>
      <c r="D5" s="138" t="s">
        <v>10</v>
      </c>
    </row>
    <row r="6" ht="15" customHeight="true" spans="1:4">
      <c r="A6" s="128" t="s">
        <v>11</v>
      </c>
      <c r="B6" s="190">
        <v>6082672.7</v>
      </c>
      <c r="C6" s="132" t="s">
        <v>12</v>
      </c>
      <c r="D6" s="190">
        <v>39592.1</v>
      </c>
    </row>
    <row r="7" ht="15" customHeight="true" spans="1:4">
      <c r="A7" s="128" t="s">
        <v>13</v>
      </c>
      <c r="B7" s="190">
        <v>0</v>
      </c>
      <c r="C7" s="132" t="s">
        <v>14</v>
      </c>
      <c r="D7" s="190">
        <v>0</v>
      </c>
    </row>
    <row r="8" ht="15" customHeight="true" spans="1:4">
      <c r="A8" s="128" t="s">
        <v>15</v>
      </c>
      <c r="B8" s="190" t="s">
        <v>16</v>
      </c>
      <c r="C8" s="132" t="s">
        <v>17</v>
      </c>
      <c r="D8" s="190">
        <v>0</v>
      </c>
    </row>
    <row r="9" ht="15" customHeight="true" spans="1:4">
      <c r="A9" s="128" t="s">
        <v>18</v>
      </c>
      <c r="B9" s="190">
        <v>0</v>
      </c>
      <c r="C9" s="132" t="s">
        <v>19</v>
      </c>
      <c r="D9" s="190">
        <v>0</v>
      </c>
    </row>
    <row r="10" ht="15" customHeight="true" spans="1:4">
      <c r="A10" s="128" t="s">
        <v>20</v>
      </c>
      <c r="B10" s="190" t="s">
        <v>16</v>
      </c>
      <c r="C10" s="132" t="s">
        <v>21</v>
      </c>
      <c r="D10" s="190">
        <v>0</v>
      </c>
    </row>
    <row r="11" ht="15" customHeight="true" spans="1:4">
      <c r="A11" s="128" t="s">
        <v>22</v>
      </c>
      <c r="B11" s="190">
        <v>0</v>
      </c>
      <c r="C11" s="132" t="s">
        <v>23</v>
      </c>
      <c r="D11" s="190">
        <v>0</v>
      </c>
    </row>
    <row r="12" ht="15" customHeight="true" spans="1:4">
      <c r="A12" s="128"/>
      <c r="B12" s="190"/>
      <c r="C12" s="132" t="s">
        <v>24</v>
      </c>
      <c r="D12" s="190">
        <v>0</v>
      </c>
    </row>
    <row r="13" ht="15" customHeight="true" spans="1:4">
      <c r="A13" s="125"/>
      <c r="B13" s="190"/>
      <c r="C13" s="132" t="s">
        <v>25</v>
      </c>
      <c r="D13" s="190">
        <v>769002.64</v>
      </c>
    </row>
    <row r="14" ht="15" customHeight="true" spans="1:4">
      <c r="A14" s="125"/>
      <c r="B14" s="190"/>
      <c r="C14" s="132" t="s">
        <v>26</v>
      </c>
      <c r="D14" s="190">
        <v>0</v>
      </c>
    </row>
    <row r="15" ht="15" customHeight="true" spans="1:4">
      <c r="A15" s="125"/>
      <c r="B15" s="191"/>
      <c r="C15" s="132" t="s">
        <v>27</v>
      </c>
      <c r="D15" s="190">
        <v>350026.06</v>
      </c>
    </row>
    <row r="16" ht="15" customHeight="true" spans="1:4">
      <c r="A16" s="125"/>
      <c r="B16" s="123"/>
      <c r="C16" s="132" t="s">
        <v>28</v>
      </c>
      <c r="D16" s="190">
        <v>0</v>
      </c>
    </row>
    <row r="17" ht="15" customHeight="true" spans="1:4">
      <c r="A17" s="125"/>
      <c r="B17" s="123"/>
      <c r="C17" s="132" t="s">
        <v>29</v>
      </c>
      <c r="D17" s="190">
        <v>4444027.7</v>
      </c>
    </row>
    <row r="18" ht="15" customHeight="true" spans="1:4">
      <c r="A18" s="125"/>
      <c r="B18" s="123"/>
      <c r="C18" s="132" t="s">
        <v>30</v>
      </c>
      <c r="D18" s="190">
        <v>0</v>
      </c>
    </row>
    <row r="19" ht="15" customHeight="true" spans="1:4">
      <c r="A19" s="125"/>
      <c r="B19" s="123"/>
      <c r="C19" s="132" t="s">
        <v>31</v>
      </c>
      <c r="D19" s="190">
        <v>0</v>
      </c>
    </row>
    <row r="20" ht="15" customHeight="true" spans="1:4">
      <c r="A20" s="125"/>
      <c r="B20" s="123"/>
      <c r="C20" s="132" t="s">
        <v>32</v>
      </c>
      <c r="D20" s="190">
        <v>0</v>
      </c>
    </row>
    <row r="21" ht="15" customHeight="true" spans="1:4">
      <c r="A21" s="125"/>
      <c r="B21" s="123"/>
      <c r="C21" s="132" t="s">
        <v>33</v>
      </c>
      <c r="D21" s="190">
        <v>0</v>
      </c>
    </row>
    <row r="22" ht="15" customHeight="true" spans="1:4">
      <c r="A22" s="125"/>
      <c r="B22" s="123"/>
      <c r="C22" s="132" t="s">
        <v>34</v>
      </c>
      <c r="D22" s="190">
        <v>0</v>
      </c>
    </row>
    <row r="23" ht="15" customHeight="true" spans="1:4">
      <c r="A23" s="125"/>
      <c r="B23" s="123"/>
      <c r="C23" s="132" t="s">
        <v>35</v>
      </c>
      <c r="D23" s="190">
        <v>0</v>
      </c>
    </row>
    <row r="24" ht="15" customHeight="true" spans="1:4">
      <c r="A24" s="125"/>
      <c r="B24" s="123"/>
      <c r="C24" s="132" t="s">
        <v>36</v>
      </c>
      <c r="D24" s="190">
        <v>0</v>
      </c>
    </row>
    <row r="25" ht="15" customHeight="true" spans="1:4">
      <c r="A25" s="125"/>
      <c r="B25" s="123"/>
      <c r="C25" s="132" t="s">
        <v>37</v>
      </c>
      <c r="D25" s="190">
        <v>480024.2</v>
      </c>
    </row>
    <row r="26" ht="15" customHeight="true" spans="1:4">
      <c r="A26" s="128"/>
      <c r="B26" s="123"/>
      <c r="C26" s="132" t="s">
        <v>38</v>
      </c>
      <c r="D26" s="190">
        <v>0</v>
      </c>
    </row>
    <row r="27" ht="15" customHeight="true" spans="1:4">
      <c r="A27" s="128"/>
      <c r="B27" s="123"/>
      <c r="C27" s="132" t="s">
        <v>39</v>
      </c>
      <c r="D27" s="190">
        <v>0</v>
      </c>
    </row>
    <row r="28" ht="15" customHeight="true" spans="1:4">
      <c r="A28" s="128"/>
      <c r="B28" s="123"/>
      <c r="C28" s="132" t="s">
        <v>40</v>
      </c>
      <c r="D28" s="190">
        <v>0</v>
      </c>
    </row>
    <row r="29" ht="15" customHeight="true" spans="1:4">
      <c r="A29" s="128"/>
      <c r="B29" s="123"/>
      <c r="C29" s="132" t="s">
        <v>41</v>
      </c>
      <c r="D29" s="190">
        <v>0</v>
      </c>
    </row>
    <row r="30" ht="15" customHeight="true" spans="1:4">
      <c r="A30" s="128"/>
      <c r="B30" s="123"/>
      <c r="C30" s="132" t="s">
        <v>42</v>
      </c>
      <c r="D30" s="190">
        <v>0</v>
      </c>
    </row>
    <row r="31" ht="15" customHeight="true" spans="1:4">
      <c r="A31" s="128"/>
      <c r="B31" s="123"/>
      <c r="C31" s="132" t="s">
        <v>43</v>
      </c>
      <c r="D31" s="190">
        <v>0</v>
      </c>
    </row>
    <row r="32" ht="15" customHeight="true" spans="1:4">
      <c r="A32" s="128"/>
      <c r="B32" s="123"/>
      <c r="C32" s="132" t="s">
        <v>44</v>
      </c>
      <c r="D32" s="190">
        <v>0</v>
      </c>
    </row>
    <row r="33" ht="15" customHeight="true" spans="1:4">
      <c r="A33" s="128"/>
      <c r="B33" s="123"/>
      <c r="C33" s="132" t="s">
        <v>45</v>
      </c>
      <c r="D33" s="190">
        <v>0</v>
      </c>
    </row>
    <row r="34" ht="15" customHeight="true" spans="1:4">
      <c r="A34" s="128"/>
      <c r="B34" s="123"/>
      <c r="C34" s="132" t="s">
        <v>46</v>
      </c>
      <c r="D34" s="190">
        <v>0</v>
      </c>
    </row>
    <row r="35" ht="15" customHeight="true" spans="1:4">
      <c r="A35" s="128"/>
      <c r="B35" s="123"/>
      <c r="C35" s="132" t="s">
        <v>47</v>
      </c>
      <c r="D35" s="5">
        <v>0</v>
      </c>
    </row>
    <row r="36" ht="15" customHeight="true" spans="1:4">
      <c r="A36" s="129" t="s">
        <v>48</v>
      </c>
      <c r="B36" s="130">
        <f>SUM(B6:B34)</f>
        <v>6082672.7</v>
      </c>
      <c r="C36" s="131" t="s">
        <v>49</v>
      </c>
      <c r="D36" s="5">
        <f>SUM(D6:D35)</f>
        <v>6082672.7</v>
      </c>
    </row>
    <row r="37" ht="15" customHeight="true" spans="1:4">
      <c r="A37" s="128" t="s">
        <v>50</v>
      </c>
      <c r="B37" s="123"/>
      <c r="C37" s="132" t="s">
        <v>51</v>
      </c>
      <c r="D37" s="190"/>
    </row>
    <row r="38" ht="15" customHeight="true" spans="1:4">
      <c r="A38" s="128" t="s">
        <v>52</v>
      </c>
      <c r="B38" s="123">
        <v>0</v>
      </c>
      <c r="C38" s="132" t="s">
        <v>53</v>
      </c>
      <c r="D38" s="190"/>
    </row>
    <row r="39" ht="15" customHeight="true" spans="1:4">
      <c r="A39" s="128"/>
      <c r="B39" s="123"/>
      <c r="C39" s="132" t="s">
        <v>54</v>
      </c>
      <c r="D39" s="190"/>
    </row>
    <row r="40" ht="15" customHeight="true" spans="1:4">
      <c r="A40" s="128"/>
      <c r="B40" s="133"/>
      <c r="C40" s="132"/>
      <c r="D40" s="5"/>
    </row>
    <row r="41" ht="15" customHeight="true" spans="1:4">
      <c r="A41" s="129" t="s">
        <v>55</v>
      </c>
      <c r="B41" s="134">
        <f>SUM(B36:B38)</f>
        <v>6082672.7</v>
      </c>
      <c r="C41" s="131" t="s">
        <v>56</v>
      </c>
      <c r="D41" s="5">
        <f>SUM(D36,D37,D39)</f>
        <v>6082672.7</v>
      </c>
    </row>
    <row r="42" ht="20.25" customHeight="true" spans="1:4">
      <c r="A42" s="135"/>
      <c r="B42" s="192"/>
      <c r="C42" s="137"/>
      <c r="D42" s="193"/>
    </row>
  </sheetData>
  <mergeCells count="3">
    <mergeCell ref="A2:D2"/>
    <mergeCell ref="A4:B4"/>
    <mergeCell ref="C4:D4"/>
  </mergeCells>
  <printOptions horizontalCentered="true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9"/>
  <sheetViews>
    <sheetView showGridLines="0" showZeros="0" workbookViewId="0">
      <selection activeCell="A1" sqref="A1"/>
    </sheetView>
  </sheetViews>
  <sheetFormatPr defaultColWidth="12" defaultRowHeight="12"/>
  <cols>
    <col min="1" max="1" width="4.83333333333333" customWidth="true"/>
    <col min="2" max="3" width="3.66666666666667" customWidth="true"/>
    <col min="4" max="4" width="9.16666666666667" customWidth="true"/>
    <col min="5" max="5" width="38" customWidth="true"/>
    <col min="6" max="6" width="17.6666666666667" customWidth="true"/>
    <col min="7" max="7" width="15.5" customWidth="true"/>
    <col min="8" max="15" width="14.8333333333333" customWidth="true"/>
    <col min="16" max="18" width="12.3333333333333" customWidth="true"/>
    <col min="19" max="19" width="16" customWidth="true"/>
    <col min="20" max="20" width="17" customWidth="true"/>
  </cols>
  <sheetData>
    <row r="1" ht="20.1" customHeight="true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true" spans="1:20">
      <c r="A2" s="9" t="s">
        <v>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ht="20.1" customHeight="true" spans="1:20">
      <c r="A3" s="174" t="s">
        <v>5</v>
      </c>
      <c r="B3" s="174"/>
      <c r="C3" s="174"/>
      <c r="D3" s="174"/>
      <c r="E3" s="11"/>
      <c r="F3" s="50"/>
      <c r="G3" s="50"/>
      <c r="H3" s="50"/>
      <c r="I3" s="50"/>
      <c r="J3" s="91"/>
      <c r="K3" s="91"/>
      <c r="L3" s="91"/>
      <c r="M3" s="91"/>
      <c r="N3" s="91"/>
      <c r="O3" s="91"/>
      <c r="P3" s="91"/>
      <c r="Q3" s="91"/>
      <c r="R3" s="91"/>
      <c r="S3" s="26"/>
      <c r="T3" s="31" t="s">
        <v>6</v>
      </c>
    </row>
    <row r="4" ht="20.1" customHeight="true" spans="1:20">
      <c r="A4" s="12" t="s">
        <v>59</v>
      </c>
      <c r="B4" s="13"/>
      <c r="C4" s="13"/>
      <c r="D4" s="13"/>
      <c r="E4" s="14"/>
      <c r="F4" s="82" t="s">
        <v>60</v>
      </c>
      <c r="G4" s="106" t="s">
        <v>61</v>
      </c>
      <c r="H4" s="104" t="s">
        <v>62</v>
      </c>
      <c r="I4" s="105"/>
      <c r="J4" s="108"/>
      <c r="K4" s="82" t="s">
        <v>63</v>
      </c>
      <c r="L4" s="35"/>
      <c r="M4" s="178" t="s">
        <v>64</v>
      </c>
      <c r="N4" s="179" t="s">
        <v>65</v>
      </c>
      <c r="O4" s="180"/>
      <c r="P4" s="180"/>
      <c r="Q4" s="180"/>
      <c r="R4" s="186"/>
      <c r="S4" s="82" t="s">
        <v>66</v>
      </c>
      <c r="T4" s="35" t="s">
        <v>67</v>
      </c>
    </row>
    <row r="5" ht="20.1" customHeight="true" spans="1:20">
      <c r="A5" s="12" t="s">
        <v>68</v>
      </c>
      <c r="B5" s="13"/>
      <c r="C5" s="14"/>
      <c r="D5" s="100" t="s">
        <v>69</v>
      </c>
      <c r="E5" s="34" t="s">
        <v>70</v>
      </c>
      <c r="F5" s="35"/>
      <c r="G5" s="106"/>
      <c r="H5" s="95" t="s">
        <v>62</v>
      </c>
      <c r="I5" s="95" t="s">
        <v>71</v>
      </c>
      <c r="J5" s="95" t="s">
        <v>72</v>
      </c>
      <c r="K5" s="175" t="s">
        <v>73</v>
      </c>
      <c r="L5" s="35" t="s">
        <v>74</v>
      </c>
      <c r="M5" s="181"/>
      <c r="N5" s="182" t="s">
        <v>75</v>
      </c>
      <c r="O5" s="182" t="s">
        <v>76</v>
      </c>
      <c r="P5" s="182" t="s">
        <v>77</v>
      </c>
      <c r="Q5" s="182" t="s">
        <v>78</v>
      </c>
      <c r="R5" s="182" t="s">
        <v>79</v>
      </c>
      <c r="S5" s="35"/>
      <c r="T5" s="35"/>
    </row>
    <row r="6" ht="30.75" customHeight="true" spans="1:20">
      <c r="A6" s="17" t="s">
        <v>80</v>
      </c>
      <c r="B6" s="16" t="s">
        <v>81</v>
      </c>
      <c r="C6" s="18" t="s">
        <v>82</v>
      </c>
      <c r="D6" s="36"/>
      <c r="E6" s="36"/>
      <c r="F6" s="37"/>
      <c r="G6" s="107"/>
      <c r="H6" s="96"/>
      <c r="I6" s="96"/>
      <c r="J6" s="96"/>
      <c r="K6" s="176"/>
      <c r="L6" s="37"/>
      <c r="M6" s="183"/>
      <c r="N6" s="37"/>
      <c r="O6" s="37"/>
      <c r="P6" s="37"/>
      <c r="Q6" s="37"/>
      <c r="R6" s="37"/>
      <c r="S6" s="37"/>
      <c r="T6" s="37"/>
    </row>
    <row r="7" ht="20.1" customHeight="true" spans="1:20">
      <c r="A7" s="20" t="s">
        <v>16</v>
      </c>
      <c r="B7" s="20" t="s">
        <v>16</v>
      </c>
      <c r="C7" s="20" t="s">
        <v>16</v>
      </c>
      <c r="D7" s="20" t="s">
        <v>16</v>
      </c>
      <c r="E7" s="20" t="s">
        <v>60</v>
      </c>
      <c r="F7" s="56">
        <v>6082672.7</v>
      </c>
      <c r="G7" s="57">
        <v>0</v>
      </c>
      <c r="H7" s="57">
        <v>6082672.7</v>
      </c>
      <c r="I7" s="57">
        <v>0</v>
      </c>
      <c r="J7" s="41" t="s">
        <v>16</v>
      </c>
      <c r="K7" s="177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true" spans="1:20">
      <c r="A8" s="20" t="s">
        <v>16</v>
      </c>
      <c r="B8" s="20" t="s">
        <v>16</v>
      </c>
      <c r="C8" s="20" t="s">
        <v>16</v>
      </c>
      <c r="D8" s="20" t="s">
        <v>83</v>
      </c>
      <c r="E8" s="20" t="s">
        <v>0</v>
      </c>
      <c r="F8" s="56">
        <v>6082672.7</v>
      </c>
      <c r="G8" s="57">
        <v>0</v>
      </c>
      <c r="H8" s="57">
        <v>6082672.7</v>
      </c>
      <c r="I8" s="57">
        <v>0</v>
      </c>
      <c r="J8" s="41" t="s">
        <v>16</v>
      </c>
      <c r="K8" s="177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true" spans="1:20">
      <c r="A9" s="20" t="s">
        <v>84</v>
      </c>
      <c r="B9" s="20" t="s">
        <v>85</v>
      </c>
      <c r="C9" s="20" t="s">
        <v>86</v>
      </c>
      <c r="D9" s="20" t="s">
        <v>87</v>
      </c>
      <c r="E9" s="20" t="s">
        <v>88</v>
      </c>
      <c r="F9" s="56">
        <v>39592.1</v>
      </c>
      <c r="G9" s="57">
        <v>0</v>
      </c>
      <c r="H9" s="57">
        <v>39592.1</v>
      </c>
      <c r="I9" s="57">
        <v>0</v>
      </c>
      <c r="J9" s="41" t="s">
        <v>16</v>
      </c>
      <c r="K9" s="177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true" spans="1:20">
      <c r="A10" s="20" t="s">
        <v>89</v>
      </c>
      <c r="B10" s="20" t="s">
        <v>90</v>
      </c>
      <c r="C10" s="20" t="s">
        <v>90</v>
      </c>
      <c r="D10" s="20" t="s">
        <v>87</v>
      </c>
      <c r="E10" s="20" t="s">
        <v>91</v>
      </c>
      <c r="F10" s="56">
        <v>512668.47</v>
      </c>
      <c r="G10" s="57">
        <v>0</v>
      </c>
      <c r="H10" s="57">
        <v>512668.47</v>
      </c>
      <c r="I10" s="57">
        <v>0</v>
      </c>
      <c r="J10" s="41" t="s">
        <v>16</v>
      </c>
      <c r="K10" s="177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true" spans="1:20">
      <c r="A11" s="20" t="s">
        <v>89</v>
      </c>
      <c r="B11" s="20" t="s">
        <v>90</v>
      </c>
      <c r="C11" s="20" t="s">
        <v>86</v>
      </c>
      <c r="D11" s="20" t="s">
        <v>87</v>
      </c>
      <c r="E11" s="20" t="s">
        <v>92</v>
      </c>
      <c r="F11" s="56">
        <v>256334.17</v>
      </c>
      <c r="G11" s="57">
        <v>0</v>
      </c>
      <c r="H11" s="57">
        <v>256334.17</v>
      </c>
      <c r="I11" s="57">
        <v>0</v>
      </c>
      <c r="J11" s="41" t="s">
        <v>16</v>
      </c>
      <c r="K11" s="177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true" spans="1:20">
      <c r="A12" s="20" t="s">
        <v>93</v>
      </c>
      <c r="B12" s="20" t="s">
        <v>94</v>
      </c>
      <c r="C12" s="20" t="s">
        <v>95</v>
      </c>
      <c r="D12" s="20" t="s">
        <v>87</v>
      </c>
      <c r="E12" s="20" t="s">
        <v>96</v>
      </c>
      <c r="F12" s="56">
        <v>133987.35</v>
      </c>
      <c r="G12" s="57">
        <v>0</v>
      </c>
      <c r="H12" s="57">
        <v>133987.35</v>
      </c>
      <c r="I12" s="57">
        <v>0</v>
      </c>
      <c r="J12" s="41" t="s">
        <v>16</v>
      </c>
      <c r="K12" s="177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true" spans="1:20">
      <c r="A13" s="20" t="s">
        <v>93</v>
      </c>
      <c r="B13" s="20" t="s">
        <v>94</v>
      </c>
      <c r="C13" s="20" t="s">
        <v>97</v>
      </c>
      <c r="D13" s="20" t="s">
        <v>87</v>
      </c>
      <c r="E13" s="20" t="s">
        <v>98</v>
      </c>
      <c r="F13" s="56">
        <v>146007.43</v>
      </c>
      <c r="G13" s="57">
        <v>0</v>
      </c>
      <c r="H13" s="57">
        <v>146007.43</v>
      </c>
      <c r="I13" s="57">
        <v>0</v>
      </c>
      <c r="J13" s="41" t="s">
        <v>16</v>
      </c>
      <c r="K13" s="177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true" spans="1:20">
      <c r="A14" s="20" t="s">
        <v>93</v>
      </c>
      <c r="B14" s="20" t="s">
        <v>94</v>
      </c>
      <c r="C14" s="20" t="s">
        <v>99</v>
      </c>
      <c r="D14" s="20" t="s">
        <v>87</v>
      </c>
      <c r="E14" s="20" t="s">
        <v>100</v>
      </c>
      <c r="F14" s="56">
        <v>35869.68</v>
      </c>
      <c r="G14" s="57">
        <v>0</v>
      </c>
      <c r="H14" s="57">
        <v>35869.68</v>
      </c>
      <c r="I14" s="57">
        <v>0</v>
      </c>
      <c r="J14" s="41" t="s">
        <v>16</v>
      </c>
      <c r="K14" s="177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true" spans="1:20">
      <c r="A15" s="20" t="s">
        <v>93</v>
      </c>
      <c r="B15" s="20" t="s">
        <v>94</v>
      </c>
      <c r="C15" s="20" t="s">
        <v>101</v>
      </c>
      <c r="D15" s="20" t="s">
        <v>87</v>
      </c>
      <c r="E15" s="20" t="s">
        <v>102</v>
      </c>
      <c r="F15" s="56">
        <v>34161.6</v>
      </c>
      <c r="G15" s="57">
        <v>0</v>
      </c>
      <c r="H15" s="57">
        <v>34161.6</v>
      </c>
      <c r="I15" s="57">
        <v>0</v>
      </c>
      <c r="J15" s="41" t="s">
        <v>16</v>
      </c>
      <c r="K15" s="177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true" spans="1:20">
      <c r="A16" s="20" t="s">
        <v>103</v>
      </c>
      <c r="B16" s="20" t="s">
        <v>95</v>
      </c>
      <c r="C16" s="20" t="s">
        <v>95</v>
      </c>
      <c r="D16" s="20" t="s">
        <v>87</v>
      </c>
      <c r="E16" s="20" t="s">
        <v>104</v>
      </c>
      <c r="F16" s="56">
        <v>1845543.83</v>
      </c>
      <c r="G16" s="57">
        <v>0</v>
      </c>
      <c r="H16" s="57">
        <v>1845543.83</v>
      </c>
      <c r="I16" s="57">
        <v>0</v>
      </c>
      <c r="J16" s="41" t="s">
        <v>16</v>
      </c>
      <c r="K16" s="177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true" spans="1:20">
      <c r="A17" s="20" t="s">
        <v>103</v>
      </c>
      <c r="B17" s="20" t="s">
        <v>95</v>
      </c>
      <c r="C17" s="20" t="s">
        <v>105</v>
      </c>
      <c r="D17" s="20" t="s">
        <v>87</v>
      </c>
      <c r="E17" s="20" t="s">
        <v>106</v>
      </c>
      <c r="F17" s="56">
        <v>1998483.87</v>
      </c>
      <c r="G17" s="57">
        <v>0</v>
      </c>
      <c r="H17" s="57">
        <v>1998483.87</v>
      </c>
      <c r="I17" s="57">
        <v>0</v>
      </c>
      <c r="J17" s="41" t="s">
        <v>16</v>
      </c>
      <c r="K17" s="177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true" spans="1:20">
      <c r="A18" s="20" t="s">
        <v>103</v>
      </c>
      <c r="B18" s="20" t="s">
        <v>99</v>
      </c>
      <c r="C18" s="20" t="s">
        <v>101</v>
      </c>
      <c r="D18" s="20" t="s">
        <v>87</v>
      </c>
      <c r="E18" s="20" t="s">
        <v>107</v>
      </c>
      <c r="F18" s="56">
        <v>600000</v>
      </c>
      <c r="G18" s="57">
        <v>0</v>
      </c>
      <c r="H18" s="57">
        <v>600000</v>
      </c>
      <c r="I18" s="57">
        <v>0</v>
      </c>
      <c r="J18" s="41" t="s">
        <v>16</v>
      </c>
      <c r="K18" s="177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true" spans="1:20">
      <c r="A19" s="20" t="s">
        <v>108</v>
      </c>
      <c r="B19" s="20" t="s">
        <v>97</v>
      </c>
      <c r="C19" s="20" t="s">
        <v>95</v>
      </c>
      <c r="D19" s="20" t="s">
        <v>87</v>
      </c>
      <c r="E19" s="20" t="s">
        <v>109</v>
      </c>
      <c r="F19" s="56">
        <v>480024.2</v>
      </c>
      <c r="G19" s="57">
        <v>0</v>
      </c>
      <c r="H19" s="57">
        <v>480024.2</v>
      </c>
      <c r="I19" s="57">
        <v>0</v>
      </c>
      <c r="J19" s="41" t="s">
        <v>16</v>
      </c>
      <c r="K19" s="177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true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9"/>
  <sheetViews>
    <sheetView showGridLines="0" showZeros="0" tabSelected="1" workbookViewId="0">
      <selection activeCell="G7" sqref="G7"/>
    </sheetView>
  </sheetViews>
  <sheetFormatPr defaultColWidth="12" defaultRowHeight="12"/>
  <cols>
    <col min="1" max="1" width="5" customWidth="true"/>
    <col min="2" max="3" width="3.66666666666667" customWidth="true"/>
    <col min="4" max="4" width="10.1666666666667" customWidth="true"/>
    <col min="5" max="5" width="50.8333333333333" customWidth="true"/>
    <col min="6" max="10" width="14.5" customWidth="true"/>
    <col min="11" max="12" width="10.6666666666667" customWidth="true"/>
  </cols>
  <sheetData>
    <row r="1" ht="20.1" customHeight="true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110</v>
      </c>
    </row>
    <row r="2" ht="20.1" customHeight="true" spans="1:10">
      <c r="A2" s="9" t="s">
        <v>111</v>
      </c>
      <c r="B2" s="9"/>
      <c r="C2" s="9"/>
      <c r="D2" s="9"/>
      <c r="E2" s="9"/>
      <c r="F2" s="9"/>
      <c r="G2" s="9"/>
      <c r="H2" s="9"/>
      <c r="I2" s="9"/>
      <c r="J2" s="9"/>
    </row>
    <row r="3" ht="20.1" customHeight="true" spans="1:10">
      <c r="A3" s="110" t="s">
        <v>5</v>
      </c>
      <c r="B3" s="111"/>
      <c r="C3" s="111"/>
      <c r="D3" s="111"/>
      <c r="E3" s="111"/>
      <c r="F3" s="161"/>
      <c r="G3" s="161"/>
      <c r="H3" s="161"/>
      <c r="I3" s="161"/>
      <c r="J3" s="31" t="s">
        <v>6</v>
      </c>
    </row>
    <row r="4" ht="20.1" customHeight="true" spans="1:10">
      <c r="A4" s="112" t="s">
        <v>59</v>
      </c>
      <c r="B4" s="114"/>
      <c r="C4" s="114"/>
      <c r="D4" s="114"/>
      <c r="E4" s="113"/>
      <c r="F4" s="162" t="s">
        <v>60</v>
      </c>
      <c r="G4" s="163" t="s">
        <v>112</v>
      </c>
      <c r="H4" s="164" t="s">
        <v>113</v>
      </c>
      <c r="I4" s="164" t="s">
        <v>114</v>
      </c>
      <c r="J4" s="158" t="s">
        <v>115</v>
      </c>
    </row>
    <row r="5" ht="20.1" customHeight="true" spans="1:10">
      <c r="A5" s="112" t="s">
        <v>68</v>
      </c>
      <c r="B5" s="114"/>
      <c r="C5" s="113"/>
      <c r="D5" s="155" t="s">
        <v>69</v>
      </c>
      <c r="E5" s="165" t="s">
        <v>116</v>
      </c>
      <c r="F5" s="163"/>
      <c r="G5" s="163"/>
      <c r="H5" s="164"/>
      <c r="I5" s="164"/>
      <c r="J5" s="158"/>
    </row>
    <row r="6" ht="15" customHeight="true" spans="1:10">
      <c r="A6" s="156" t="s">
        <v>80</v>
      </c>
      <c r="B6" s="156" t="s">
        <v>81</v>
      </c>
      <c r="C6" s="157" t="s">
        <v>82</v>
      </c>
      <c r="D6" s="158"/>
      <c r="E6" s="166"/>
      <c r="F6" s="167"/>
      <c r="G6" s="167"/>
      <c r="H6" s="168"/>
      <c r="I6" s="168"/>
      <c r="J6" s="172"/>
    </row>
    <row r="7" ht="20.1" customHeight="true" spans="1:10">
      <c r="A7" s="159" t="s">
        <v>16</v>
      </c>
      <c r="B7" s="159" t="s">
        <v>16</v>
      </c>
      <c r="C7" s="159" t="s">
        <v>16</v>
      </c>
      <c r="D7" s="160" t="s">
        <v>16</v>
      </c>
      <c r="E7" s="160" t="s">
        <v>60</v>
      </c>
      <c r="F7" s="169">
        <f t="shared" ref="F7:F19" si="0">SUM(G7:J7)</f>
        <v>6082672.7</v>
      </c>
      <c r="G7" s="170">
        <v>5482672.7</v>
      </c>
      <c r="H7" s="170">
        <v>600000</v>
      </c>
      <c r="I7" s="170"/>
      <c r="J7" s="173"/>
    </row>
    <row r="8" ht="20.1" customHeight="true" spans="1:10">
      <c r="A8" s="159" t="s">
        <v>16</v>
      </c>
      <c r="B8" s="159" t="s">
        <v>16</v>
      </c>
      <c r="C8" s="159" t="s">
        <v>16</v>
      </c>
      <c r="D8" s="160" t="s">
        <v>83</v>
      </c>
      <c r="E8" s="160" t="s">
        <v>0</v>
      </c>
      <c r="F8" s="169">
        <f t="shared" si="0"/>
        <v>6082672.7</v>
      </c>
      <c r="G8" s="170">
        <v>5482672.7</v>
      </c>
      <c r="H8" s="170">
        <v>600000</v>
      </c>
      <c r="I8" s="170"/>
      <c r="J8" s="173"/>
    </row>
    <row r="9" ht="20.1" customHeight="true" spans="1:10">
      <c r="A9" s="159" t="s">
        <v>84</v>
      </c>
      <c r="B9" s="159" t="s">
        <v>85</v>
      </c>
      <c r="C9" s="159" t="s">
        <v>86</v>
      </c>
      <c r="D9" s="160" t="s">
        <v>87</v>
      </c>
      <c r="E9" s="160" t="s">
        <v>88</v>
      </c>
      <c r="F9" s="169">
        <f t="shared" si="0"/>
        <v>39592.1</v>
      </c>
      <c r="G9" s="170">
        <v>39592.1</v>
      </c>
      <c r="H9" s="170">
        <v>0</v>
      </c>
      <c r="I9" s="170"/>
      <c r="J9" s="173"/>
    </row>
    <row r="10" ht="20.1" customHeight="true" spans="1:10">
      <c r="A10" s="159" t="s">
        <v>89</v>
      </c>
      <c r="B10" s="159" t="s">
        <v>90</v>
      </c>
      <c r="C10" s="159" t="s">
        <v>90</v>
      </c>
      <c r="D10" s="160" t="s">
        <v>87</v>
      </c>
      <c r="E10" s="160" t="s">
        <v>91</v>
      </c>
      <c r="F10" s="169">
        <f t="shared" si="0"/>
        <v>512668.47</v>
      </c>
      <c r="G10" s="170">
        <v>512668.47</v>
      </c>
      <c r="H10" s="170">
        <v>0</v>
      </c>
      <c r="I10" s="170"/>
      <c r="J10" s="173"/>
    </row>
    <row r="11" ht="20.1" customHeight="true" spans="1:10">
      <c r="A11" s="159" t="s">
        <v>89</v>
      </c>
      <c r="B11" s="159" t="s">
        <v>90</v>
      </c>
      <c r="C11" s="159" t="s">
        <v>86</v>
      </c>
      <c r="D11" s="160" t="s">
        <v>87</v>
      </c>
      <c r="E11" s="160" t="s">
        <v>92</v>
      </c>
      <c r="F11" s="169">
        <f t="shared" si="0"/>
        <v>256334.17</v>
      </c>
      <c r="G11" s="170">
        <v>256334.17</v>
      </c>
      <c r="H11" s="170">
        <v>0</v>
      </c>
      <c r="I11" s="170"/>
      <c r="J11" s="173"/>
    </row>
    <row r="12" ht="20.1" customHeight="true" spans="1:10">
      <c r="A12" s="159" t="s">
        <v>93</v>
      </c>
      <c r="B12" s="159" t="s">
        <v>94</v>
      </c>
      <c r="C12" s="159" t="s">
        <v>95</v>
      </c>
      <c r="D12" s="160" t="s">
        <v>87</v>
      </c>
      <c r="E12" s="160" t="s">
        <v>96</v>
      </c>
      <c r="F12" s="169">
        <f t="shared" si="0"/>
        <v>133987.35</v>
      </c>
      <c r="G12" s="170">
        <v>133987.35</v>
      </c>
      <c r="H12" s="170">
        <v>0</v>
      </c>
      <c r="I12" s="170"/>
      <c r="J12" s="173"/>
    </row>
    <row r="13" ht="20.1" customHeight="true" spans="1:10">
      <c r="A13" s="159" t="s">
        <v>93</v>
      </c>
      <c r="B13" s="159" t="s">
        <v>94</v>
      </c>
      <c r="C13" s="159" t="s">
        <v>97</v>
      </c>
      <c r="D13" s="160" t="s">
        <v>87</v>
      </c>
      <c r="E13" s="160" t="s">
        <v>98</v>
      </c>
      <c r="F13" s="169">
        <f t="shared" si="0"/>
        <v>146007.43</v>
      </c>
      <c r="G13" s="170">
        <v>146007.43</v>
      </c>
      <c r="H13" s="170">
        <v>0</v>
      </c>
      <c r="I13" s="170"/>
      <c r="J13" s="173"/>
    </row>
    <row r="14" ht="20.1" customHeight="true" spans="1:10">
      <c r="A14" s="159" t="s">
        <v>93</v>
      </c>
      <c r="B14" s="159" t="s">
        <v>94</v>
      </c>
      <c r="C14" s="159" t="s">
        <v>99</v>
      </c>
      <c r="D14" s="160" t="s">
        <v>87</v>
      </c>
      <c r="E14" s="160" t="s">
        <v>100</v>
      </c>
      <c r="F14" s="169">
        <f t="shared" si="0"/>
        <v>35869.68</v>
      </c>
      <c r="G14" s="170">
        <v>35869.68</v>
      </c>
      <c r="H14" s="170">
        <v>0</v>
      </c>
      <c r="I14" s="170"/>
      <c r="J14" s="173"/>
    </row>
    <row r="15" ht="20.1" customHeight="true" spans="1:10">
      <c r="A15" s="159" t="s">
        <v>93</v>
      </c>
      <c r="B15" s="159" t="s">
        <v>94</v>
      </c>
      <c r="C15" s="159" t="s">
        <v>101</v>
      </c>
      <c r="D15" s="160" t="s">
        <v>87</v>
      </c>
      <c r="E15" s="160" t="s">
        <v>102</v>
      </c>
      <c r="F15" s="169">
        <f t="shared" si="0"/>
        <v>34161.6</v>
      </c>
      <c r="G15" s="170">
        <v>34161.6</v>
      </c>
      <c r="H15" s="170">
        <v>0</v>
      </c>
      <c r="I15" s="170"/>
      <c r="J15" s="173"/>
    </row>
    <row r="16" ht="20.1" customHeight="true" spans="1:10">
      <c r="A16" s="159" t="s">
        <v>103</v>
      </c>
      <c r="B16" s="159" t="s">
        <v>95</v>
      </c>
      <c r="C16" s="159" t="s">
        <v>95</v>
      </c>
      <c r="D16" s="160" t="s">
        <v>87</v>
      </c>
      <c r="E16" s="160" t="s">
        <v>104</v>
      </c>
      <c r="F16" s="169">
        <f t="shared" si="0"/>
        <v>1845543.83</v>
      </c>
      <c r="G16" s="170">
        <v>1845543.83</v>
      </c>
      <c r="H16" s="170">
        <v>0</v>
      </c>
      <c r="I16" s="170"/>
      <c r="J16" s="173"/>
    </row>
    <row r="17" ht="20.1" customHeight="true" spans="1:10">
      <c r="A17" s="159" t="s">
        <v>103</v>
      </c>
      <c r="B17" s="159" t="s">
        <v>95</v>
      </c>
      <c r="C17" s="159" t="s">
        <v>105</v>
      </c>
      <c r="D17" s="160" t="s">
        <v>87</v>
      </c>
      <c r="E17" s="160" t="s">
        <v>106</v>
      </c>
      <c r="F17" s="169">
        <f t="shared" si="0"/>
        <v>1998483.87</v>
      </c>
      <c r="G17" s="170">
        <v>1998483.87</v>
      </c>
      <c r="H17" s="170">
        <v>0</v>
      </c>
      <c r="I17" s="170"/>
      <c r="J17" s="173"/>
    </row>
    <row r="18" ht="20.1" customHeight="true" spans="1:10">
      <c r="A18" s="159" t="s">
        <v>103</v>
      </c>
      <c r="B18" s="159" t="s">
        <v>99</v>
      </c>
      <c r="C18" s="159" t="s">
        <v>101</v>
      </c>
      <c r="D18" s="160" t="s">
        <v>87</v>
      </c>
      <c r="E18" s="160" t="s">
        <v>107</v>
      </c>
      <c r="F18" s="169">
        <f t="shared" si="0"/>
        <v>600000</v>
      </c>
      <c r="G18" s="170">
        <v>0</v>
      </c>
      <c r="H18" s="170">
        <v>600000</v>
      </c>
      <c r="I18" s="170"/>
      <c r="J18" s="173"/>
    </row>
    <row r="19" ht="20.1" customHeight="true" spans="1:10">
      <c r="A19" s="159" t="s">
        <v>108</v>
      </c>
      <c r="B19" s="159" t="s">
        <v>97</v>
      </c>
      <c r="C19" s="159" t="s">
        <v>95</v>
      </c>
      <c r="D19" s="160" t="s">
        <v>87</v>
      </c>
      <c r="E19" s="160" t="s">
        <v>109</v>
      </c>
      <c r="F19" s="169">
        <f t="shared" si="0"/>
        <v>480024.2</v>
      </c>
      <c r="G19" s="170">
        <v>480024.2</v>
      </c>
      <c r="H19" s="170">
        <v>0</v>
      </c>
      <c r="I19" s="170"/>
      <c r="J19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true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0"/>
  <sheetViews>
    <sheetView showGridLines="0" showZeros="0" workbookViewId="0">
      <selection activeCell="A1" sqref="A1"/>
    </sheetView>
  </sheetViews>
  <sheetFormatPr defaultColWidth="12" defaultRowHeight="12" outlineLevelCol="7"/>
  <cols>
    <col min="1" max="1" width="31.5" customWidth="true"/>
    <col min="2" max="2" width="24.8333333333333" customWidth="true"/>
    <col min="3" max="3" width="31.5" customWidth="true"/>
    <col min="4" max="4" width="24.1666666666667" customWidth="true"/>
    <col min="5" max="8" width="19.8333333333333" customWidth="true"/>
  </cols>
  <sheetData>
    <row r="1" ht="15.75" customHeight="true" spans="1:8">
      <c r="A1" s="109"/>
      <c r="B1" s="109"/>
      <c r="C1" s="109"/>
      <c r="D1" s="109"/>
      <c r="E1" s="109"/>
      <c r="F1" s="109"/>
      <c r="G1" s="109"/>
      <c r="H1" s="31" t="s">
        <v>117</v>
      </c>
    </row>
    <row r="2" ht="20.25" customHeight="true" spans="1:8">
      <c r="A2" s="9" t="s">
        <v>118</v>
      </c>
      <c r="B2" s="9"/>
      <c r="C2" s="9"/>
      <c r="D2" s="9"/>
      <c r="E2" s="9"/>
      <c r="F2" s="9"/>
      <c r="G2" s="9"/>
      <c r="H2" s="9"/>
    </row>
    <row r="3" ht="20.25" customHeight="true" spans="1:8">
      <c r="A3" s="110" t="s">
        <v>5</v>
      </c>
      <c r="B3" s="111"/>
      <c r="C3" s="48"/>
      <c r="D3" s="48"/>
      <c r="E3" s="48"/>
      <c r="F3" s="48"/>
      <c r="G3" s="48"/>
      <c r="H3" s="31" t="s">
        <v>6</v>
      </c>
    </row>
    <row r="4" ht="20.25" customHeight="true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true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119</v>
      </c>
      <c r="F5" s="138" t="s">
        <v>120</v>
      </c>
      <c r="G5" s="117" t="s">
        <v>121</v>
      </c>
      <c r="H5" s="139" t="s">
        <v>122</v>
      </c>
    </row>
    <row r="6" ht="20.25" customHeight="true" spans="1:8">
      <c r="A6" s="118" t="s">
        <v>123</v>
      </c>
      <c r="B6" s="119">
        <f>SUM(B7:B9)</f>
        <v>6082672.7</v>
      </c>
      <c r="C6" s="120" t="s">
        <v>124</v>
      </c>
      <c r="D6" s="121">
        <f>SUM(E6,F6,G6,H6)</f>
        <v>6082672.7</v>
      </c>
      <c r="E6" s="121">
        <f t="shared" ref="E6:H6" si="0">SUM(E7:E36)</f>
        <v>6082672.7</v>
      </c>
      <c r="F6" s="121">
        <f t="shared" si="0"/>
        <v>0</v>
      </c>
      <c r="G6" s="121">
        <f t="shared" si="0"/>
        <v>0</v>
      </c>
      <c r="H6" s="121">
        <f t="shared" si="0"/>
        <v>0</v>
      </c>
    </row>
    <row r="7" ht="20.25" customHeight="true" spans="1:8">
      <c r="A7" s="118" t="s">
        <v>125</v>
      </c>
      <c r="B7" s="121">
        <v>6082672.7</v>
      </c>
      <c r="C7" s="120" t="s">
        <v>126</v>
      </c>
      <c r="D7" s="5">
        <f t="shared" ref="D7:D37" si="1">SUM(E7:H7)</f>
        <v>39592.1</v>
      </c>
      <c r="E7" s="121">
        <v>39592.1</v>
      </c>
      <c r="F7" s="121">
        <v>0</v>
      </c>
      <c r="G7" s="140" t="s">
        <v>16</v>
      </c>
      <c r="H7" s="121">
        <v>0</v>
      </c>
    </row>
    <row r="8" ht="20.25" customHeight="true" spans="1:8">
      <c r="A8" s="118" t="s">
        <v>127</v>
      </c>
      <c r="B8" s="122">
        <v>0</v>
      </c>
      <c r="C8" s="120" t="s">
        <v>128</v>
      </c>
      <c r="D8" s="5">
        <f t="shared" si="1"/>
        <v>0</v>
      </c>
      <c r="E8" s="122">
        <v>0</v>
      </c>
      <c r="F8" s="122">
        <v>0</v>
      </c>
      <c r="G8" s="140" t="s">
        <v>16</v>
      </c>
      <c r="H8" s="122">
        <v>0</v>
      </c>
    </row>
    <row r="9" ht="20.25" customHeight="true" spans="1:8">
      <c r="A9" s="118" t="s">
        <v>129</v>
      </c>
      <c r="B9" s="123" t="s">
        <v>16</v>
      </c>
      <c r="C9" s="120" t="s">
        <v>130</v>
      </c>
      <c r="D9" s="5">
        <f t="shared" si="1"/>
        <v>0</v>
      </c>
      <c r="E9" s="122">
        <v>0</v>
      </c>
      <c r="F9" s="122">
        <v>0</v>
      </c>
      <c r="G9" s="140" t="s">
        <v>16</v>
      </c>
      <c r="H9" s="122">
        <v>0</v>
      </c>
    </row>
    <row r="10" ht="20.25" customHeight="true" spans="1:8">
      <c r="A10" s="118" t="s">
        <v>131</v>
      </c>
      <c r="B10" s="124">
        <f>SUM(B11:B14)</f>
        <v>0</v>
      </c>
      <c r="C10" s="120" t="s">
        <v>132</v>
      </c>
      <c r="D10" s="5">
        <f t="shared" si="1"/>
        <v>0</v>
      </c>
      <c r="E10" s="122">
        <v>0</v>
      </c>
      <c r="F10" s="122">
        <v>0</v>
      </c>
      <c r="G10" s="140" t="s">
        <v>16</v>
      </c>
      <c r="H10" s="122">
        <v>0</v>
      </c>
    </row>
    <row r="11" ht="20.25" customHeight="true" spans="1:8">
      <c r="A11" s="118" t="s">
        <v>125</v>
      </c>
      <c r="B11" s="122">
        <v>0</v>
      </c>
      <c r="C11" s="120" t="s">
        <v>133</v>
      </c>
      <c r="D11" s="5">
        <f t="shared" si="1"/>
        <v>0</v>
      </c>
      <c r="E11" s="122">
        <v>0</v>
      </c>
      <c r="F11" s="122">
        <v>0</v>
      </c>
      <c r="G11" s="140" t="s">
        <v>16</v>
      </c>
      <c r="H11" s="122">
        <v>0</v>
      </c>
    </row>
    <row r="12" ht="20.25" customHeight="true" spans="1:8">
      <c r="A12" s="118" t="s">
        <v>127</v>
      </c>
      <c r="B12" s="122">
        <v>0</v>
      </c>
      <c r="C12" s="120" t="s">
        <v>134</v>
      </c>
      <c r="D12" s="5">
        <f t="shared" si="1"/>
        <v>0</v>
      </c>
      <c r="E12" s="122">
        <v>0</v>
      </c>
      <c r="F12" s="122">
        <v>0</v>
      </c>
      <c r="G12" s="140" t="s">
        <v>16</v>
      </c>
      <c r="H12" s="122">
        <v>0</v>
      </c>
    </row>
    <row r="13" ht="20.25" customHeight="true" spans="1:8">
      <c r="A13" s="118" t="s">
        <v>129</v>
      </c>
      <c r="B13" s="122" t="s">
        <v>16</v>
      </c>
      <c r="C13" s="120" t="s">
        <v>135</v>
      </c>
      <c r="D13" s="5">
        <f t="shared" si="1"/>
        <v>0</v>
      </c>
      <c r="E13" s="122">
        <v>0</v>
      </c>
      <c r="F13" s="122">
        <v>0</v>
      </c>
      <c r="G13" s="140" t="s">
        <v>16</v>
      </c>
      <c r="H13" s="122">
        <v>0</v>
      </c>
    </row>
    <row r="14" ht="20.25" customHeight="true" spans="1:8">
      <c r="A14" s="118" t="s">
        <v>136</v>
      </c>
      <c r="B14" s="123"/>
      <c r="C14" s="120" t="s">
        <v>137</v>
      </c>
      <c r="D14" s="5">
        <f t="shared" si="1"/>
        <v>769002.64</v>
      </c>
      <c r="E14" s="122">
        <v>769002.64</v>
      </c>
      <c r="F14" s="122">
        <v>0</v>
      </c>
      <c r="G14" s="140" t="s">
        <v>16</v>
      </c>
      <c r="H14" s="122">
        <v>0</v>
      </c>
    </row>
    <row r="15" ht="20.25" customHeight="true" spans="1:8">
      <c r="A15" s="125"/>
      <c r="B15" s="126"/>
      <c r="C15" s="127" t="s">
        <v>138</v>
      </c>
      <c r="D15" s="5">
        <f t="shared" si="1"/>
        <v>0</v>
      </c>
      <c r="E15" s="122">
        <v>0</v>
      </c>
      <c r="F15" s="122">
        <v>0</v>
      </c>
      <c r="G15" s="140" t="s">
        <v>16</v>
      </c>
      <c r="H15" s="122">
        <v>0</v>
      </c>
    </row>
    <row r="16" ht="20.25" customHeight="true" spans="1:8">
      <c r="A16" s="125"/>
      <c r="B16" s="123"/>
      <c r="C16" s="127" t="s">
        <v>139</v>
      </c>
      <c r="D16" s="5">
        <f t="shared" si="1"/>
        <v>350026.06</v>
      </c>
      <c r="E16" s="122">
        <v>350026.06</v>
      </c>
      <c r="F16" s="122">
        <v>0</v>
      </c>
      <c r="G16" s="140" t="s">
        <v>16</v>
      </c>
      <c r="H16" s="122">
        <v>0</v>
      </c>
    </row>
    <row r="17" ht="20.25" customHeight="true" spans="1:8">
      <c r="A17" s="125"/>
      <c r="B17" s="123"/>
      <c r="C17" s="127" t="s">
        <v>140</v>
      </c>
      <c r="D17" s="5">
        <f t="shared" si="1"/>
        <v>0</v>
      </c>
      <c r="E17" s="122">
        <v>0</v>
      </c>
      <c r="F17" s="122">
        <v>0</v>
      </c>
      <c r="G17" s="140" t="s">
        <v>16</v>
      </c>
      <c r="H17" s="122">
        <v>0</v>
      </c>
    </row>
    <row r="18" ht="20.25" customHeight="true" spans="1:8">
      <c r="A18" s="125"/>
      <c r="B18" s="123"/>
      <c r="C18" s="127" t="s">
        <v>141</v>
      </c>
      <c r="D18" s="5">
        <f t="shared" si="1"/>
        <v>4444027.7</v>
      </c>
      <c r="E18" s="122">
        <v>4444027.7</v>
      </c>
      <c r="F18" s="122">
        <v>0</v>
      </c>
      <c r="G18" s="140" t="s">
        <v>16</v>
      </c>
      <c r="H18" s="122">
        <v>0</v>
      </c>
    </row>
    <row r="19" ht="20.25" customHeight="true" spans="1:8">
      <c r="A19" s="125"/>
      <c r="B19" s="123"/>
      <c r="C19" s="127" t="s">
        <v>142</v>
      </c>
      <c r="D19" s="5">
        <f t="shared" si="1"/>
        <v>0</v>
      </c>
      <c r="E19" s="122">
        <v>0</v>
      </c>
      <c r="F19" s="122">
        <v>0</v>
      </c>
      <c r="G19" s="140" t="s">
        <v>16</v>
      </c>
      <c r="H19" s="122">
        <v>0</v>
      </c>
    </row>
    <row r="20" ht="20.25" customHeight="true" spans="1:8">
      <c r="A20" s="125"/>
      <c r="B20" s="123"/>
      <c r="C20" s="127" t="s">
        <v>143</v>
      </c>
      <c r="D20" s="5">
        <f t="shared" si="1"/>
        <v>0</v>
      </c>
      <c r="E20" s="122">
        <v>0</v>
      </c>
      <c r="F20" s="122">
        <v>0</v>
      </c>
      <c r="G20" s="140" t="s">
        <v>16</v>
      </c>
      <c r="H20" s="122">
        <v>0</v>
      </c>
    </row>
    <row r="21" ht="20.25" customHeight="true" spans="1:8">
      <c r="A21" s="125"/>
      <c r="B21" s="123"/>
      <c r="C21" s="127" t="s">
        <v>144</v>
      </c>
      <c r="D21" s="5">
        <f t="shared" si="1"/>
        <v>0</v>
      </c>
      <c r="E21" s="122">
        <v>0</v>
      </c>
      <c r="F21" s="122">
        <v>0</v>
      </c>
      <c r="G21" s="140" t="s">
        <v>16</v>
      </c>
      <c r="H21" s="122">
        <v>0</v>
      </c>
    </row>
    <row r="22" ht="20.25" customHeight="true" spans="1:8">
      <c r="A22" s="125"/>
      <c r="B22" s="123"/>
      <c r="C22" s="127" t="s">
        <v>145</v>
      </c>
      <c r="D22" s="5">
        <f t="shared" si="1"/>
        <v>0</v>
      </c>
      <c r="E22" s="122">
        <v>0</v>
      </c>
      <c r="F22" s="122">
        <v>0</v>
      </c>
      <c r="G22" s="140" t="s">
        <v>16</v>
      </c>
      <c r="H22" s="122">
        <v>0</v>
      </c>
    </row>
    <row r="23" ht="20.25" customHeight="true" spans="1:8">
      <c r="A23" s="125"/>
      <c r="B23" s="123"/>
      <c r="C23" s="127" t="s">
        <v>146</v>
      </c>
      <c r="D23" s="5">
        <f t="shared" si="1"/>
        <v>0</v>
      </c>
      <c r="E23" s="122">
        <v>0</v>
      </c>
      <c r="F23" s="122">
        <v>0</v>
      </c>
      <c r="G23" s="140" t="s">
        <v>16</v>
      </c>
      <c r="H23" s="122">
        <v>0</v>
      </c>
    </row>
    <row r="24" ht="20.25" customHeight="true" spans="1:8">
      <c r="A24" s="125"/>
      <c r="B24" s="123"/>
      <c r="C24" s="127" t="s">
        <v>147</v>
      </c>
      <c r="D24" s="5">
        <f t="shared" si="1"/>
        <v>0</v>
      </c>
      <c r="E24" s="122">
        <v>0</v>
      </c>
      <c r="F24" s="122">
        <v>0</v>
      </c>
      <c r="G24" s="140" t="s">
        <v>16</v>
      </c>
      <c r="H24" s="122">
        <v>0</v>
      </c>
    </row>
    <row r="25" ht="20.25" customHeight="true" spans="1:8">
      <c r="A25" s="125"/>
      <c r="B25" s="123"/>
      <c r="C25" s="127" t="s">
        <v>148</v>
      </c>
      <c r="D25" s="5">
        <f t="shared" si="1"/>
        <v>0</v>
      </c>
      <c r="E25" s="122">
        <v>0</v>
      </c>
      <c r="F25" s="122">
        <v>0</v>
      </c>
      <c r="G25" s="140" t="s">
        <v>16</v>
      </c>
      <c r="H25" s="122">
        <v>0</v>
      </c>
    </row>
    <row r="26" ht="20.25" customHeight="true" spans="1:8">
      <c r="A26" s="128"/>
      <c r="B26" s="123"/>
      <c r="C26" s="127" t="s">
        <v>149</v>
      </c>
      <c r="D26" s="5">
        <f t="shared" si="1"/>
        <v>480024.2</v>
      </c>
      <c r="E26" s="122">
        <v>480024.2</v>
      </c>
      <c r="F26" s="122">
        <v>0</v>
      </c>
      <c r="G26" s="140" t="s">
        <v>16</v>
      </c>
      <c r="H26" s="122">
        <v>0</v>
      </c>
    </row>
    <row r="27" ht="20.25" customHeight="true" spans="1:8">
      <c r="A27" s="128"/>
      <c r="B27" s="123"/>
      <c r="C27" s="127" t="s">
        <v>150</v>
      </c>
      <c r="D27" s="5">
        <f t="shared" si="1"/>
        <v>0</v>
      </c>
      <c r="E27" s="122">
        <v>0</v>
      </c>
      <c r="F27" s="122">
        <v>0</v>
      </c>
      <c r="G27" s="140" t="s">
        <v>16</v>
      </c>
      <c r="H27" s="122">
        <v>0</v>
      </c>
    </row>
    <row r="28" ht="20.25" customHeight="true" spans="1:8">
      <c r="A28" s="128"/>
      <c r="B28" s="123"/>
      <c r="C28" s="127" t="s">
        <v>151</v>
      </c>
      <c r="D28" s="5">
        <f t="shared" si="1"/>
        <v>0</v>
      </c>
      <c r="E28" s="122">
        <v>0</v>
      </c>
      <c r="F28" s="122">
        <v>0</v>
      </c>
      <c r="G28" s="140" t="s">
        <v>16</v>
      </c>
      <c r="H28" s="122">
        <v>0</v>
      </c>
    </row>
    <row r="29" ht="20.25" customHeight="true" spans="1:8">
      <c r="A29" s="128"/>
      <c r="B29" s="123"/>
      <c r="C29" s="127" t="s">
        <v>152</v>
      </c>
      <c r="D29" s="5"/>
      <c r="E29" s="122">
        <v>0</v>
      </c>
      <c r="F29" s="122">
        <v>0</v>
      </c>
      <c r="G29" s="140"/>
      <c r="H29" s="122">
        <v>0</v>
      </c>
    </row>
    <row r="30" ht="20.25" customHeight="true" spans="1:8">
      <c r="A30" s="128"/>
      <c r="B30" s="123"/>
      <c r="C30" s="127" t="s">
        <v>153</v>
      </c>
      <c r="D30" s="5">
        <f t="shared" si="1"/>
        <v>0</v>
      </c>
      <c r="E30" s="122">
        <v>0</v>
      </c>
      <c r="F30" s="122">
        <v>0</v>
      </c>
      <c r="G30" s="140" t="s">
        <v>16</v>
      </c>
      <c r="H30" s="122">
        <v>0</v>
      </c>
    </row>
    <row r="31" ht="20.25" customHeight="true" spans="1:8">
      <c r="A31" s="128"/>
      <c r="B31" s="123"/>
      <c r="C31" s="127" t="s">
        <v>154</v>
      </c>
      <c r="D31" s="5">
        <f t="shared" si="1"/>
        <v>0</v>
      </c>
      <c r="E31" s="122">
        <v>0</v>
      </c>
      <c r="F31" s="122">
        <v>0</v>
      </c>
      <c r="G31" s="140" t="s">
        <v>16</v>
      </c>
      <c r="H31" s="122">
        <v>0</v>
      </c>
    </row>
    <row r="32" ht="20.25" customHeight="true" spans="1:8">
      <c r="A32" s="128"/>
      <c r="B32" s="123"/>
      <c r="C32" s="127" t="s">
        <v>155</v>
      </c>
      <c r="D32" s="5">
        <f t="shared" si="1"/>
        <v>0</v>
      </c>
      <c r="E32" s="122">
        <v>0</v>
      </c>
      <c r="F32" s="122">
        <v>0</v>
      </c>
      <c r="G32" s="140" t="s">
        <v>16</v>
      </c>
      <c r="H32" s="122">
        <v>0</v>
      </c>
    </row>
    <row r="33" ht="20.25" customHeight="true" spans="1:8">
      <c r="A33" s="128"/>
      <c r="B33" s="123"/>
      <c r="C33" s="127" t="s">
        <v>156</v>
      </c>
      <c r="D33" s="5">
        <f t="shared" si="1"/>
        <v>0</v>
      </c>
      <c r="E33" s="122">
        <v>0</v>
      </c>
      <c r="F33" s="122">
        <v>0</v>
      </c>
      <c r="G33" s="140" t="s">
        <v>16</v>
      </c>
      <c r="H33" s="122">
        <v>0</v>
      </c>
    </row>
    <row r="34" ht="20.25" customHeight="true" spans="1:8">
      <c r="A34" s="128"/>
      <c r="B34" s="123"/>
      <c r="C34" s="127" t="s">
        <v>157</v>
      </c>
      <c r="D34" s="5">
        <f t="shared" si="1"/>
        <v>0</v>
      </c>
      <c r="E34" s="122">
        <v>0</v>
      </c>
      <c r="F34" s="122">
        <v>0</v>
      </c>
      <c r="G34" s="140" t="s">
        <v>16</v>
      </c>
      <c r="H34" s="122">
        <v>0</v>
      </c>
    </row>
    <row r="35" ht="20.25" customHeight="true" spans="1:8">
      <c r="A35" s="128"/>
      <c r="B35" s="123"/>
      <c r="C35" s="127" t="s">
        <v>158</v>
      </c>
      <c r="D35" s="5">
        <f t="shared" si="1"/>
        <v>0</v>
      </c>
      <c r="E35" s="141">
        <v>0</v>
      </c>
      <c r="F35" s="141">
        <v>0</v>
      </c>
      <c r="G35" s="142" t="s">
        <v>16</v>
      </c>
      <c r="H35" s="141">
        <v>0</v>
      </c>
    </row>
    <row r="36" ht="20.25" customHeight="true" spans="1:8">
      <c r="A36" s="129"/>
      <c r="B36" s="130"/>
      <c r="C36" s="131" t="s">
        <v>159</v>
      </c>
      <c r="D36" s="5">
        <f t="shared" si="1"/>
        <v>0</v>
      </c>
      <c r="E36" s="143">
        <v>0</v>
      </c>
      <c r="F36" s="143">
        <v>0</v>
      </c>
      <c r="G36" s="144"/>
      <c r="H36" s="145">
        <v>0</v>
      </c>
    </row>
    <row r="37" ht="20.25" customHeight="true" spans="1:8">
      <c r="A37" s="128"/>
      <c r="B37" s="123"/>
      <c r="C37" s="132" t="s">
        <v>160</v>
      </c>
      <c r="D37" s="5">
        <f t="shared" si="1"/>
        <v>0</v>
      </c>
      <c r="E37" s="123"/>
      <c r="F37" s="123" t="s">
        <v>16</v>
      </c>
      <c r="G37" s="146"/>
      <c r="H37" s="147"/>
    </row>
    <row r="38" ht="20.25" customHeight="true" spans="1:8">
      <c r="A38" s="128"/>
      <c r="B38" s="133"/>
      <c r="C38" s="132"/>
      <c r="D38" s="5"/>
      <c r="E38" s="148"/>
      <c r="F38" s="148" t="s">
        <v>16</v>
      </c>
      <c r="G38" s="149"/>
      <c r="H38" s="150"/>
    </row>
    <row r="39" ht="20.25" customHeight="true" spans="1:8">
      <c r="A39" s="129" t="s">
        <v>55</v>
      </c>
      <c r="B39" s="134">
        <f>SUM(B6,B10)</f>
        <v>6082672.7</v>
      </c>
      <c r="C39" s="131" t="s">
        <v>56</v>
      </c>
      <c r="D39" s="5">
        <f>SUM(E39:H39)</f>
        <v>6082672.7</v>
      </c>
      <c r="E39" s="151">
        <f>SUM(E7:E37)</f>
        <v>6082672.7</v>
      </c>
      <c r="F39" s="151">
        <f>SUM(F7:F37)</f>
        <v>0</v>
      </c>
      <c r="G39" s="152">
        <f>SUM(G7:G37)</f>
        <v>0</v>
      </c>
      <c r="H39" s="153">
        <f>SUM(H7:H37)</f>
        <v>0</v>
      </c>
    </row>
    <row r="40" ht="20.25" customHeight="true" spans="1:8">
      <c r="A40" s="135"/>
      <c r="B40" s="136"/>
      <c r="C40" s="137"/>
      <c r="D40" s="137"/>
      <c r="E40" s="137"/>
      <c r="F40" s="137"/>
      <c r="G40" s="137"/>
      <c r="H40" s="109"/>
    </row>
  </sheetData>
  <mergeCells count="3">
    <mergeCell ref="A2:H2"/>
    <mergeCell ref="A4:B4"/>
    <mergeCell ref="C4:H4"/>
  </mergeCells>
  <printOptions horizontalCentered="true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I26"/>
  <sheetViews>
    <sheetView showGridLines="0" showZeros="0" workbookViewId="0">
      <selection activeCell="A1" sqref="A1"/>
    </sheetView>
  </sheetViews>
  <sheetFormatPr defaultColWidth="12" defaultRowHeight="12"/>
  <cols>
    <col min="1" max="1" width="4.83333333333333" customWidth="true"/>
    <col min="2" max="2" width="8.66666666666667" customWidth="true"/>
    <col min="3" max="3" width="9.16666666666667" customWidth="true"/>
    <col min="4" max="4" width="38" customWidth="true"/>
    <col min="5" max="5" width="13.1666666666667" customWidth="true"/>
    <col min="6" max="15" width="11.1666666666667" customWidth="true"/>
    <col min="16" max="23" width="9.5" customWidth="true"/>
    <col min="24" max="35" width="9.83333333333333" customWidth="true"/>
  </cols>
  <sheetData>
    <row r="1" ht="20.1" customHeight="true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29" t="s">
        <v>161</v>
      </c>
    </row>
    <row r="2" s="98" customFormat="true" ht="20.1" customHeight="true" spans="1:35">
      <c r="A2" s="9" t="s">
        <v>162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ht="20.1" customHeight="true" spans="1:35">
      <c r="A3" s="70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29" t="s">
        <v>6</v>
      </c>
    </row>
    <row r="4" ht="20.1" customHeight="true" spans="1:35">
      <c r="A4" s="12" t="s">
        <v>59</v>
      </c>
      <c r="B4" s="13"/>
      <c r="C4" s="99"/>
      <c r="D4" s="14"/>
      <c r="E4" s="103" t="s">
        <v>163</v>
      </c>
      <c r="F4" s="104" t="s">
        <v>164</v>
      </c>
      <c r="G4" s="105"/>
      <c r="H4" s="105"/>
      <c r="I4" s="105"/>
      <c r="J4" s="105"/>
      <c r="K4" s="105"/>
      <c r="L4" s="105"/>
      <c r="M4" s="105"/>
      <c r="N4" s="105"/>
      <c r="O4" s="108"/>
      <c r="P4" s="104" t="s">
        <v>165</v>
      </c>
      <c r="Q4" s="105"/>
      <c r="R4" s="105"/>
      <c r="S4" s="105"/>
      <c r="T4" s="105"/>
      <c r="U4" s="105"/>
      <c r="V4" s="105"/>
      <c r="W4" s="105"/>
      <c r="X4" s="105"/>
      <c r="Y4" s="108"/>
      <c r="Z4" s="104" t="s">
        <v>166</v>
      </c>
      <c r="AA4" s="105"/>
      <c r="AB4" s="105"/>
      <c r="AC4" s="105"/>
      <c r="AD4" s="105"/>
      <c r="AE4" s="105"/>
      <c r="AF4" s="105"/>
      <c r="AG4" s="105"/>
      <c r="AH4" s="105"/>
      <c r="AI4" s="108"/>
    </row>
    <row r="5" ht="21" customHeight="true" spans="1:35">
      <c r="A5" s="12" t="s">
        <v>68</v>
      </c>
      <c r="B5" s="13"/>
      <c r="C5" s="87" t="s">
        <v>69</v>
      </c>
      <c r="D5" s="100" t="s">
        <v>70</v>
      </c>
      <c r="E5" s="106"/>
      <c r="F5" s="87" t="s">
        <v>60</v>
      </c>
      <c r="G5" s="87" t="s">
        <v>167</v>
      </c>
      <c r="H5" s="87"/>
      <c r="I5" s="87"/>
      <c r="J5" s="87" t="s">
        <v>168</v>
      </c>
      <c r="K5" s="87"/>
      <c r="L5" s="87"/>
      <c r="M5" s="87" t="s">
        <v>169</v>
      </c>
      <c r="N5" s="87"/>
      <c r="O5" s="87"/>
      <c r="P5" s="87" t="s">
        <v>60</v>
      </c>
      <c r="Q5" s="87" t="s">
        <v>167</v>
      </c>
      <c r="R5" s="87"/>
      <c r="S5" s="87"/>
      <c r="T5" s="87" t="s">
        <v>168</v>
      </c>
      <c r="U5" s="87"/>
      <c r="V5" s="87"/>
      <c r="W5" s="87" t="s">
        <v>169</v>
      </c>
      <c r="X5" s="87"/>
      <c r="Y5" s="87"/>
      <c r="Z5" s="87" t="s">
        <v>60</v>
      </c>
      <c r="AA5" s="87" t="s">
        <v>167</v>
      </c>
      <c r="AB5" s="87"/>
      <c r="AC5" s="87"/>
      <c r="AD5" s="87" t="s">
        <v>168</v>
      </c>
      <c r="AE5" s="87"/>
      <c r="AF5" s="87"/>
      <c r="AG5" s="87" t="s">
        <v>169</v>
      </c>
      <c r="AH5" s="87"/>
      <c r="AI5" s="87"/>
    </row>
    <row r="6" ht="30.75" customHeight="true" spans="1:35">
      <c r="A6" s="17" t="s">
        <v>80</v>
      </c>
      <c r="B6" s="101" t="s">
        <v>81</v>
      </c>
      <c r="C6" s="87"/>
      <c r="D6" s="102"/>
      <c r="E6" s="107"/>
      <c r="F6" s="87"/>
      <c r="G6" s="87" t="s">
        <v>75</v>
      </c>
      <c r="H6" s="87" t="s">
        <v>112</v>
      </c>
      <c r="I6" s="87" t="s">
        <v>113</v>
      </c>
      <c r="J6" s="87" t="s">
        <v>75</v>
      </c>
      <c r="K6" s="87" t="s">
        <v>112</v>
      </c>
      <c r="L6" s="87" t="s">
        <v>113</v>
      </c>
      <c r="M6" s="87" t="s">
        <v>75</v>
      </c>
      <c r="N6" s="87" t="s">
        <v>112</v>
      </c>
      <c r="O6" s="87" t="s">
        <v>113</v>
      </c>
      <c r="P6" s="87"/>
      <c r="Q6" s="87" t="s">
        <v>75</v>
      </c>
      <c r="R6" s="87" t="s">
        <v>112</v>
      </c>
      <c r="S6" s="87" t="s">
        <v>113</v>
      </c>
      <c r="T6" s="87" t="s">
        <v>75</v>
      </c>
      <c r="U6" s="87" t="s">
        <v>112</v>
      </c>
      <c r="V6" s="87" t="s">
        <v>113</v>
      </c>
      <c r="W6" s="87" t="s">
        <v>75</v>
      </c>
      <c r="X6" s="87" t="s">
        <v>112</v>
      </c>
      <c r="Y6" s="87" t="s">
        <v>113</v>
      </c>
      <c r="Z6" s="87"/>
      <c r="AA6" s="87" t="s">
        <v>75</v>
      </c>
      <c r="AB6" s="87" t="s">
        <v>112</v>
      </c>
      <c r="AC6" s="87" t="s">
        <v>113</v>
      </c>
      <c r="AD6" s="87" t="s">
        <v>75</v>
      </c>
      <c r="AE6" s="87" t="s">
        <v>112</v>
      </c>
      <c r="AF6" s="87" t="s">
        <v>113</v>
      </c>
      <c r="AG6" s="87" t="s">
        <v>75</v>
      </c>
      <c r="AH6" s="87" t="s">
        <v>112</v>
      </c>
      <c r="AI6" s="87" t="s">
        <v>113</v>
      </c>
    </row>
    <row r="7" ht="20.1" customHeight="true" spans="1:35">
      <c r="A7" s="90" t="s">
        <v>16</v>
      </c>
      <c r="B7" s="90" t="s">
        <v>16</v>
      </c>
      <c r="C7" s="90" t="s">
        <v>16</v>
      </c>
      <c r="D7" s="90" t="s">
        <v>60</v>
      </c>
      <c r="E7" s="76">
        <f t="shared" ref="E7:E26" si="0">SUM(F7,P7,Z7)</f>
        <v>6082672.7</v>
      </c>
      <c r="F7" s="76">
        <f t="shared" ref="F7:F26" si="1">SUM(G7,J7,M7)</f>
        <v>6082672.7</v>
      </c>
      <c r="G7" s="76">
        <f t="shared" ref="G7:G26" si="2">SUM(H7,I7)</f>
        <v>6082672.7</v>
      </c>
      <c r="H7" s="76">
        <v>5482672.7</v>
      </c>
      <c r="I7" s="76">
        <v>600000</v>
      </c>
      <c r="J7" s="76">
        <f t="shared" ref="J7:J26" si="3">SUM(K7,L7)</f>
        <v>0</v>
      </c>
      <c r="K7" s="76">
        <v>0</v>
      </c>
      <c r="L7" s="76">
        <v>0</v>
      </c>
      <c r="M7" s="76">
        <f t="shared" ref="M7:M26" si="4">SUM(N7,O7)</f>
        <v>0</v>
      </c>
      <c r="N7" s="76" t="s">
        <v>16</v>
      </c>
      <c r="O7" s="76" t="s">
        <v>16</v>
      </c>
      <c r="P7" s="76">
        <f t="shared" ref="P7:P26" si="5">SUM(Q7,T7,W7)</f>
        <v>0</v>
      </c>
      <c r="Q7" s="76">
        <f t="shared" ref="Q7:Q26" si="6">SUM(R7,S7)</f>
        <v>0</v>
      </c>
      <c r="R7" s="76" t="s">
        <v>16</v>
      </c>
      <c r="S7" s="76" t="s">
        <v>16</v>
      </c>
      <c r="T7" s="76">
        <f t="shared" ref="T7:T26" si="7">SUM(U7,V7)</f>
        <v>0</v>
      </c>
      <c r="U7" s="76" t="s">
        <v>16</v>
      </c>
      <c r="V7" s="76" t="s">
        <v>16</v>
      </c>
      <c r="W7" s="76">
        <f t="shared" ref="W7:W26" si="8">SUM(X7,Y7)</f>
        <v>0</v>
      </c>
      <c r="X7" s="76" t="s">
        <v>16</v>
      </c>
      <c r="Y7" s="76"/>
      <c r="Z7" s="76">
        <f t="shared" ref="Z7:Z26" si="9">SUM(AA7,AD7,AG7)</f>
        <v>0</v>
      </c>
      <c r="AA7" s="76">
        <f t="shared" ref="AA7:AA26" si="10">SUM(AB7:AC7)</f>
        <v>0</v>
      </c>
      <c r="AB7" s="76">
        <v>0</v>
      </c>
      <c r="AC7" s="76">
        <v>0</v>
      </c>
      <c r="AD7" s="76">
        <f t="shared" ref="AD7:AD26" si="11">SUM(AE7,AF7)</f>
        <v>0</v>
      </c>
      <c r="AE7" s="76">
        <v>0</v>
      </c>
      <c r="AF7" s="76">
        <v>0</v>
      </c>
      <c r="AG7" s="76">
        <f t="shared" ref="AG7:AG26" si="12">SUM(AH7,AI7)</f>
        <v>0</v>
      </c>
      <c r="AH7" s="76" t="s">
        <v>16</v>
      </c>
      <c r="AI7" s="76"/>
    </row>
    <row r="8" ht="20.1" customHeight="true" spans="1:35">
      <c r="A8" s="90" t="s">
        <v>16</v>
      </c>
      <c r="B8" s="90" t="s">
        <v>16</v>
      </c>
      <c r="C8" s="90" t="s">
        <v>83</v>
      </c>
      <c r="D8" s="90" t="s">
        <v>0</v>
      </c>
      <c r="E8" s="76">
        <f t="shared" si="0"/>
        <v>6082672.7</v>
      </c>
      <c r="F8" s="76">
        <f t="shared" si="1"/>
        <v>6082672.7</v>
      </c>
      <c r="G8" s="76">
        <f t="shared" si="2"/>
        <v>6082672.7</v>
      </c>
      <c r="H8" s="76">
        <v>5482672.7</v>
      </c>
      <c r="I8" s="76">
        <v>600000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true" spans="1:35">
      <c r="A9" s="90" t="s">
        <v>170</v>
      </c>
      <c r="B9" s="90" t="s">
        <v>16</v>
      </c>
      <c r="C9" s="90" t="s">
        <v>16</v>
      </c>
      <c r="D9" s="90" t="s">
        <v>171</v>
      </c>
      <c r="E9" s="76">
        <f t="shared" si="0"/>
        <v>2389889</v>
      </c>
      <c r="F9" s="76">
        <f t="shared" si="1"/>
        <v>2389889</v>
      </c>
      <c r="G9" s="76">
        <f t="shared" si="2"/>
        <v>2389889</v>
      </c>
      <c r="H9" s="76">
        <v>2389889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true" spans="1:35">
      <c r="A10" s="90" t="s">
        <v>172</v>
      </c>
      <c r="B10" s="90" t="s">
        <v>95</v>
      </c>
      <c r="C10" s="90" t="s">
        <v>87</v>
      </c>
      <c r="D10" s="90" t="s">
        <v>173</v>
      </c>
      <c r="E10" s="76">
        <f t="shared" si="0"/>
        <v>1569173</v>
      </c>
      <c r="F10" s="76">
        <f t="shared" si="1"/>
        <v>1569173</v>
      </c>
      <c r="G10" s="76">
        <f t="shared" si="2"/>
        <v>1569173</v>
      </c>
      <c r="H10" s="76">
        <v>1569173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true" spans="1:35">
      <c r="A11" s="90" t="s">
        <v>172</v>
      </c>
      <c r="B11" s="90" t="s">
        <v>97</v>
      </c>
      <c r="C11" s="90" t="s">
        <v>87</v>
      </c>
      <c r="D11" s="90" t="s">
        <v>174</v>
      </c>
      <c r="E11" s="76">
        <f t="shared" si="0"/>
        <v>574590.28</v>
      </c>
      <c r="F11" s="76">
        <f t="shared" si="1"/>
        <v>574590.28</v>
      </c>
      <c r="G11" s="76">
        <f t="shared" si="2"/>
        <v>574590.28</v>
      </c>
      <c r="H11" s="76">
        <v>574590.28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true" spans="1:35">
      <c r="A12" s="90" t="s">
        <v>172</v>
      </c>
      <c r="B12" s="90" t="s">
        <v>99</v>
      </c>
      <c r="C12" s="90" t="s">
        <v>87</v>
      </c>
      <c r="D12" s="90" t="s">
        <v>175</v>
      </c>
      <c r="E12" s="76">
        <f t="shared" si="0"/>
        <v>229725.72</v>
      </c>
      <c r="F12" s="76">
        <f t="shared" si="1"/>
        <v>229725.72</v>
      </c>
      <c r="G12" s="76">
        <f t="shared" si="2"/>
        <v>229725.72</v>
      </c>
      <c r="H12" s="76">
        <v>229725.72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true" spans="1:35">
      <c r="A13" s="90" t="s">
        <v>172</v>
      </c>
      <c r="B13" s="90" t="s">
        <v>101</v>
      </c>
      <c r="C13" s="90" t="s">
        <v>87</v>
      </c>
      <c r="D13" s="90" t="s">
        <v>176</v>
      </c>
      <c r="E13" s="76">
        <f t="shared" si="0"/>
        <v>16400</v>
      </c>
      <c r="F13" s="76">
        <f t="shared" si="1"/>
        <v>16400</v>
      </c>
      <c r="G13" s="76">
        <f t="shared" si="2"/>
        <v>16400</v>
      </c>
      <c r="H13" s="76">
        <v>16400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true" spans="1:35">
      <c r="A14" s="90" t="s">
        <v>177</v>
      </c>
      <c r="B14" s="90" t="s">
        <v>16</v>
      </c>
      <c r="C14" s="90" t="s">
        <v>16</v>
      </c>
      <c r="D14" s="90" t="s">
        <v>178</v>
      </c>
      <c r="E14" s="76">
        <f t="shared" si="0"/>
        <v>830452.62</v>
      </c>
      <c r="F14" s="76">
        <f t="shared" si="1"/>
        <v>830452.62</v>
      </c>
      <c r="G14" s="76">
        <f t="shared" si="2"/>
        <v>830452.62</v>
      </c>
      <c r="H14" s="76">
        <v>230452.62</v>
      </c>
      <c r="I14" s="76">
        <v>600000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true" spans="1:35">
      <c r="A15" s="90" t="s">
        <v>179</v>
      </c>
      <c r="B15" s="90" t="s">
        <v>95</v>
      </c>
      <c r="C15" s="90" t="s">
        <v>87</v>
      </c>
      <c r="D15" s="90" t="s">
        <v>180</v>
      </c>
      <c r="E15" s="76">
        <f t="shared" si="0"/>
        <v>741395.62</v>
      </c>
      <c r="F15" s="76">
        <f t="shared" si="1"/>
        <v>741395.62</v>
      </c>
      <c r="G15" s="76">
        <f t="shared" si="2"/>
        <v>741395.62</v>
      </c>
      <c r="H15" s="76">
        <v>141395.62</v>
      </c>
      <c r="I15" s="76">
        <v>600000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true" spans="1:35">
      <c r="A16" s="90" t="s">
        <v>179</v>
      </c>
      <c r="B16" s="90" t="s">
        <v>99</v>
      </c>
      <c r="C16" s="90" t="s">
        <v>87</v>
      </c>
      <c r="D16" s="90" t="s">
        <v>181</v>
      </c>
      <c r="E16" s="76">
        <f t="shared" si="0"/>
        <v>10000</v>
      </c>
      <c r="F16" s="76">
        <f t="shared" si="1"/>
        <v>10000</v>
      </c>
      <c r="G16" s="76">
        <f t="shared" si="2"/>
        <v>10000</v>
      </c>
      <c r="H16" s="76">
        <v>10000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true" spans="1:35">
      <c r="A17" s="90" t="s">
        <v>179</v>
      </c>
      <c r="B17" s="90" t="s">
        <v>86</v>
      </c>
      <c r="C17" s="90" t="s">
        <v>87</v>
      </c>
      <c r="D17" s="90" t="s">
        <v>182</v>
      </c>
      <c r="E17" s="76">
        <f t="shared" si="0"/>
        <v>6657</v>
      </c>
      <c r="F17" s="76">
        <f t="shared" si="1"/>
        <v>6657</v>
      </c>
      <c r="G17" s="76">
        <f t="shared" si="2"/>
        <v>6657</v>
      </c>
      <c r="H17" s="76">
        <v>6657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true" spans="1:35">
      <c r="A18" s="90" t="s">
        <v>179</v>
      </c>
      <c r="B18" s="90" t="s">
        <v>183</v>
      </c>
      <c r="C18" s="90" t="s">
        <v>87</v>
      </c>
      <c r="D18" s="90" t="s">
        <v>184</v>
      </c>
      <c r="E18" s="76">
        <f t="shared" si="0"/>
        <v>52400</v>
      </c>
      <c r="F18" s="76">
        <f t="shared" si="1"/>
        <v>52400</v>
      </c>
      <c r="G18" s="76">
        <f t="shared" si="2"/>
        <v>52400</v>
      </c>
      <c r="H18" s="76">
        <v>52400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true" spans="1:35">
      <c r="A19" s="90" t="s">
        <v>179</v>
      </c>
      <c r="B19" s="90" t="s">
        <v>185</v>
      </c>
      <c r="C19" s="90" t="s">
        <v>87</v>
      </c>
      <c r="D19" s="90" t="s">
        <v>186</v>
      </c>
      <c r="E19" s="76">
        <f t="shared" si="0"/>
        <v>20000</v>
      </c>
      <c r="F19" s="76">
        <f t="shared" si="1"/>
        <v>20000</v>
      </c>
      <c r="G19" s="76">
        <f t="shared" si="2"/>
        <v>20000</v>
      </c>
      <c r="H19" s="76">
        <v>20000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true" spans="1:35">
      <c r="A20" s="90" t="s">
        <v>187</v>
      </c>
      <c r="B20" s="90" t="s">
        <v>16</v>
      </c>
      <c r="C20" s="90" t="s">
        <v>16</v>
      </c>
      <c r="D20" s="90" t="s">
        <v>188</v>
      </c>
      <c r="E20" s="76">
        <f t="shared" si="0"/>
        <v>4080</v>
      </c>
      <c r="F20" s="76">
        <f t="shared" si="1"/>
        <v>4080</v>
      </c>
      <c r="G20" s="76">
        <f t="shared" si="2"/>
        <v>4080</v>
      </c>
      <c r="H20" s="76">
        <v>4080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true" spans="1:35">
      <c r="A21" s="90" t="s">
        <v>189</v>
      </c>
      <c r="B21" s="90" t="s">
        <v>86</v>
      </c>
      <c r="C21" s="90" t="s">
        <v>87</v>
      </c>
      <c r="D21" s="90" t="s">
        <v>190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true" spans="1:35">
      <c r="A22" s="90" t="s">
        <v>191</v>
      </c>
      <c r="B22" s="90" t="s">
        <v>16</v>
      </c>
      <c r="C22" s="90" t="s">
        <v>16</v>
      </c>
      <c r="D22" s="90" t="s">
        <v>192</v>
      </c>
      <c r="E22" s="76">
        <f t="shared" si="0"/>
        <v>2853375.08</v>
      </c>
      <c r="F22" s="76">
        <f t="shared" si="1"/>
        <v>2853375.08</v>
      </c>
      <c r="G22" s="76">
        <f t="shared" si="2"/>
        <v>2853375.08</v>
      </c>
      <c r="H22" s="76">
        <v>2853375.08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true" spans="1:35">
      <c r="A23" s="90" t="s">
        <v>193</v>
      </c>
      <c r="B23" s="90" t="s">
        <v>95</v>
      </c>
      <c r="C23" s="90" t="s">
        <v>87</v>
      </c>
      <c r="D23" s="90" t="s">
        <v>194</v>
      </c>
      <c r="E23" s="76">
        <f t="shared" si="0"/>
        <v>2635793.82</v>
      </c>
      <c r="F23" s="76">
        <f t="shared" si="1"/>
        <v>2635793.82</v>
      </c>
      <c r="G23" s="76">
        <f t="shared" si="2"/>
        <v>2635793.82</v>
      </c>
      <c r="H23" s="76">
        <v>2635793.82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true" spans="1:35">
      <c r="A24" s="90" t="s">
        <v>193</v>
      </c>
      <c r="B24" s="90" t="s">
        <v>97</v>
      </c>
      <c r="C24" s="90" t="s">
        <v>87</v>
      </c>
      <c r="D24" s="90" t="s">
        <v>195</v>
      </c>
      <c r="E24" s="76">
        <f t="shared" si="0"/>
        <v>217581.26</v>
      </c>
      <c r="F24" s="76">
        <f t="shared" si="1"/>
        <v>217581.26</v>
      </c>
      <c r="G24" s="76">
        <f t="shared" si="2"/>
        <v>217581.26</v>
      </c>
      <c r="H24" s="76">
        <v>217581.26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true" spans="1:35">
      <c r="A25" s="90" t="s">
        <v>196</v>
      </c>
      <c r="B25" s="90" t="s">
        <v>16</v>
      </c>
      <c r="C25" s="90" t="s">
        <v>16</v>
      </c>
      <c r="D25" s="90" t="s">
        <v>197</v>
      </c>
      <c r="E25" s="76">
        <f t="shared" si="0"/>
        <v>4876</v>
      </c>
      <c r="F25" s="76">
        <f t="shared" si="1"/>
        <v>4876</v>
      </c>
      <c r="G25" s="76">
        <f t="shared" si="2"/>
        <v>4876</v>
      </c>
      <c r="H25" s="76">
        <v>4876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true" spans="1:35">
      <c r="A26" s="90" t="s">
        <v>198</v>
      </c>
      <c r="B26" s="90" t="s">
        <v>95</v>
      </c>
      <c r="C26" s="90" t="s">
        <v>87</v>
      </c>
      <c r="D26" s="90" t="s">
        <v>199</v>
      </c>
      <c r="E26" s="76">
        <f t="shared" si="0"/>
        <v>4876</v>
      </c>
      <c r="F26" s="76">
        <f t="shared" si="1"/>
        <v>4876</v>
      </c>
      <c r="G26" s="76">
        <f t="shared" si="2"/>
        <v>4876</v>
      </c>
      <c r="H26" s="76">
        <v>4876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true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H29"/>
  <sheetViews>
    <sheetView showGridLines="0" showZeros="0" workbookViewId="0">
      <selection activeCell="A1" sqref="A1"/>
    </sheetView>
  </sheetViews>
  <sheetFormatPr defaultColWidth="12" defaultRowHeight="12"/>
  <cols>
    <col min="1" max="1" width="4.83333333333333" customWidth="true"/>
    <col min="2" max="3" width="3.66666666666667" customWidth="true"/>
    <col min="4" max="4" width="38" customWidth="true"/>
    <col min="5" max="5" width="17.5" customWidth="true"/>
    <col min="6" max="112" width="14.6666666666667" customWidth="true"/>
    <col min="113" max="113" width="10.6666666666667" customWidth="true"/>
  </cols>
  <sheetData>
    <row r="1" ht="20.1" customHeight="true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200</v>
      </c>
    </row>
    <row r="2" ht="20.1" customHeight="true" spans="1:112">
      <c r="A2" s="9" t="s">
        <v>201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</row>
    <row r="3" ht="20.1" customHeight="true" spans="1:112">
      <c r="A3" s="70" t="s">
        <v>5</v>
      </c>
      <c r="B3" s="11"/>
      <c r="C3" s="11"/>
      <c r="D3" s="1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31" t="s">
        <v>6</v>
      </c>
    </row>
    <row r="4" ht="20.1" customHeight="true" spans="1:112">
      <c r="A4" s="86" t="s">
        <v>59</v>
      </c>
      <c r="B4" s="86"/>
      <c r="C4" s="86"/>
      <c r="D4" s="86"/>
      <c r="E4" s="87" t="s">
        <v>60</v>
      </c>
      <c r="F4" s="92" t="s">
        <v>202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 t="s">
        <v>203</v>
      </c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4" t="s">
        <v>204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205</v>
      </c>
      <c r="BJ4" s="94"/>
      <c r="BK4" s="94"/>
      <c r="BL4" s="94"/>
      <c r="BM4" s="94"/>
      <c r="BN4" s="94" t="s">
        <v>206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207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208</v>
      </c>
      <c r="CS4" s="94"/>
      <c r="CT4" s="94"/>
      <c r="CU4" s="94" t="s">
        <v>209</v>
      </c>
      <c r="CV4" s="94"/>
      <c r="CW4" s="94"/>
      <c r="CX4" s="94"/>
      <c r="CY4" s="94"/>
      <c r="CZ4" s="94"/>
      <c r="DA4" s="94" t="s">
        <v>210</v>
      </c>
      <c r="DB4" s="94"/>
      <c r="DC4" s="94"/>
      <c r="DD4" s="94" t="s">
        <v>211</v>
      </c>
      <c r="DE4" s="94"/>
      <c r="DF4" s="94"/>
      <c r="DG4" s="94"/>
      <c r="DH4" s="94"/>
    </row>
    <row r="5" ht="20.1" customHeight="true" spans="1:112">
      <c r="A5" s="86" t="s">
        <v>68</v>
      </c>
      <c r="B5" s="86"/>
      <c r="C5" s="86"/>
      <c r="D5" s="87" t="s">
        <v>70</v>
      </c>
      <c r="E5" s="87"/>
      <c r="F5" s="87" t="s">
        <v>75</v>
      </c>
      <c r="G5" s="87" t="s">
        <v>212</v>
      </c>
      <c r="H5" s="87" t="s">
        <v>213</v>
      </c>
      <c r="I5" s="87" t="s">
        <v>214</v>
      </c>
      <c r="J5" s="87" t="s">
        <v>215</v>
      </c>
      <c r="K5" s="87" t="s">
        <v>216</v>
      </c>
      <c r="L5" s="87" t="s">
        <v>217</v>
      </c>
      <c r="M5" s="87" t="s">
        <v>218</v>
      </c>
      <c r="N5" s="87" t="s">
        <v>219</v>
      </c>
      <c r="O5" s="87" t="s">
        <v>220</v>
      </c>
      <c r="P5" s="87" t="s">
        <v>221</v>
      </c>
      <c r="Q5" s="87" t="s">
        <v>222</v>
      </c>
      <c r="R5" s="87" t="s">
        <v>223</v>
      </c>
      <c r="S5" s="87" t="s">
        <v>224</v>
      </c>
      <c r="T5" s="87" t="s">
        <v>75</v>
      </c>
      <c r="U5" s="87" t="s">
        <v>225</v>
      </c>
      <c r="V5" s="87" t="s">
        <v>226</v>
      </c>
      <c r="W5" s="87" t="s">
        <v>227</v>
      </c>
      <c r="X5" s="87" t="s">
        <v>228</v>
      </c>
      <c r="Y5" s="87" t="s">
        <v>229</v>
      </c>
      <c r="Z5" s="87" t="s">
        <v>230</v>
      </c>
      <c r="AA5" s="87" t="s">
        <v>231</v>
      </c>
      <c r="AB5" s="87" t="s">
        <v>232</v>
      </c>
      <c r="AC5" s="87" t="s">
        <v>233</v>
      </c>
      <c r="AD5" s="87" t="s">
        <v>234</v>
      </c>
      <c r="AE5" s="87" t="s">
        <v>235</v>
      </c>
      <c r="AF5" s="87" t="s">
        <v>236</v>
      </c>
      <c r="AG5" s="87" t="s">
        <v>237</v>
      </c>
      <c r="AH5" s="87" t="s">
        <v>238</v>
      </c>
      <c r="AI5" s="87" t="s">
        <v>239</v>
      </c>
      <c r="AJ5" s="87" t="s">
        <v>240</v>
      </c>
      <c r="AK5" s="87" t="s">
        <v>241</v>
      </c>
      <c r="AL5" s="87" t="s">
        <v>242</v>
      </c>
      <c r="AM5" s="87" t="s">
        <v>243</v>
      </c>
      <c r="AN5" s="87" t="s">
        <v>244</v>
      </c>
      <c r="AO5" s="87" t="s">
        <v>245</v>
      </c>
      <c r="AP5" s="87" t="s">
        <v>246</v>
      </c>
      <c r="AQ5" s="87" t="s">
        <v>247</v>
      </c>
      <c r="AR5" s="87" t="s">
        <v>248</v>
      </c>
      <c r="AS5" s="87" t="s">
        <v>249</v>
      </c>
      <c r="AT5" s="87" t="s">
        <v>250</v>
      </c>
      <c r="AU5" s="87" t="s">
        <v>251</v>
      </c>
      <c r="AV5" s="87" t="s">
        <v>75</v>
      </c>
      <c r="AW5" s="87" t="s">
        <v>252</v>
      </c>
      <c r="AX5" s="87" t="s">
        <v>253</v>
      </c>
      <c r="AY5" s="87" t="s">
        <v>254</v>
      </c>
      <c r="AZ5" s="87" t="s">
        <v>255</v>
      </c>
      <c r="BA5" s="87" t="s">
        <v>256</v>
      </c>
      <c r="BB5" s="87" t="s">
        <v>257</v>
      </c>
      <c r="BC5" s="87" t="s">
        <v>223</v>
      </c>
      <c r="BD5" s="87" t="s">
        <v>258</v>
      </c>
      <c r="BE5" s="87" t="s">
        <v>259</v>
      </c>
      <c r="BF5" s="87" t="s">
        <v>260</v>
      </c>
      <c r="BG5" s="95" t="s">
        <v>261</v>
      </c>
      <c r="BH5" s="87" t="s">
        <v>262</v>
      </c>
      <c r="BI5" s="87" t="s">
        <v>75</v>
      </c>
      <c r="BJ5" s="87" t="s">
        <v>263</v>
      </c>
      <c r="BK5" s="87" t="s">
        <v>264</v>
      </c>
      <c r="BL5" s="87" t="s">
        <v>265</v>
      </c>
      <c r="BM5" s="87" t="s">
        <v>266</v>
      </c>
      <c r="BN5" s="87" t="s">
        <v>75</v>
      </c>
      <c r="BO5" s="87" t="s">
        <v>267</v>
      </c>
      <c r="BP5" s="87" t="s">
        <v>268</v>
      </c>
      <c r="BQ5" s="87" t="s">
        <v>269</v>
      </c>
      <c r="BR5" s="87" t="s">
        <v>270</v>
      </c>
      <c r="BS5" s="87" t="s">
        <v>271</v>
      </c>
      <c r="BT5" s="87" t="s">
        <v>272</v>
      </c>
      <c r="BU5" s="87" t="s">
        <v>273</v>
      </c>
      <c r="BV5" s="87" t="s">
        <v>274</v>
      </c>
      <c r="BW5" s="87" t="s">
        <v>275</v>
      </c>
      <c r="BX5" s="87" t="s">
        <v>276</v>
      </c>
      <c r="BY5" s="87" t="s">
        <v>277</v>
      </c>
      <c r="BZ5" s="87" t="s">
        <v>278</v>
      </c>
      <c r="CA5" s="87" t="s">
        <v>75</v>
      </c>
      <c r="CB5" s="87" t="s">
        <v>267</v>
      </c>
      <c r="CC5" s="87" t="s">
        <v>268</v>
      </c>
      <c r="CD5" s="87" t="s">
        <v>269</v>
      </c>
      <c r="CE5" s="87" t="s">
        <v>270</v>
      </c>
      <c r="CF5" s="87" t="s">
        <v>271</v>
      </c>
      <c r="CG5" s="87" t="s">
        <v>272</v>
      </c>
      <c r="CH5" s="87" t="s">
        <v>273</v>
      </c>
      <c r="CI5" s="87" t="s">
        <v>279</v>
      </c>
      <c r="CJ5" s="87" t="s">
        <v>280</v>
      </c>
      <c r="CK5" s="87" t="s">
        <v>281</v>
      </c>
      <c r="CL5" s="87" t="s">
        <v>282</v>
      </c>
      <c r="CM5" s="87" t="s">
        <v>274</v>
      </c>
      <c r="CN5" s="87" t="s">
        <v>275</v>
      </c>
      <c r="CO5" s="87" t="s">
        <v>283</v>
      </c>
      <c r="CP5" s="87" t="s">
        <v>277</v>
      </c>
      <c r="CQ5" s="87" t="s">
        <v>207</v>
      </c>
      <c r="CR5" s="87" t="s">
        <v>75</v>
      </c>
      <c r="CS5" s="87" t="s">
        <v>284</v>
      </c>
      <c r="CT5" s="87" t="s">
        <v>285</v>
      </c>
      <c r="CU5" s="87" t="s">
        <v>75</v>
      </c>
      <c r="CV5" s="87" t="s">
        <v>284</v>
      </c>
      <c r="CW5" s="87" t="s">
        <v>286</v>
      </c>
      <c r="CX5" s="87" t="s">
        <v>287</v>
      </c>
      <c r="CY5" s="87" t="s">
        <v>288</v>
      </c>
      <c r="CZ5" s="87" t="s">
        <v>285</v>
      </c>
      <c r="DA5" s="87" t="s">
        <v>75</v>
      </c>
      <c r="DB5" s="87" t="s">
        <v>210</v>
      </c>
      <c r="DC5" s="87" t="s">
        <v>289</v>
      </c>
      <c r="DD5" s="87" t="s">
        <v>75</v>
      </c>
      <c r="DE5" s="87" t="s">
        <v>290</v>
      </c>
      <c r="DF5" s="87" t="s">
        <v>291</v>
      </c>
      <c r="DG5" s="87" t="s">
        <v>292</v>
      </c>
      <c r="DH5" s="87" t="s">
        <v>211</v>
      </c>
    </row>
    <row r="6" ht="30.75" customHeight="true" spans="1:112">
      <c r="A6" s="88" t="s">
        <v>80</v>
      </c>
      <c r="B6" s="89" t="s">
        <v>81</v>
      </c>
      <c r="C6" s="88" t="s">
        <v>82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 t="s">
        <v>293</v>
      </c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96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</row>
    <row r="7" ht="20.1" customHeight="true" spans="1:112">
      <c r="A7" s="90" t="s">
        <v>16</v>
      </c>
      <c r="B7" s="90" t="s">
        <v>16</v>
      </c>
      <c r="C7" s="90" t="s">
        <v>16</v>
      </c>
      <c r="D7" s="90" t="s">
        <v>60</v>
      </c>
      <c r="E7" s="76">
        <f t="shared" ref="E7:E29" si="0">SUM(F7,T7,AV7,BI7,BN7,CA7,CR7,CU7,DA7,DD7)</f>
        <v>6082672.7</v>
      </c>
      <c r="F7" s="76">
        <v>5025682.82</v>
      </c>
      <c r="G7" s="76">
        <v>1141968</v>
      </c>
      <c r="H7" s="76">
        <v>1466238</v>
      </c>
      <c r="I7" s="76">
        <v>46919</v>
      </c>
      <c r="J7" s="76">
        <v>0</v>
      </c>
      <c r="K7" s="76">
        <v>644216.6</v>
      </c>
      <c r="L7" s="76">
        <v>512668.47</v>
      </c>
      <c r="M7" s="76">
        <v>256334.17</v>
      </c>
      <c r="N7" s="76">
        <v>279994.78</v>
      </c>
      <c r="O7" s="76">
        <v>70031.28</v>
      </c>
      <c r="P7" s="76">
        <v>89488.32</v>
      </c>
      <c r="Q7" s="76">
        <v>480024.2</v>
      </c>
      <c r="R7" s="76">
        <v>37800</v>
      </c>
      <c r="S7" s="76">
        <v>0</v>
      </c>
      <c r="T7" s="76">
        <v>1048033.88</v>
      </c>
      <c r="U7" s="76">
        <v>161384.78</v>
      </c>
      <c r="V7" s="76">
        <v>28000</v>
      </c>
      <c r="W7" s="76">
        <v>0</v>
      </c>
      <c r="X7" s="76">
        <v>0</v>
      </c>
      <c r="Y7" s="76">
        <v>0</v>
      </c>
      <c r="Z7" s="76">
        <v>610000</v>
      </c>
      <c r="AA7" s="76">
        <v>5000</v>
      </c>
      <c r="AB7" s="76">
        <v>0</v>
      </c>
      <c r="AC7" s="76">
        <v>0</v>
      </c>
      <c r="AD7" s="76">
        <v>100000</v>
      </c>
      <c r="AE7" s="76">
        <v>0</v>
      </c>
      <c r="AF7" s="76">
        <v>28000</v>
      </c>
      <c r="AG7" s="76">
        <v>0</v>
      </c>
      <c r="AH7" s="76">
        <v>0</v>
      </c>
      <c r="AI7" s="76">
        <v>17000</v>
      </c>
      <c r="AJ7" s="76">
        <v>6657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39592.1</v>
      </c>
      <c r="AQ7" s="76">
        <v>0</v>
      </c>
      <c r="AR7" s="76">
        <v>52400</v>
      </c>
      <c r="AS7" s="76">
        <v>0</v>
      </c>
      <c r="AT7" s="76">
        <v>0</v>
      </c>
      <c r="AU7" s="76">
        <v>0</v>
      </c>
      <c r="AV7" s="76">
        <v>4876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4600</v>
      </c>
      <c r="BD7" s="76">
        <v>0</v>
      </c>
      <c r="BE7" s="76">
        <v>276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true" spans="1:112">
      <c r="A8" s="90" t="s">
        <v>16</v>
      </c>
      <c r="B8" s="90" t="s">
        <v>16</v>
      </c>
      <c r="C8" s="90" t="s">
        <v>16</v>
      </c>
      <c r="D8" s="90" t="s">
        <v>294</v>
      </c>
      <c r="E8" s="76">
        <f t="shared" si="0"/>
        <v>39592.1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39592.1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39592.1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true" spans="1:112">
      <c r="A9" s="90" t="s">
        <v>16</v>
      </c>
      <c r="B9" s="90" t="s">
        <v>16</v>
      </c>
      <c r="C9" s="90" t="s">
        <v>16</v>
      </c>
      <c r="D9" s="90" t="s">
        <v>295</v>
      </c>
      <c r="E9" s="76">
        <f t="shared" si="0"/>
        <v>39592.1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39592.1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39592.1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true" spans="1:112">
      <c r="A10" s="90" t="s">
        <v>84</v>
      </c>
      <c r="B10" s="90" t="s">
        <v>85</v>
      </c>
      <c r="C10" s="90" t="s">
        <v>86</v>
      </c>
      <c r="D10" s="90" t="s">
        <v>296</v>
      </c>
      <c r="E10" s="76">
        <f t="shared" si="0"/>
        <v>39592.1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39592.1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39592.1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true" spans="1:112">
      <c r="A11" s="90" t="s">
        <v>16</v>
      </c>
      <c r="B11" s="90" t="s">
        <v>16</v>
      </c>
      <c r="C11" s="90" t="s">
        <v>16</v>
      </c>
      <c r="D11" s="90" t="s">
        <v>297</v>
      </c>
      <c r="E11" s="76">
        <f t="shared" si="0"/>
        <v>769002.64</v>
      </c>
      <c r="F11" s="76">
        <v>769002.64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512668.47</v>
      </c>
      <c r="M11" s="76">
        <v>256334.17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true" spans="1:112">
      <c r="A12" s="90" t="s">
        <v>16</v>
      </c>
      <c r="B12" s="90" t="s">
        <v>16</v>
      </c>
      <c r="C12" s="90" t="s">
        <v>16</v>
      </c>
      <c r="D12" s="90" t="s">
        <v>298</v>
      </c>
      <c r="E12" s="76">
        <f t="shared" si="0"/>
        <v>769002.64</v>
      </c>
      <c r="F12" s="76">
        <v>769002.64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512668.47</v>
      </c>
      <c r="M12" s="76">
        <v>256334.17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true" spans="1:112">
      <c r="A13" s="90" t="s">
        <v>89</v>
      </c>
      <c r="B13" s="90" t="s">
        <v>90</v>
      </c>
      <c r="C13" s="90" t="s">
        <v>90</v>
      </c>
      <c r="D13" s="90" t="s">
        <v>299</v>
      </c>
      <c r="E13" s="76">
        <f t="shared" si="0"/>
        <v>512668.47</v>
      </c>
      <c r="F13" s="76">
        <v>512668.47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512668.47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true" spans="1:112">
      <c r="A14" s="90" t="s">
        <v>89</v>
      </c>
      <c r="B14" s="90" t="s">
        <v>90</v>
      </c>
      <c r="C14" s="90" t="s">
        <v>86</v>
      </c>
      <c r="D14" s="90" t="s">
        <v>300</v>
      </c>
      <c r="E14" s="76">
        <f t="shared" si="0"/>
        <v>256334.17</v>
      </c>
      <c r="F14" s="76">
        <v>256334.17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256334.17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true" spans="1:112">
      <c r="A15" s="90" t="s">
        <v>16</v>
      </c>
      <c r="B15" s="90" t="s">
        <v>16</v>
      </c>
      <c r="C15" s="90" t="s">
        <v>16</v>
      </c>
      <c r="D15" s="90" t="s">
        <v>301</v>
      </c>
      <c r="E15" s="76">
        <f t="shared" si="0"/>
        <v>350026.06</v>
      </c>
      <c r="F15" s="76">
        <v>350026.06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279994.78</v>
      </c>
      <c r="O15" s="76">
        <v>70031.28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true" spans="1:112">
      <c r="A16" s="90" t="s">
        <v>16</v>
      </c>
      <c r="B16" s="90" t="s">
        <v>16</v>
      </c>
      <c r="C16" s="90" t="s">
        <v>16</v>
      </c>
      <c r="D16" s="90" t="s">
        <v>302</v>
      </c>
      <c r="E16" s="76">
        <f t="shared" si="0"/>
        <v>350026.06</v>
      </c>
      <c r="F16" s="76">
        <v>350026.06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279994.78</v>
      </c>
      <c r="O16" s="76">
        <v>70031.28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true" spans="1:112">
      <c r="A17" s="90" t="s">
        <v>93</v>
      </c>
      <c r="B17" s="90" t="s">
        <v>94</v>
      </c>
      <c r="C17" s="90" t="s">
        <v>95</v>
      </c>
      <c r="D17" s="90" t="s">
        <v>303</v>
      </c>
      <c r="E17" s="76">
        <f t="shared" si="0"/>
        <v>133987.35</v>
      </c>
      <c r="F17" s="76">
        <v>133987.35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133987.35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true" spans="1:112">
      <c r="A18" s="90" t="s">
        <v>93</v>
      </c>
      <c r="B18" s="90" t="s">
        <v>94</v>
      </c>
      <c r="C18" s="90" t="s">
        <v>97</v>
      </c>
      <c r="D18" s="90" t="s">
        <v>304</v>
      </c>
      <c r="E18" s="76">
        <f t="shared" si="0"/>
        <v>146007.43</v>
      </c>
      <c r="F18" s="76">
        <v>146007.43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146007.43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true" spans="1:112">
      <c r="A19" s="90" t="s">
        <v>93</v>
      </c>
      <c r="B19" s="90" t="s">
        <v>94</v>
      </c>
      <c r="C19" s="90" t="s">
        <v>99</v>
      </c>
      <c r="D19" s="90" t="s">
        <v>305</v>
      </c>
      <c r="E19" s="76">
        <f t="shared" si="0"/>
        <v>35869.68</v>
      </c>
      <c r="F19" s="76">
        <v>35869.68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35869.68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true" spans="1:112">
      <c r="A20" s="90" t="s">
        <v>93</v>
      </c>
      <c r="B20" s="90" t="s">
        <v>94</v>
      </c>
      <c r="C20" s="90" t="s">
        <v>101</v>
      </c>
      <c r="D20" s="90" t="s">
        <v>306</v>
      </c>
      <c r="E20" s="76">
        <f t="shared" si="0"/>
        <v>34161.6</v>
      </c>
      <c r="F20" s="76">
        <v>34161.6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34161.6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true" spans="1:112">
      <c r="A21" s="90" t="s">
        <v>16</v>
      </c>
      <c r="B21" s="90" t="s">
        <v>16</v>
      </c>
      <c r="C21" s="90" t="s">
        <v>16</v>
      </c>
      <c r="D21" s="90" t="s">
        <v>307</v>
      </c>
      <c r="E21" s="76">
        <f t="shared" si="0"/>
        <v>4444027.7</v>
      </c>
      <c r="F21" s="76">
        <v>3426629.92</v>
      </c>
      <c r="G21" s="76">
        <v>1141968</v>
      </c>
      <c r="H21" s="76">
        <v>1466238</v>
      </c>
      <c r="I21" s="76">
        <v>46919</v>
      </c>
      <c r="J21" s="76">
        <v>0</v>
      </c>
      <c r="K21" s="76">
        <v>644216.6</v>
      </c>
      <c r="L21" s="76">
        <v>0</v>
      </c>
      <c r="M21" s="76">
        <v>0</v>
      </c>
      <c r="N21" s="76">
        <v>0</v>
      </c>
      <c r="O21" s="76">
        <v>0</v>
      </c>
      <c r="P21" s="76">
        <v>89488.32</v>
      </c>
      <c r="Q21" s="76">
        <v>0</v>
      </c>
      <c r="R21" s="76">
        <v>37800</v>
      </c>
      <c r="S21" s="76">
        <v>0</v>
      </c>
      <c r="T21" s="76">
        <v>1008441.78</v>
      </c>
      <c r="U21" s="76">
        <v>161384.78</v>
      </c>
      <c r="V21" s="76">
        <v>28000</v>
      </c>
      <c r="W21" s="76">
        <v>0</v>
      </c>
      <c r="X21" s="76">
        <v>0</v>
      </c>
      <c r="Y21" s="76">
        <v>0</v>
      </c>
      <c r="Z21" s="76">
        <v>610000</v>
      </c>
      <c r="AA21" s="76">
        <v>5000</v>
      </c>
      <c r="AB21" s="76">
        <v>0</v>
      </c>
      <c r="AC21" s="76">
        <v>0</v>
      </c>
      <c r="AD21" s="76">
        <v>100000</v>
      </c>
      <c r="AE21" s="76">
        <v>0</v>
      </c>
      <c r="AF21" s="76">
        <v>28000</v>
      </c>
      <c r="AG21" s="76">
        <v>0</v>
      </c>
      <c r="AH21" s="76">
        <v>0</v>
      </c>
      <c r="AI21" s="76">
        <v>17000</v>
      </c>
      <c r="AJ21" s="76">
        <v>6657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52400</v>
      </c>
      <c r="AS21" s="76">
        <v>0</v>
      </c>
      <c r="AT21" s="76">
        <v>0</v>
      </c>
      <c r="AU21" s="76">
        <v>0</v>
      </c>
      <c r="AV21" s="76">
        <v>4876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4600</v>
      </c>
      <c r="BD21" s="76">
        <v>0</v>
      </c>
      <c r="BE21" s="76">
        <v>276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4080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4080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true" spans="1:112">
      <c r="A22" s="90" t="s">
        <v>16</v>
      </c>
      <c r="B22" s="90" t="s">
        <v>16</v>
      </c>
      <c r="C22" s="90" t="s">
        <v>16</v>
      </c>
      <c r="D22" s="90" t="s">
        <v>308</v>
      </c>
      <c r="E22" s="76">
        <f t="shared" si="0"/>
        <v>3844027.7</v>
      </c>
      <c r="F22" s="76">
        <v>3426629.92</v>
      </c>
      <c r="G22" s="76">
        <v>1141968</v>
      </c>
      <c r="H22" s="76">
        <v>1466238</v>
      </c>
      <c r="I22" s="76">
        <v>46919</v>
      </c>
      <c r="J22" s="76">
        <v>0</v>
      </c>
      <c r="K22" s="76">
        <v>644216.6</v>
      </c>
      <c r="L22" s="76">
        <v>0</v>
      </c>
      <c r="M22" s="76">
        <v>0</v>
      </c>
      <c r="N22" s="76">
        <v>0</v>
      </c>
      <c r="O22" s="76">
        <v>0</v>
      </c>
      <c r="P22" s="76">
        <v>89488.32</v>
      </c>
      <c r="Q22" s="76">
        <v>0</v>
      </c>
      <c r="R22" s="76">
        <v>37800</v>
      </c>
      <c r="S22" s="76">
        <v>0</v>
      </c>
      <c r="T22" s="76">
        <v>408441.78</v>
      </c>
      <c r="U22" s="76">
        <v>161384.78</v>
      </c>
      <c r="V22" s="76">
        <v>28000</v>
      </c>
      <c r="W22" s="76">
        <v>0</v>
      </c>
      <c r="X22" s="76">
        <v>0</v>
      </c>
      <c r="Y22" s="76">
        <v>0</v>
      </c>
      <c r="Z22" s="76">
        <v>10000</v>
      </c>
      <c r="AA22" s="76">
        <v>5000</v>
      </c>
      <c r="AB22" s="76">
        <v>0</v>
      </c>
      <c r="AC22" s="76">
        <v>0</v>
      </c>
      <c r="AD22" s="76">
        <v>100000</v>
      </c>
      <c r="AE22" s="76">
        <v>0</v>
      </c>
      <c r="AF22" s="76">
        <v>28000</v>
      </c>
      <c r="AG22" s="76">
        <v>0</v>
      </c>
      <c r="AH22" s="76">
        <v>0</v>
      </c>
      <c r="AI22" s="76">
        <v>17000</v>
      </c>
      <c r="AJ22" s="76">
        <v>6657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52400</v>
      </c>
      <c r="AS22" s="76">
        <v>0</v>
      </c>
      <c r="AT22" s="76">
        <v>0</v>
      </c>
      <c r="AU22" s="76">
        <v>0</v>
      </c>
      <c r="AV22" s="76">
        <v>4876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4600</v>
      </c>
      <c r="BD22" s="76">
        <v>0</v>
      </c>
      <c r="BE22" s="76">
        <v>276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4080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4080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true" spans="1:112">
      <c r="A23" s="90" t="s">
        <v>103</v>
      </c>
      <c r="B23" s="90" t="s">
        <v>95</v>
      </c>
      <c r="C23" s="90" t="s">
        <v>95</v>
      </c>
      <c r="D23" s="90" t="s">
        <v>309</v>
      </c>
      <c r="E23" s="76">
        <f t="shared" si="0"/>
        <v>1845543.83</v>
      </c>
      <c r="F23" s="76">
        <v>1624965.29</v>
      </c>
      <c r="G23" s="76">
        <v>563028</v>
      </c>
      <c r="H23" s="76">
        <v>959226</v>
      </c>
      <c r="I23" s="76">
        <v>46919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39392.29</v>
      </c>
      <c r="Q23" s="76">
        <v>0</v>
      </c>
      <c r="R23" s="76">
        <v>16400</v>
      </c>
      <c r="S23" s="76">
        <v>0</v>
      </c>
      <c r="T23" s="76">
        <v>211622.54</v>
      </c>
      <c r="U23" s="76">
        <v>52565.54</v>
      </c>
      <c r="V23" s="76">
        <v>20000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50000</v>
      </c>
      <c r="AE23" s="76">
        <v>0</v>
      </c>
      <c r="AF23" s="76">
        <v>20000</v>
      </c>
      <c r="AG23" s="76">
        <v>0</v>
      </c>
      <c r="AH23" s="76">
        <v>0</v>
      </c>
      <c r="AI23" s="76">
        <v>10000</v>
      </c>
      <c r="AJ23" s="76">
        <v>6657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52400</v>
      </c>
      <c r="AS23" s="76">
        <v>0</v>
      </c>
      <c r="AT23" s="76">
        <v>0</v>
      </c>
      <c r="AU23" s="76">
        <v>0</v>
      </c>
      <c r="AV23" s="76">
        <v>4876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4600</v>
      </c>
      <c r="BD23" s="76">
        <v>0</v>
      </c>
      <c r="BE23" s="76">
        <v>276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4080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4080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true" spans="1:112">
      <c r="A24" s="90" t="s">
        <v>103</v>
      </c>
      <c r="B24" s="90" t="s">
        <v>95</v>
      </c>
      <c r="C24" s="90" t="s">
        <v>105</v>
      </c>
      <c r="D24" s="90" t="s">
        <v>310</v>
      </c>
      <c r="E24" s="76">
        <f t="shared" si="0"/>
        <v>1998483.87</v>
      </c>
      <c r="F24" s="76">
        <v>1801664.63</v>
      </c>
      <c r="G24" s="76">
        <v>578940</v>
      </c>
      <c r="H24" s="76">
        <v>507012</v>
      </c>
      <c r="I24" s="76">
        <v>0</v>
      </c>
      <c r="J24" s="76">
        <v>0</v>
      </c>
      <c r="K24" s="76">
        <v>644216.6</v>
      </c>
      <c r="L24" s="76">
        <v>0</v>
      </c>
      <c r="M24" s="76">
        <v>0</v>
      </c>
      <c r="N24" s="76">
        <v>0</v>
      </c>
      <c r="O24" s="76">
        <v>0</v>
      </c>
      <c r="P24" s="76">
        <v>50096.03</v>
      </c>
      <c r="Q24" s="76">
        <v>0</v>
      </c>
      <c r="R24" s="76">
        <v>21400</v>
      </c>
      <c r="S24" s="76">
        <v>0</v>
      </c>
      <c r="T24" s="76">
        <v>196819.24</v>
      </c>
      <c r="U24" s="76">
        <v>108819.24</v>
      </c>
      <c r="V24" s="76">
        <v>8000</v>
      </c>
      <c r="W24" s="76">
        <v>0</v>
      </c>
      <c r="X24" s="76">
        <v>0</v>
      </c>
      <c r="Y24" s="76">
        <v>0</v>
      </c>
      <c r="Z24" s="76">
        <v>10000</v>
      </c>
      <c r="AA24" s="76">
        <v>5000</v>
      </c>
      <c r="AB24" s="76">
        <v>0</v>
      </c>
      <c r="AC24" s="76">
        <v>0</v>
      </c>
      <c r="AD24" s="76">
        <v>50000</v>
      </c>
      <c r="AE24" s="76">
        <v>0</v>
      </c>
      <c r="AF24" s="76">
        <v>8000</v>
      </c>
      <c r="AG24" s="76">
        <v>0</v>
      </c>
      <c r="AH24" s="76">
        <v>0</v>
      </c>
      <c r="AI24" s="76">
        <v>7000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true" spans="1:112">
      <c r="A25" s="90" t="s">
        <v>16</v>
      </c>
      <c r="B25" s="90" t="s">
        <v>16</v>
      </c>
      <c r="C25" s="90" t="s">
        <v>16</v>
      </c>
      <c r="D25" s="90" t="s">
        <v>311</v>
      </c>
      <c r="E25" s="76">
        <f t="shared" si="0"/>
        <v>600000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600000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600000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true" spans="1:112">
      <c r="A26" s="90" t="s">
        <v>103</v>
      </c>
      <c r="B26" s="90" t="s">
        <v>99</v>
      </c>
      <c r="C26" s="90" t="s">
        <v>101</v>
      </c>
      <c r="D26" s="90" t="s">
        <v>312</v>
      </c>
      <c r="E26" s="76">
        <f t="shared" si="0"/>
        <v>600000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600000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600000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true" spans="1:112">
      <c r="A27" s="90" t="s">
        <v>16</v>
      </c>
      <c r="B27" s="90" t="s">
        <v>16</v>
      </c>
      <c r="C27" s="90" t="s">
        <v>16</v>
      </c>
      <c r="D27" s="90" t="s">
        <v>313</v>
      </c>
      <c r="E27" s="76">
        <f t="shared" si="0"/>
        <v>480024.2</v>
      </c>
      <c r="F27" s="76">
        <v>480024.2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480024.2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true" spans="1:112">
      <c r="A28" s="90" t="s">
        <v>16</v>
      </c>
      <c r="B28" s="90" t="s">
        <v>16</v>
      </c>
      <c r="C28" s="90" t="s">
        <v>16</v>
      </c>
      <c r="D28" s="90" t="s">
        <v>314</v>
      </c>
      <c r="E28" s="76">
        <f t="shared" si="0"/>
        <v>480024.2</v>
      </c>
      <c r="F28" s="76">
        <v>480024.2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480024.2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true" spans="1:112">
      <c r="A29" s="90" t="s">
        <v>108</v>
      </c>
      <c r="B29" s="90" t="s">
        <v>97</v>
      </c>
      <c r="C29" s="90" t="s">
        <v>95</v>
      </c>
      <c r="D29" s="90" t="s">
        <v>175</v>
      </c>
      <c r="E29" s="76">
        <f t="shared" si="0"/>
        <v>480024.2</v>
      </c>
      <c r="F29" s="76">
        <v>480024.2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480024.2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true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6"/>
  <sheetViews>
    <sheetView showGridLines="0" showZeros="0" workbookViewId="0">
      <selection activeCell="A1" sqref="A1"/>
    </sheetView>
  </sheetViews>
  <sheetFormatPr defaultColWidth="12" defaultRowHeight="12" outlineLevelCol="6"/>
  <cols>
    <col min="1" max="1" width="8.16666666666667" customWidth="true"/>
    <col min="2" max="2" width="5.5" customWidth="true"/>
    <col min="3" max="3" width="9.16666666666667" customWidth="true"/>
    <col min="4" max="4" width="40.5" customWidth="true"/>
    <col min="5" max="5" width="25.8333333333333" customWidth="true"/>
    <col min="6" max="7" width="21.8333333333333" customWidth="true"/>
  </cols>
  <sheetData>
    <row r="1" ht="20.1" customHeight="true" spans="1:7">
      <c r="A1" s="48"/>
      <c r="B1" s="48"/>
      <c r="C1" s="48"/>
      <c r="D1" s="58"/>
      <c r="E1" s="48"/>
      <c r="F1" s="48"/>
      <c r="G1" s="31" t="s">
        <v>315</v>
      </c>
    </row>
    <row r="2" ht="25.5" customHeight="true" spans="1:7">
      <c r="A2" s="9" t="s">
        <v>316</v>
      </c>
      <c r="B2" s="9"/>
      <c r="C2" s="9"/>
      <c r="D2" s="9"/>
      <c r="E2" s="9"/>
      <c r="F2" s="9"/>
      <c r="G2" s="9"/>
    </row>
    <row r="3" ht="20.1" customHeight="true" spans="1:7">
      <c r="A3" s="70" t="s">
        <v>5</v>
      </c>
      <c r="B3" s="11"/>
      <c r="C3" s="11"/>
      <c r="D3" s="11"/>
      <c r="E3" s="50"/>
      <c r="F3" s="50"/>
      <c r="G3" s="31" t="s">
        <v>6</v>
      </c>
    </row>
    <row r="4" ht="20.1" customHeight="true" spans="1:7">
      <c r="A4" s="60" t="s">
        <v>317</v>
      </c>
      <c r="B4" s="61"/>
      <c r="C4" s="61"/>
      <c r="D4" s="62"/>
      <c r="E4" s="82" t="s">
        <v>112</v>
      </c>
      <c r="F4" s="35"/>
      <c r="G4" s="35"/>
    </row>
    <row r="5" ht="20.1" customHeight="true" spans="1:7">
      <c r="A5" s="12" t="s">
        <v>68</v>
      </c>
      <c r="B5" s="14"/>
      <c r="C5" s="77" t="s">
        <v>69</v>
      </c>
      <c r="D5" s="78" t="s">
        <v>318</v>
      </c>
      <c r="E5" s="35" t="s">
        <v>60</v>
      </c>
      <c r="F5" s="33" t="s">
        <v>319</v>
      </c>
      <c r="G5" s="83" t="s">
        <v>320</v>
      </c>
    </row>
    <row r="6" ht="33.75" customHeight="true" spans="1:7">
      <c r="A6" s="17" t="s">
        <v>80</v>
      </c>
      <c r="B6" s="18" t="s">
        <v>81</v>
      </c>
      <c r="C6" s="79"/>
      <c r="D6" s="80"/>
      <c r="E6" s="37"/>
      <c r="F6" s="38"/>
      <c r="G6" s="67"/>
    </row>
    <row r="7" ht="20.1" customHeight="true" spans="1:7">
      <c r="A7" s="20" t="s">
        <v>16</v>
      </c>
      <c r="B7" s="74" t="s">
        <v>16</v>
      </c>
      <c r="C7" s="81" t="s">
        <v>16</v>
      </c>
      <c r="D7" s="20" t="s">
        <v>60</v>
      </c>
      <c r="E7" s="84">
        <v>5482672.7</v>
      </c>
      <c r="F7" s="85">
        <v>5030558.82</v>
      </c>
      <c r="G7" s="76">
        <v>452113.88</v>
      </c>
    </row>
    <row r="8" ht="20.1" customHeight="true" spans="1:7">
      <c r="A8" s="20" t="s">
        <v>16</v>
      </c>
      <c r="B8" s="74" t="s">
        <v>16</v>
      </c>
      <c r="C8" s="81" t="s">
        <v>83</v>
      </c>
      <c r="D8" s="20" t="s">
        <v>0</v>
      </c>
      <c r="E8" s="84">
        <v>5482672.7</v>
      </c>
      <c r="F8" s="85">
        <v>5030558.82</v>
      </c>
      <c r="G8" s="76">
        <v>452113.88</v>
      </c>
    </row>
    <row r="9" ht="20.1" customHeight="true" spans="1:7">
      <c r="A9" s="20" t="s">
        <v>321</v>
      </c>
      <c r="B9" s="74" t="s">
        <v>16</v>
      </c>
      <c r="C9" s="81" t="s">
        <v>16</v>
      </c>
      <c r="D9" s="20" t="s">
        <v>322</v>
      </c>
      <c r="E9" s="84">
        <v>5025682.82</v>
      </c>
      <c r="F9" s="85">
        <v>5025682.82</v>
      </c>
      <c r="G9" s="76">
        <v>0</v>
      </c>
    </row>
    <row r="10" ht="20.1" customHeight="true" spans="1:7">
      <c r="A10" s="20" t="s">
        <v>323</v>
      </c>
      <c r="B10" s="74" t="s">
        <v>95</v>
      </c>
      <c r="C10" s="81" t="s">
        <v>87</v>
      </c>
      <c r="D10" s="20" t="s">
        <v>324</v>
      </c>
      <c r="E10" s="84">
        <v>1141968</v>
      </c>
      <c r="F10" s="85">
        <v>1141968</v>
      </c>
      <c r="G10" s="76">
        <v>0</v>
      </c>
    </row>
    <row r="11" ht="20.1" customHeight="true" spans="1:7">
      <c r="A11" s="20" t="s">
        <v>323</v>
      </c>
      <c r="B11" s="74" t="s">
        <v>97</v>
      </c>
      <c r="C11" s="81" t="s">
        <v>87</v>
      </c>
      <c r="D11" s="20" t="s">
        <v>325</v>
      </c>
      <c r="E11" s="84">
        <v>1466238</v>
      </c>
      <c r="F11" s="85">
        <v>1466238</v>
      </c>
      <c r="G11" s="76">
        <v>0</v>
      </c>
    </row>
    <row r="12" ht="20.1" customHeight="true" spans="1:7">
      <c r="A12" s="20" t="s">
        <v>323</v>
      </c>
      <c r="B12" s="74" t="s">
        <v>99</v>
      </c>
      <c r="C12" s="81" t="s">
        <v>87</v>
      </c>
      <c r="D12" s="20" t="s">
        <v>326</v>
      </c>
      <c r="E12" s="84">
        <v>46919</v>
      </c>
      <c r="F12" s="85">
        <v>46919</v>
      </c>
      <c r="G12" s="76">
        <v>0</v>
      </c>
    </row>
    <row r="13" ht="20.1" customHeight="true" spans="1:7">
      <c r="A13" s="20" t="s">
        <v>323</v>
      </c>
      <c r="B13" s="74" t="s">
        <v>327</v>
      </c>
      <c r="C13" s="81" t="s">
        <v>87</v>
      </c>
      <c r="D13" s="20" t="s">
        <v>328</v>
      </c>
      <c r="E13" s="84">
        <v>644216.6</v>
      </c>
      <c r="F13" s="85">
        <v>644216.6</v>
      </c>
      <c r="G13" s="76">
        <v>0</v>
      </c>
    </row>
    <row r="14" ht="20.1" customHeight="true" spans="1:7">
      <c r="A14" s="20" t="s">
        <v>323</v>
      </c>
      <c r="B14" s="74" t="s">
        <v>183</v>
      </c>
      <c r="C14" s="81" t="s">
        <v>87</v>
      </c>
      <c r="D14" s="20" t="s">
        <v>329</v>
      </c>
      <c r="E14" s="84">
        <v>512668.47</v>
      </c>
      <c r="F14" s="85">
        <v>512668.47</v>
      </c>
      <c r="G14" s="76">
        <v>0</v>
      </c>
    </row>
    <row r="15" ht="20.1" customHeight="true" spans="1:7">
      <c r="A15" s="20" t="s">
        <v>323</v>
      </c>
      <c r="B15" s="74" t="s">
        <v>185</v>
      </c>
      <c r="C15" s="81" t="s">
        <v>87</v>
      </c>
      <c r="D15" s="20" t="s">
        <v>330</v>
      </c>
      <c r="E15" s="84">
        <v>256334.17</v>
      </c>
      <c r="F15" s="85">
        <v>256334.17</v>
      </c>
      <c r="G15" s="76">
        <v>0</v>
      </c>
    </row>
    <row r="16" ht="20.1" customHeight="true" spans="1:7">
      <c r="A16" s="20" t="s">
        <v>323</v>
      </c>
      <c r="B16" s="74" t="s">
        <v>331</v>
      </c>
      <c r="C16" s="81" t="s">
        <v>87</v>
      </c>
      <c r="D16" s="20" t="s">
        <v>332</v>
      </c>
      <c r="E16" s="84">
        <v>279994.78</v>
      </c>
      <c r="F16" s="85">
        <v>279994.78</v>
      </c>
      <c r="G16" s="76">
        <v>0</v>
      </c>
    </row>
    <row r="17" ht="20.1" customHeight="true" spans="1:7">
      <c r="A17" s="20" t="s">
        <v>323</v>
      </c>
      <c r="B17" s="74" t="s">
        <v>94</v>
      </c>
      <c r="C17" s="81" t="s">
        <v>87</v>
      </c>
      <c r="D17" s="20" t="s">
        <v>333</v>
      </c>
      <c r="E17" s="84">
        <v>70031.28</v>
      </c>
      <c r="F17" s="85">
        <v>70031.28</v>
      </c>
      <c r="G17" s="76">
        <v>0</v>
      </c>
    </row>
    <row r="18" ht="20.1" customHeight="true" spans="1:7">
      <c r="A18" s="20" t="s">
        <v>323</v>
      </c>
      <c r="B18" s="74" t="s">
        <v>334</v>
      </c>
      <c r="C18" s="81" t="s">
        <v>87</v>
      </c>
      <c r="D18" s="20" t="s">
        <v>335</v>
      </c>
      <c r="E18" s="84">
        <v>89488.32</v>
      </c>
      <c r="F18" s="85">
        <v>89488.32</v>
      </c>
      <c r="G18" s="76">
        <v>0</v>
      </c>
    </row>
    <row r="19" ht="20.1" customHeight="true" spans="1:7">
      <c r="A19" s="20" t="s">
        <v>323</v>
      </c>
      <c r="B19" s="74" t="s">
        <v>336</v>
      </c>
      <c r="C19" s="81" t="s">
        <v>87</v>
      </c>
      <c r="D19" s="20" t="s">
        <v>175</v>
      </c>
      <c r="E19" s="84">
        <v>480024.2</v>
      </c>
      <c r="F19" s="85">
        <v>480024.2</v>
      </c>
      <c r="G19" s="76">
        <v>0</v>
      </c>
    </row>
    <row r="20" ht="20.1" customHeight="true" spans="1:7">
      <c r="A20" s="20" t="s">
        <v>323</v>
      </c>
      <c r="B20" s="74" t="s">
        <v>337</v>
      </c>
      <c r="C20" s="81" t="s">
        <v>87</v>
      </c>
      <c r="D20" s="20" t="s">
        <v>338</v>
      </c>
      <c r="E20" s="84">
        <v>37800</v>
      </c>
      <c r="F20" s="85">
        <v>37800</v>
      </c>
      <c r="G20" s="76">
        <v>0</v>
      </c>
    </row>
    <row r="21" ht="20.1" customHeight="true" spans="1:7">
      <c r="A21" s="20" t="s">
        <v>339</v>
      </c>
      <c r="B21" s="74" t="s">
        <v>16</v>
      </c>
      <c r="C21" s="81" t="s">
        <v>16</v>
      </c>
      <c r="D21" s="20" t="s">
        <v>340</v>
      </c>
      <c r="E21" s="84">
        <v>448033.88</v>
      </c>
      <c r="F21" s="85">
        <v>0</v>
      </c>
      <c r="G21" s="76">
        <v>448033.88</v>
      </c>
    </row>
    <row r="22" ht="20.1" customHeight="true" spans="1:7">
      <c r="A22" s="20" t="s">
        <v>341</v>
      </c>
      <c r="B22" s="74" t="s">
        <v>95</v>
      </c>
      <c r="C22" s="81" t="s">
        <v>87</v>
      </c>
      <c r="D22" s="20" t="s">
        <v>342</v>
      </c>
      <c r="E22" s="84">
        <v>161384.78</v>
      </c>
      <c r="F22" s="85">
        <v>0</v>
      </c>
      <c r="G22" s="76">
        <v>161384.78</v>
      </c>
    </row>
    <row r="23" ht="20.1" customHeight="true" spans="1:7">
      <c r="A23" s="20" t="s">
        <v>341</v>
      </c>
      <c r="B23" s="74" t="s">
        <v>97</v>
      </c>
      <c r="C23" s="81" t="s">
        <v>87</v>
      </c>
      <c r="D23" s="20" t="s">
        <v>343</v>
      </c>
      <c r="E23" s="84">
        <v>28000</v>
      </c>
      <c r="F23" s="85">
        <v>0</v>
      </c>
      <c r="G23" s="76">
        <v>28000</v>
      </c>
    </row>
    <row r="24" ht="20.1" customHeight="true" spans="1:7">
      <c r="A24" s="20" t="s">
        <v>341</v>
      </c>
      <c r="B24" s="74" t="s">
        <v>86</v>
      </c>
      <c r="C24" s="81" t="s">
        <v>87</v>
      </c>
      <c r="D24" s="20" t="s">
        <v>344</v>
      </c>
      <c r="E24" s="84">
        <v>10000</v>
      </c>
      <c r="F24" s="85">
        <v>0</v>
      </c>
      <c r="G24" s="76">
        <v>10000</v>
      </c>
    </row>
    <row r="25" ht="20.1" customHeight="true" spans="1:7">
      <c r="A25" s="20" t="s">
        <v>341</v>
      </c>
      <c r="B25" s="74" t="s">
        <v>327</v>
      </c>
      <c r="C25" s="81" t="s">
        <v>87</v>
      </c>
      <c r="D25" s="20" t="s">
        <v>345</v>
      </c>
      <c r="E25" s="84">
        <v>5000</v>
      </c>
      <c r="F25" s="85">
        <v>0</v>
      </c>
      <c r="G25" s="76">
        <v>5000</v>
      </c>
    </row>
    <row r="26" ht="20.1" customHeight="true" spans="1:7">
      <c r="A26" s="20" t="s">
        <v>341</v>
      </c>
      <c r="B26" s="74" t="s">
        <v>94</v>
      </c>
      <c r="C26" s="81" t="s">
        <v>87</v>
      </c>
      <c r="D26" s="20" t="s">
        <v>346</v>
      </c>
      <c r="E26" s="84">
        <v>100000</v>
      </c>
      <c r="F26" s="85">
        <v>0</v>
      </c>
      <c r="G26" s="76">
        <v>100000</v>
      </c>
    </row>
    <row r="27" ht="20.1" customHeight="true" spans="1:7">
      <c r="A27" s="20" t="s">
        <v>341</v>
      </c>
      <c r="B27" s="74" t="s">
        <v>336</v>
      </c>
      <c r="C27" s="81" t="s">
        <v>87</v>
      </c>
      <c r="D27" s="20" t="s">
        <v>347</v>
      </c>
      <c r="E27" s="84">
        <v>28000</v>
      </c>
      <c r="F27" s="85">
        <v>0</v>
      </c>
      <c r="G27" s="76">
        <v>28000</v>
      </c>
    </row>
    <row r="28" ht="20.1" customHeight="true" spans="1:7">
      <c r="A28" s="20" t="s">
        <v>341</v>
      </c>
      <c r="B28" s="74" t="s">
        <v>348</v>
      </c>
      <c r="C28" s="81" t="s">
        <v>87</v>
      </c>
      <c r="D28" s="20" t="s">
        <v>181</v>
      </c>
      <c r="E28" s="84">
        <v>17000</v>
      </c>
      <c r="F28" s="85">
        <v>0</v>
      </c>
      <c r="G28" s="76">
        <v>17000</v>
      </c>
    </row>
    <row r="29" ht="20.1" customHeight="true" spans="1:7">
      <c r="A29" s="20" t="s">
        <v>341</v>
      </c>
      <c r="B29" s="74" t="s">
        <v>349</v>
      </c>
      <c r="C29" s="81" t="s">
        <v>87</v>
      </c>
      <c r="D29" s="20" t="s">
        <v>182</v>
      </c>
      <c r="E29" s="84">
        <v>6657</v>
      </c>
      <c r="F29" s="85">
        <v>0</v>
      </c>
      <c r="G29" s="76">
        <v>6657</v>
      </c>
    </row>
    <row r="30" ht="20.1" customHeight="true" spans="1:7">
      <c r="A30" s="20" t="s">
        <v>341</v>
      </c>
      <c r="B30" s="74" t="s">
        <v>350</v>
      </c>
      <c r="C30" s="81" t="s">
        <v>87</v>
      </c>
      <c r="D30" s="20" t="s">
        <v>351</v>
      </c>
      <c r="E30" s="84">
        <v>39592.1</v>
      </c>
      <c r="F30" s="85">
        <v>0</v>
      </c>
      <c r="G30" s="76">
        <v>39592.1</v>
      </c>
    </row>
    <row r="31" ht="20.1" customHeight="true" spans="1:7">
      <c r="A31" s="20" t="s">
        <v>341</v>
      </c>
      <c r="B31" s="74" t="s">
        <v>352</v>
      </c>
      <c r="C31" s="81" t="s">
        <v>87</v>
      </c>
      <c r="D31" s="20" t="s">
        <v>184</v>
      </c>
      <c r="E31" s="84">
        <v>52400</v>
      </c>
      <c r="F31" s="85">
        <v>0</v>
      </c>
      <c r="G31" s="76">
        <v>52400</v>
      </c>
    </row>
    <row r="32" ht="20.1" customHeight="true" spans="1:7">
      <c r="A32" s="20" t="s">
        <v>353</v>
      </c>
      <c r="B32" s="74" t="s">
        <v>16</v>
      </c>
      <c r="C32" s="81" t="s">
        <v>16</v>
      </c>
      <c r="D32" s="20" t="s">
        <v>354</v>
      </c>
      <c r="E32" s="84">
        <v>4876</v>
      </c>
      <c r="F32" s="85">
        <v>4876</v>
      </c>
      <c r="G32" s="76">
        <v>0</v>
      </c>
    </row>
    <row r="33" ht="20.1" customHeight="true" spans="1:7">
      <c r="A33" s="20" t="s">
        <v>355</v>
      </c>
      <c r="B33" s="74" t="s">
        <v>327</v>
      </c>
      <c r="C33" s="81" t="s">
        <v>87</v>
      </c>
      <c r="D33" s="20" t="s">
        <v>356</v>
      </c>
      <c r="E33" s="84">
        <v>4600</v>
      </c>
      <c r="F33" s="85">
        <v>4600</v>
      </c>
      <c r="G33" s="76">
        <v>0</v>
      </c>
    </row>
    <row r="34" ht="20.1" customHeight="true" spans="1:7">
      <c r="A34" s="20" t="s">
        <v>355</v>
      </c>
      <c r="B34" s="74" t="s">
        <v>185</v>
      </c>
      <c r="C34" s="81" t="s">
        <v>87</v>
      </c>
      <c r="D34" s="20" t="s">
        <v>357</v>
      </c>
      <c r="E34" s="84">
        <v>276</v>
      </c>
      <c r="F34" s="85">
        <v>276</v>
      </c>
      <c r="G34" s="76">
        <v>0</v>
      </c>
    </row>
    <row r="35" ht="20.1" customHeight="true" spans="1:7">
      <c r="A35" s="20" t="s">
        <v>358</v>
      </c>
      <c r="B35" s="74" t="s">
        <v>16</v>
      </c>
      <c r="C35" s="81" t="s">
        <v>16</v>
      </c>
      <c r="D35" s="20" t="s">
        <v>359</v>
      </c>
      <c r="E35" s="84">
        <v>4080</v>
      </c>
      <c r="F35" s="85">
        <v>0</v>
      </c>
      <c r="G35" s="76">
        <v>4080</v>
      </c>
    </row>
    <row r="36" ht="20.1" customHeight="true" spans="1:7">
      <c r="A36" s="20" t="s">
        <v>360</v>
      </c>
      <c r="B36" s="74" t="s">
        <v>327</v>
      </c>
      <c r="C36" s="81" t="s">
        <v>87</v>
      </c>
      <c r="D36" s="20" t="s">
        <v>361</v>
      </c>
      <c r="E36" s="84">
        <v>4080</v>
      </c>
      <c r="F36" s="85">
        <v>0</v>
      </c>
      <c r="G36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true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9"/>
  <sheetViews>
    <sheetView showGridLines="0" showZeros="0" workbookViewId="0">
      <selection activeCell="A1" sqref="A1"/>
    </sheetView>
  </sheetViews>
  <sheetFormatPr defaultColWidth="12" defaultRowHeight="12" outlineLevelCol="5"/>
  <cols>
    <col min="1" max="3" width="5.66666666666667" customWidth="true"/>
    <col min="4" max="4" width="17" customWidth="true"/>
    <col min="5" max="5" width="78.5" customWidth="true"/>
    <col min="6" max="6" width="25" customWidth="true"/>
    <col min="7" max="243" width="10.6666666666667" customWidth="true"/>
  </cols>
  <sheetData>
    <row r="1" ht="20.1" customHeight="true" spans="1:6">
      <c r="A1" s="7"/>
      <c r="B1" s="8"/>
      <c r="C1" s="8"/>
      <c r="D1" s="8"/>
      <c r="E1" s="8"/>
      <c r="F1" s="29" t="s">
        <v>362</v>
      </c>
    </row>
    <row r="2" ht="20.1" customHeight="true" spans="1:6">
      <c r="A2" s="9" t="s">
        <v>363</v>
      </c>
      <c r="B2" s="9"/>
      <c r="C2" s="9"/>
      <c r="D2" s="9"/>
      <c r="E2" s="9"/>
      <c r="F2" s="9"/>
    </row>
    <row r="3" ht="20.1" customHeight="true" spans="1:6">
      <c r="A3" s="70" t="s">
        <v>5</v>
      </c>
      <c r="B3" s="11"/>
      <c r="C3" s="11"/>
      <c r="D3" s="71"/>
      <c r="E3" s="71"/>
      <c r="F3" s="31" t="s">
        <v>6</v>
      </c>
    </row>
    <row r="4" ht="20.1" customHeight="true" spans="1:6">
      <c r="A4" s="12" t="s">
        <v>68</v>
      </c>
      <c r="B4" s="13"/>
      <c r="C4" s="14"/>
      <c r="D4" s="72" t="s">
        <v>69</v>
      </c>
      <c r="E4" s="51" t="s">
        <v>364</v>
      </c>
      <c r="F4" s="33" t="s">
        <v>73</v>
      </c>
    </row>
    <row r="5" ht="20.1" customHeight="true" spans="1:6">
      <c r="A5" s="16" t="s">
        <v>80</v>
      </c>
      <c r="B5" s="17" t="s">
        <v>81</v>
      </c>
      <c r="C5" s="18" t="s">
        <v>82</v>
      </c>
      <c r="D5" s="73"/>
      <c r="E5" s="51"/>
      <c r="F5" s="59"/>
    </row>
    <row r="6" ht="20.1" customHeight="true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600000</v>
      </c>
    </row>
    <row r="7" ht="20.1" customHeight="true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600000</v>
      </c>
    </row>
    <row r="8" ht="20.1" customHeight="true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107</v>
      </c>
      <c r="F8" s="76">
        <v>600000</v>
      </c>
    </row>
    <row r="9" ht="20.1" customHeight="true" spans="1:6">
      <c r="A9" s="74" t="s">
        <v>103</v>
      </c>
      <c r="B9" s="74" t="s">
        <v>99</v>
      </c>
      <c r="C9" s="74" t="s">
        <v>101</v>
      </c>
      <c r="D9" s="75" t="s">
        <v>87</v>
      </c>
      <c r="E9" s="75" t="s">
        <v>365</v>
      </c>
      <c r="F9" s="76">
        <v>600000</v>
      </c>
    </row>
  </sheetData>
  <mergeCells count="5">
    <mergeCell ref="A2:F2"/>
    <mergeCell ref="A4:C4"/>
    <mergeCell ref="D4:D5"/>
    <mergeCell ref="E4:E5"/>
    <mergeCell ref="F4:F5"/>
  </mergeCells>
  <printOptions horizontalCentered="true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2021-05-06T09:48:08Z</dcterms:created>
  <dcterms:modified xsi:type="dcterms:W3CDTF">2021-05-06T09:58:16Z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2052-11.1.0.9719</vt:lpwstr>
  </property>
</Properties>
</file>