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5940" windowHeight="2940" tabRatio="763" activeTab="4"/>
  </bookViews>
  <sheets>
    <sheet name="封面" sheetId="561" r:id="rId1"/>
    <sheet name="1" sheetId="562" r:id="rId2"/>
    <sheet name="1-1" sheetId="563" r:id="rId3"/>
    <sheet name="1-2" sheetId="564" r:id="rId4"/>
    <sheet name="2" sheetId="565" r:id="rId5"/>
    <sheet name="2-1" sheetId="566" r:id="rId6"/>
    <sheet name="3" sheetId="567" r:id="rId7"/>
    <sheet name="3-1" sheetId="568" r:id="rId8"/>
    <sheet name="3-2" sheetId="569" r:id="rId9"/>
    <sheet name="3-3" sheetId="570" r:id="rId10"/>
    <sheet name="4" sheetId="571" r:id="rId11"/>
    <sheet name="4-1" sheetId="572" r:id="rId12"/>
    <sheet name="5" sheetId="13" r:id="rId13"/>
    <sheet name="项目绩效" sheetId="573" r:id="rId14"/>
  </sheet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#N/A</definedName>
    <definedName name="__xlnm.Print_Titles">#N/A</definedName>
    <definedName name="a">#N/A</definedName>
    <definedName name="b">#N/A</definedName>
    <definedName name="d">#N/A</definedName>
    <definedName name="DETAILRANGE" localSheetId="12">'5'!$A$7:$H$7</definedName>
    <definedName name="e">#N/A</definedName>
    <definedName name="f">#N/A</definedName>
    <definedName name="g">#N/A</definedName>
    <definedName name="h">#N/A</definedName>
    <definedName name="HEADERRANGE" localSheetId="12">'5'!$A$1:$H$6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'1'!$A$1:$D$41</definedName>
    <definedName name="_xlnm.Print_Area" localSheetId="2">'1-1'!$A$1:$T$20</definedName>
    <definedName name="_xlnm.Print_Area" localSheetId="3">'1-2'!$A$1:$J$20</definedName>
    <definedName name="_xlnm.Print_Area" localSheetId="4">'2'!$A$1:$H$39</definedName>
    <definedName name="_xlnm.Print_Area" localSheetId="5">'2-1'!$A$1:$AI$28</definedName>
    <definedName name="_xlnm.Print_Area" localSheetId="6">'3'!$A$1:$DH$29</definedName>
    <definedName name="_xlnm.Print_Area" localSheetId="7">'3-1'!$A$1:$G$38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_xlnm.Print_Area" localSheetId="12">'5'!$A$1:$H$7</definedName>
    <definedName name="_xlnm.Print_Area" localSheetId="0">封面!$A$1:$A$171</definedName>
    <definedName name="_xlnm.Print_Area">#N/A</definedName>
    <definedName name="_xlnm.Print_Titles" localSheetId="4">'2'!$1:$39</definedName>
    <definedName name="_xlnm.Print_Titles" localSheetId="12">'5'!$A$1:$IV$6</definedName>
    <definedName name="_xlnm.Print_Titles" localSheetId="13">项目绩效!$1:$5</definedName>
    <definedName name="_xlnm.Print_Titles">#N/A</definedName>
    <definedName name="s">#N/A</definedName>
  </definedNames>
  <calcPr calcId="125725"/>
</workbook>
</file>

<file path=xl/calcChain.xml><?xml version="1.0" encoding="utf-8"?>
<calcChain xmlns="http://schemas.openxmlformats.org/spreadsheetml/2006/main">
  <c r="D14" i="573"/>
  <c r="D13"/>
  <c r="D12"/>
  <c r="D11"/>
  <c r="D10"/>
  <c r="D9"/>
  <c r="D8"/>
  <c r="D7"/>
  <c r="D6"/>
  <c r="E16" i="572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r="F16" i="571"/>
  <c r="F15"/>
  <c r="F14"/>
  <c r="F13"/>
  <c r="F12"/>
  <c r="F11"/>
  <c r="F10"/>
  <c r="F9"/>
  <c r="F8"/>
  <c r="F7"/>
  <c r="E8" i="570"/>
  <c r="C8"/>
  <c r="E7"/>
  <c r="C7"/>
  <c r="E29" i="567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AG28" i="566"/>
  <c r="AD28"/>
  <c r="AA28"/>
  <c r="Z28" s="1"/>
  <c r="W28"/>
  <c r="P28" s="1"/>
  <c r="T28"/>
  <c r="Q28"/>
  <c r="M28"/>
  <c r="F28" s="1"/>
  <c r="E28" s="1"/>
  <c r="J28"/>
  <c r="G28"/>
  <c r="AG27"/>
  <c r="AD27"/>
  <c r="AA27"/>
  <c r="Z27"/>
  <c r="W27"/>
  <c r="T27"/>
  <c r="Q27"/>
  <c r="P27"/>
  <c r="M27"/>
  <c r="J27"/>
  <c r="G27"/>
  <c r="F27"/>
  <c r="E27" s="1"/>
  <c r="AG26"/>
  <c r="AD26"/>
  <c r="AA26"/>
  <c r="Z26" s="1"/>
  <c r="W26"/>
  <c r="T26"/>
  <c r="Q26"/>
  <c r="P26" s="1"/>
  <c r="M26"/>
  <c r="J26"/>
  <c r="G26"/>
  <c r="F26" s="1"/>
  <c r="AG25"/>
  <c r="AD25"/>
  <c r="Z25" s="1"/>
  <c r="AA25"/>
  <c r="W25"/>
  <c r="T25"/>
  <c r="P25" s="1"/>
  <c r="Q25"/>
  <c r="M25"/>
  <c r="J25"/>
  <c r="F25" s="1"/>
  <c r="G25"/>
  <c r="AG24"/>
  <c r="AD24"/>
  <c r="AA24"/>
  <c r="Z24" s="1"/>
  <c r="W24"/>
  <c r="T24"/>
  <c r="Q24"/>
  <c r="P24" s="1"/>
  <c r="M24"/>
  <c r="J24"/>
  <c r="G24"/>
  <c r="F24" s="1"/>
  <c r="E24" s="1"/>
  <c r="AG23"/>
  <c r="AD23"/>
  <c r="AA23"/>
  <c r="Z23"/>
  <c r="W23"/>
  <c r="T23"/>
  <c r="Q23"/>
  <c r="P23"/>
  <c r="M23"/>
  <c r="J23"/>
  <c r="G23"/>
  <c r="F23"/>
  <c r="E23" s="1"/>
  <c r="AG22"/>
  <c r="AD22"/>
  <c r="AA22"/>
  <c r="Z22" s="1"/>
  <c r="W22"/>
  <c r="T22"/>
  <c r="Q22"/>
  <c r="P22" s="1"/>
  <c r="M22"/>
  <c r="J22"/>
  <c r="G22"/>
  <c r="F22" s="1"/>
  <c r="AG21"/>
  <c r="AD21"/>
  <c r="Z21" s="1"/>
  <c r="AA21"/>
  <c r="W21"/>
  <c r="T21"/>
  <c r="P21" s="1"/>
  <c r="Q21"/>
  <c r="M21"/>
  <c r="J21"/>
  <c r="F21" s="1"/>
  <c r="G21"/>
  <c r="AG20"/>
  <c r="AD20"/>
  <c r="AA20"/>
  <c r="Z20" s="1"/>
  <c r="W20"/>
  <c r="T20"/>
  <c r="Q20"/>
  <c r="P20" s="1"/>
  <c r="M20"/>
  <c r="J20"/>
  <c r="G20"/>
  <c r="F20" s="1"/>
  <c r="E20" s="1"/>
  <c r="AG19"/>
  <c r="AD19"/>
  <c r="AA19"/>
  <c r="Z19"/>
  <c r="W19"/>
  <c r="T19"/>
  <c r="Q19"/>
  <c r="P19"/>
  <c r="M19"/>
  <c r="J19"/>
  <c r="G19"/>
  <c r="F19"/>
  <c r="E19" s="1"/>
  <c r="AG18"/>
  <c r="AD18"/>
  <c r="AA18"/>
  <c r="Z18" s="1"/>
  <c r="W18"/>
  <c r="T18"/>
  <c r="Q18"/>
  <c r="P18" s="1"/>
  <c r="M18"/>
  <c r="J18"/>
  <c r="G18"/>
  <c r="F18" s="1"/>
  <c r="E18" s="1"/>
  <c r="AG17"/>
  <c r="AD17"/>
  <c r="Z17" s="1"/>
  <c r="AA17"/>
  <c r="W17"/>
  <c r="T17"/>
  <c r="P17" s="1"/>
  <c r="Q17"/>
  <c r="M17"/>
  <c r="J17"/>
  <c r="F17" s="1"/>
  <c r="E17" s="1"/>
  <c r="G17"/>
  <c r="AG16"/>
  <c r="AD16"/>
  <c r="AA16"/>
  <c r="Z16" s="1"/>
  <c r="W16"/>
  <c r="T16"/>
  <c r="Q16"/>
  <c r="P16" s="1"/>
  <c r="M16"/>
  <c r="J16"/>
  <c r="G16"/>
  <c r="F16" s="1"/>
  <c r="AG15"/>
  <c r="AD15"/>
  <c r="AA15"/>
  <c r="Z15"/>
  <c r="W15"/>
  <c r="T15"/>
  <c r="Q15"/>
  <c r="P15"/>
  <c r="M15"/>
  <c r="J15"/>
  <c r="G15"/>
  <c r="F15"/>
  <c r="E15" s="1"/>
  <c r="AG14"/>
  <c r="AD14"/>
  <c r="AA14"/>
  <c r="Z14" s="1"/>
  <c r="W14"/>
  <c r="T14"/>
  <c r="Q14"/>
  <c r="P14" s="1"/>
  <c r="M14"/>
  <c r="J14"/>
  <c r="G14"/>
  <c r="F14" s="1"/>
  <c r="AG13"/>
  <c r="AD13"/>
  <c r="Z13" s="1"/>
  <c r="AA13"/>
  <c r="W13"/>
  <c r="T13"/>
  <c r="P13" s="1"/>
  <c r="Q13"/>
  <c r="M13"/>
  <c r="J13"/>
  <c r="F13" s="1"/>
  <c r="E13" s="1"/>
  <c r="G13"/>
  <c r="AG12"/>
  <c r="AD12"/>
  <c r="AA12"/>
  <c r="Z12" s="1"/>
  <c r="W12"/>
  <c r="T12"/>
  <c r="Q12"/>
  <c r="P12" s="1"/>
  <c r="M12"/>
  <c r="J12"/>
  <c r="G12"/>
  <c r="F12" s="1"/>
  <c r="AG11"/>
  <c r="AD11"/>
  <c r="AA11"/>
  <c r="Z11"/>
  <c r="W11"/>
  <c r="T11"/>
  <c r="Q11"/>
  <c r="P11"/>
  <c r="M11"/>
  <c r="J11"/>
  <c r="G11"/>
  <c r="F11"/>
  <c r="E11" s="1"/>
  <c r="AG10"/>
  <c r="AD10"/>
  <c r="AA10"/>
  <c r="Z10" s="1"/>
  <c r="W10"/>
  <c r="T10"/>
  <c r="Q10"/>
  <c r="P10" s="1"/>
  <c r="M10"/>
  <c r="J10"/>
  <c r="G10"/>
  <c r="F10" s="1"/>
  <c r="AG9"/>
  <c r="AD9"/>
  <c r="Z9" s="1"/>
  <c r="AA9"/>
  <c r="W9"/>
  <c r="T9"/>
  <c r="P9" s="1"/>
  <c r="Q9"/>
  <c r="M9"/>
  <c r="J9"/>
  <c r="F9" s="1"/>
  <c r="G9"/>
  <c r="AG8"/>
  <c r="AD8"/>
  <c r="AA8"/>
  <c r="Z8" s="1"/>
  <c r="W8"/>
  <c r="T8"/>
  <c r="Q8"/>
  <c r="P8" s="1"/>
  <c r="M8"/>
  <c r="J8"/>
  <c r="G8"/>
  <c r="F8" s="1"/>
  <c r="E8" s="1"/>
  <c r="AG7"/>
  <c r="AD7"/>
  <c r="AA7"/>
  <c r="Z7"/>
  <c r="W7"/>
  <c r="T7"/>
  <c r="Q7"/>
  <c r="P7"/>
  <c r="M7"/>
  <c r="J7"/>
  <c r="G7"/>
  <c r="F7"/>
  <c r="E7" s="1"/>
  <c r="H39" i="565"/>
  <c r="G39"/>
  <c r="F39"/>
  <c r="D39" s="1"/>
  <c r="E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D6" s="1"/>
  <c r="E6"/>
  <c r="B6"/>
  <c r="B39"/>
  <c r="F20" i="564"/>
  <c r="F19"/>
  <c r="F18"/>
  <c r="F17"/>
  <c r="F16"/>
  <c r="F15"/>
  <c r="F14"/>
  <c r="F13"/>
  <c r="F12"/>
  <c r="F11"/>
  <c r="F10"/>
  <c r="F9"/>
  <c r="F8"/>
  <c r="F7"/>
  <c r="D36" i="562"/>
  <c r="D41"/>
  <c r="B36"/>
  <c r="B41"/>
  <c r="E14" i="566" l="1"/>
  <c r="E12"/>
  <c r="E21"/>
  <c r="E22"/>
  <c r="E9"/>
  <c r="E10"/>
  <c r="E16"/>
  <c r="E25"/>
  <c r="E26"/>
</calcChain>
</file>

<file path=xl/sharedStrings.xml><?xml version="1.0" encoding="utf-8"?>
<sst xmlns="http://schemas.openxmlformats.org/spreadsheetml/2006/main" count="1423" uniqueCount="425">
  <si>
    <t>红原县宗教局</t>
  </si>
  <si>
    <t>2021年部门预算</t>
  </si>
  <si>
    <t>报送日期：     年   月   日</t>
  </si>
  <si>
    <t>表1</t>
  </si>
  <si>
    <t>部门收支总表</t>
  </si>
  <si>
    <t>单位名称：红原县宗教局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</si>
  <si>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</si>
  <si>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</si>
  <si>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</si>
  <si>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</si>
  <si>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</si>
  <si>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</si>
  <si>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</si>
  <si>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</si>
  <si>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</si>
  <si>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</si>
  <si>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</si>
  <si>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</si>
  <si>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</si>
  <si>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</si>
  <si>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</si>
  <si>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</si>
  <si>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</si>
  <si>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</si>
  <si>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</si>
  <si>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</si>
  <si>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</si>
  <si>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</si>
  <si>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</si>
  <si>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</si>
  <si>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</si>
  <si>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</si>
  <si>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</si>
  <si>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</si>
  <si>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</si>
  <si>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</si>
  <si>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</si>
  <si>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</si>
  <si>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</si>
  <si>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</si>
  <si>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</si>
  <si>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</si>
  <si>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</si>
  <si>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</si>
  <si>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</si>
  <si>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</si>
  <si>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</si>
  <si>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</si>
  <si>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</si>
  <si>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</si>
  <si>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</si>
  <si>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</si>
  <si>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</si>
  <si>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</si>
  <si>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</si>
  <si>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</si>
  <si>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</si>
  <si>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</si>
  <si>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</si>
  <si>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</si>
  <si>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</si>
  <si>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</si>
  <si>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</si>
  <si>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</si>
  <si>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</si>
  <si>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</si>
  <si>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</si>
  <si>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</si>
  <si>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</si>
  <si>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</si>
  <si>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</si>
  <si>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</si>
  <si>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</si>
  <si>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</si>
  <si>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</si>
  <si>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</si>
  <si>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</si>
  <si>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</si>
  <si>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</si>
  <si>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</si>
  <si>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</si>
  <si>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</si>
  <si>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</si>
  <si>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148</t>
  </si>
  <si>
    <t>201</t>
  </si>
  <si>
    <t>23</t>
  </si>
  <si>
    <t>01</t>
  </si>
  <si>
    <t xml:space="preserve">  148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</si>
  <si>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</si>
  <si>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</si>
  <si>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</si>
  <si>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</si>
  <si>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</si>
  <si>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29</t>
  </si>
  <si>
    <t>06</t>
  </si>
  <si>
    <t xml:space="preserve">  工会事务</t>
  </si>
  <si>
    <t>33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</si>
  <si>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</si>
  <si>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</si>
  <si>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</si>
  <si>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</si>
  <si>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</si>
  <si>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</si>
  <si>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</si>
  <si>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</si>
  <si>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</si>
  <si>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</si>
  <si>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</si>
  <si>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</si>
  <si>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</si>
  <si>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</si>
  <si>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</si>
  <si>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</si>
  <si>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</si>
  <si>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</si>
  <si>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</si>
  <si>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</si>
  <si>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</si>
  <si>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</si>
  <si>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</si>
  <si>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</si>
  <si>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</si>
  <si>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</si>
  <si>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</si>
  <si>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</si>
  <si>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</si>
  <si>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</si>
  <si>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</si>
  <si>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</si>
  <si>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</si>
  <si>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</si>
  <si>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</si>
  <si>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</si>
  <si>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</si>
  <si>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</si>
  <si>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</si>
  <si>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</si>
  <si>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</si>
  <si>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</si>
  <si>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</si>
  <si>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</si>
  <si>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</si>
  <si>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</si>
  <si>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</si>
  <si>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</si>
  <si>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</si>
  <si>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</si>
  <si>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</si>
  <si>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</si>
  <si>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</si>
  <si>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</si>
  <si>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</si>
  <si>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</si>
  <si>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</si>
  <si>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</si>
  <si>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</si>
  <si>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</si>
  <si>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</si>
  <si>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</si>
  <si>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</si>
  <si>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</si>
  <si>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</si>
  <si>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</si>
  <si>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</si>
  <si>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</si>
  <si>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</si>
  <si>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</si>
  <si>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</si>
  <si>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</si>
  <si>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</si>
  <si>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</si>
  <si>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</si>
  <si>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</si>
  <si>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</si>
  <si>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</si>
  <si>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</si>
  <si>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</si>
  <si>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</si>
  <si>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</si>
  <si>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</si>
  <si>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</si>
  <si>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</si>
  <si>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</si>
  <si>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</si>
  <si>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</si>
  <si>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</si>
  <si>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</si>
  <si>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</si>
  <si>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</si>
  <si>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</si>
  <si>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</si>
  <si>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</si>
  <si>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</si>
  <si>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</si>
  <si>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</si>
  <si>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</si>
  <si>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</si>
  <si>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</si>
  <si>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</si>
  <si>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</si>
  <si>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</si>
  <si>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</si>
  <si>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</si>
  <si>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</si>
  <si>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</si>
  <si>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</si>
  <si>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</si>
  <si>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</si>
  <si>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</si>
  <si>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</si>
  <si>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</si>
  <si>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</si>
  <si>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</si>
  <si>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</si>
  <si>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</si>
  <si>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</si>
  <si>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</si>
  <si>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</si>
  <si>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</si>
  <si>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</si>
  <si>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</si>
  <si>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</si>
  <si>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</si>
  <si>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</si>
  <si>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</si>
  <si>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</si>
  <si>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</si>
  <si>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</si>
  <si>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</si>
  <si>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</si>
  <si>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</si>
  <si>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</si>
  <si>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</si>
  <si>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</si>
  <si>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</si>
  <si>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</si>
  <si>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</si>
  <si>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</si>
  <si>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</si>
  <si>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</si>
  <si>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</si>
  <si>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</si>
  <si>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</si>
  <si>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</si>
  <si>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</si>
  <si>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</si>
  <si>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</si>
  <si>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</si>
  <si>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</si>
  <si>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</si>
  <si>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</si>
  <si>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</si>
  <si>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</si>
  <si>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</si>
  <si>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</si>
  <si>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</si>
  <si>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</si>
  <si>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</si>
  <si>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</si>
  <si>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</si>
  <si>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</si>
  <si>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</si>
  <si>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</si>
  <si>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</si>
  <si>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</si>
  <si>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</si>
  <si>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</si>
  <si>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</si>
  <si>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</si>
  <si>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</si>
  <si>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</si>
  <si>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</si>
  <si>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</si>
  <si>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</si>
  <si>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</si>
  <si>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</si>
  <si>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</si>
  <si>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</si>
  <si>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</si>
  <si>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</si>
  <si>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</si>
  <si>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</si>
  <si>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</si>
  <si>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</si>
  <si>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</si>
  <si>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</si>
  <si>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</si>
  <si>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</si>
  <si>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</si>
  <si>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</si>
  <si>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</si>
  <si>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</si>
  <si>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</si>
  <si>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</si>
  <si>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</si>
  <si>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</si>
  <si>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</si>
  <si>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民族事务</t>
  </si>
  <si>
    <t xml:space="preserve">    行政运行</t>
  </si>
  <si>
    <t xml:space="preserve">    一般行政管理事务</t>
  </si>
  <si>
    <t xml:space="preserve">    事业运行</t>
  </si>
  <si>
    <t xml:space="preserve">  群众团体事务</t>
  </si>
  <si>
    <t xml:space="preserve">    工会事务</t>
  </si>
  <si>
    <t xml:space="preserve">  宣传事务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</si>
  <si>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</si>
  <si>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</si>
  <si>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</si>
  <si>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</si>
  <si>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</si>
  <si>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</si>
  <si>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</si>
  <si>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</si>
  <si>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</si>
  <si>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</si>
  <si>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</si>
  <si>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</si>
  <si>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</si>
  <si>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</si>
  <si>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</si>
  <si>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</si>
  <si>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</si>
  <si>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</si>
  <si>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</si>
  <si>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</si>
  <si>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</si>
  <si>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</si>
  <si>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</si>
  <si>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</si>
  <si>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</si>
  <si>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</si>
  <si>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</si>
  <si>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</si>
  <si>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</si>
  <si>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</si>
  <si>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</si>
  <si>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</si>
  <si>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</si>
  <si>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</si>
  <si>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</si>
  <si>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</si>
  <si>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</si>
  <si>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</si>
  <si>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</si>
  <si>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</si>
  <si>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</si>
  <si>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</si>
  <si>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</si>
  <si>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</si>
  <si>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</si>
  <si>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</si>
  <si>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</si>
  <si>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>15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</si>
  <si>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</si>
  <si>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</si>
  <si>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</si>
  <si>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</si>
  <si>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</si>
  <si>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</si>
  <si>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</si>
  <si>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</si>
  <si>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</si>
  <si>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</si>
  <si>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</si>
  <si>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</si>
  <si>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</si>
  <si>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</si>
  <si>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</si>
  <si>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</si>
  <si>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</si>
  <si>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</si>
  <si>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《民族》杂志征订费</t>
  </si>
  <si>
    <t xml:space="preserve">    民族团结进步创建经费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</si>
  <si>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</si>
  <si>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</si>
  <si>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</si>
  <si>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</si>
  <si>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</si>
  <si>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</si>
  <si>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</si>
  <si>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</si>
  <si>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</si>
  <si>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</si>
  <si>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</si>
  <si>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</si>
  <si>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</si>
  <si>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</si>
  <si>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</si>
  <si>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</si>
  <si>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</si>
  <si>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</si>
  <si>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</si>
  <si>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</si>
  <si>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</si>
  <si>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</si>
  <si>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</si>
  <si>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</si>
  <si>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</si>
  <si>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</si>
  <si>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</si>
  <si>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</si>
  <si>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</si>
  <si>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</si>
  <si>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</si>
  <si>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红原县宗教局（行政）</t>
  </si>
  <si>
    <t>完成《民族》和《中国民族》杂志征订，让各单位了解藏民族文化</t>
  </si>
  <si>
    <t>征订数量</t>
  </si>
  <si>
    <t>《民族》藏文版38本,汉文版53本，《中国民族》2份</t>
  </si>
  <si>
    <t>拟达成效</t>
  </si>
  <si>
    <t>让各单位了解藏民族文化</t>
  </si>
  <si>
    <t>各单位干部职工读者满意度</t>
  </si>
  <si>
    <t>&gt;90%</t>
  </si>
  <si>
    <t xml:space="preserve">    </t>
  </si>
  <si>
    <t>征订单价</t>
  </si>
  <si>
    <t>《民族》杂志108元/本；中国民族120元/份</t>
  </si>
  <si>
    <t>征订时间</t>
  </si>
  <si>
    <t>12月底前</t>
  </si>
  <si>
    <t>成本测算</t>
  </si>
  <si>
    <t>1万元</t>
  </si>
  <si>
    <t>民族团结示范县创建创建及巩固经费</t>
  </si>
  <si>
    <t>完成时间</t>
  </si>
  <si>
    <t>长期</t>
  </si>
  <si>
    <t>完成2018年省级示范创建巩固工作，进一步营造具有红原特色的民族团结进步宣传氛围。</t>
  </si>
  <si>
    <t>满意度</t>
  </si>
  <si>
    <t>差旅费1万元；办公费3万元；资料打印费4万元。展板制作经费1万元；档案资料费1万元。</t>
  </si>
  <si>
    <t>作用影响</t>
  </si>
</sst>
</file>

<file path=xl/styles.xml><?xml version="1.0" encoding="utf-8"?>
<styleSheet xmlns="http://schemas.openxmlformats.org/spreadsheetml/2006/main">
  <numFmts count="4">
    <numFmt numFmtId="176" formatCode="#,##0.0000"/>
    <numFmt numFmtId="177" formatCode="#,###.00"/>
    <numFmt numFmtId="178" formatCode="&quot;\&quot;#,##0.00_);\(&quot;\&quot;#,##0.00\)"/>
    <numFmt numFmtId="179" formatCode="#,###"/>
  </numFmts>
  <fonts count="16">
    <font>
      <sz val="9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9"/>
      <name val="Times New Roman"/>
      <family val="1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>
        <bgColor indexed="8"/>
      </patternFill>
    </fill>
    <fill>
      <patternFill patternType="solid">
        <fgColor indexed="9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1" fontId="0" fillId="2" borderId="1"/>
    <xf numFmtId="0" fontId="9" fillId="2" borderId="1"/>
  </cellStyleXfs>
  <cellXfs count="206">
    <xf numFmtId="1" fontId="0" fillId="2" borderId="1" xfId="0" applyNumberFormat="1" applyFill="1"/>
    <xf numFmtId="0" fontId="8" fillId="2" borderId="1" xfId="0" applyNumberFormat="1" applyFont="1" applyFill="1" applyAlignment="1" applyProtection="1">
      <alignment horizontal="center" vertical="center"/>
    </xf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76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77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77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79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77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77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77" fontId="7" fillId="2" borderId="54" xfId="0" applyNumberFormat="1" applyFont="1" applyBorder="1" applyAlignment="1">
      <alignment vertical="center" wrapText="1"/>
    </xf>
    <xf numFmtId="177" fontId="7" fillId="2" borderId="55" xfId="0" applyNumberFormat="1" applyFont="1" applyBorder="1" applyAlignment="1">
      <alignment vertical="center" wrapText="1"/>
    </xf>
    <xf numFmtId="177" fontId="7" fillId="2" borderId="56" xfId="0" applyNumberFormat="1" applyFont="1" applyBorder="1" applyAlignment="1" applyProtection="1">
      <alignment vertical="center" wrapText="1"/>
    </xf>
    <xf numFmtId="177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77" fontId="7" fillId="2" borderId="58" xfId="0" applyNumberFormat="1" applyFont="1" applyBorder="1" applyAlignment="1">
      <alignment vertical="center" wrapText="1"/>
    </xf>
    <xf numFmtId="177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77" fontId="7" fillId="2" borderId="60" xfId="0" applyNumberFormat="1" applyFont="1" applyBorder="1" applyAlignment="1">
      <alignment vertical="center" wrapText="1"/>
    </xf>
    <xf numFmtId="177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178" fontId="4" fillId="2" borderId="17" xfId="0" applyNumberFormat="1" applyFont="1" applyFill="1" applyBorder="1" applyAlignment="1" applyProtection="1">
      <alignment horizontal="center" vertical="center" wrapText="1"/>
    </xf>
    <xf numFmtId="178" fontId="4" fillId="2" borderId="28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2" xfId="0" applyNumberFormat="1" applyFont="1" applyFill="1" applyBorder="1" applyAlignment="1">
      <alignment horizontal="center" vertical="center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1" fontId="4" fillId="2" borderId="41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46" xfId="0" applyNumberFormat="1" applyFont="1" applyFill="1" applyBorder="1" applyAlignment="1" applyProtection="1">
      <alignment horizontal="center" vertical="center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49" fontId="14" fillId="2" borderId="1" xfId="0" applyNumberFormat="1" applyFont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8"/>
  <sheetViews>
    <sheetView showGridLines="0" showZeros="0" workbookViewId="0"/>
  </sheetViews>
  <sheetFormatPr defaultRowHeight="13.5"/>
  <cols>
    <col min="1" max="1" width="163.83203125" customWidth="1"/>
  </cols>
  <sheetData>
    <row r="1" spans="1:1" ht="14.25">
      <c r="A1" s="3"/>
    </row>
    <row r="3" spans="1:1" ht="102" customHeight="1">
      <c r="A3" s="4" t="s">
        <v>0</v>
      </c>
    </row>
    <row r="4" spans="1:1" ht="107.25" customHeight="1">
      <c r="A4" s="5" t="s">
        <v>1</v>
      </c>
    </row>
    <row r="5" spans="1:1" ht="409.6" hidden="1" customHeight="1">
      <c r="A5" s="6"/>
    </row>
    <row r="6" spans="1:1" ht="29.25" customHeight="1">
      <c r="A6" s="7"/>
    </row>
    <row r="7" spans="1:1" ht="78" customHeight="1"/>
    <row r="8" spans="1:1" ht="82.5" customHeight="1">
      <c r="A8" s="8" t="s">
        <v>2</v>
      </c>
    </row>
  </sheetData>
  <phoneticPr fontId="4" type="noConversion"/>
  <printOptions horizontalCentered="1" verticalCentered="1"/>
  <pageMargins left="0.59097219999999995" right="0.59097219999999995" top="0.59097219999999995" bottom="0.5909721999999999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showZeros="0" workbookViewId="0"/>
  </sheetViews>
  <sheetFormatPr defaultRowHeight="13.5"/>
  <cols>
    <col min="1" max="1" width="15.5" customWidth="1"/>
    <col min="2" max="2" width="38.83203125" customWidth="1"/>
    <col min="3" max="8" width="18" customWidth="1"/>
  </cols>
  <sheetData>
    <row r="1" spans="1:8" ht="20.100000000000001" customHeight="1">
      <c r="A1" s="13"/>
      <c r="B1" s="13"/>
      <c r="C1" s="13"/>
      <c r="D1" s="13"/>
      <c r="E1" s="99"/>
      <c r="F1" s="13"/>
      <c r="G1" s="13"/>
      <c r="H1" s="10" t="s">
        <v>372</v>
      </c>
    </row>
    <row r="2" spans="1:8" ht="25.5" customHeight="1">
      <c r="A2" s="1" t="s">
        <v>373</v>
      </c>
      <c r="B2" s="1"/>
      <c r="C2" s="1"/>
      <c r="D2" s="1"/>
      <c r="E2" s="1"/>
      <c r="F2" s="1"/>
      <c r="G2" s="1"/>
      <c r="H2" s="1"/>
    </row>
    <row r="3" spans="1:8" ht="20.100000000000001" customHeight="1">
      <c r="A3" s="105" t="s">
        <v>5</v>
      </c>
      <c r="B3" s="39"/>
      <c r="C3" s="39"/>
      <c r="D3" s="39"/>
      <c r="E3" s="39"/>
      <c r="F3" s="39"/>
      <c r="G3" s="39"/>
      <c r="H3" s="10" t="s">
        <v>6</v>
      </c>
    </row>
    <row r="4" spans="1:8" ht="20.100000000000001" customHeight="1">
      <c r="A4" s="194" t="s">
        <v>374</v>
      </c>
      <c r="B4" s="194" t="s">
        <v>375</v>
      </c>
      <c r="C4" s="185" t="s">
        <v>376</v>
      </c>
      <c r="D4" s="185"/>
      <c r="E4" s="195"/>
      <c r="F4" s="195"/>
      <c r="G4" s="195"/>
      <c r="H4" s="185"/>
    </row>
    <row r="5" spans="1:8" ht="20.100000000000001" customHeight="1">
      <c r="A5" s="194"/>
      <c r="B5" s="194"/>
      <c r="C5" s="197" t="s">
        <v>60</v>
      </c>
      <c r="D5" s="199" t="s">
        <v>237</v>
      </c>
      <c r="E5" s="189" t="s">
        <v>377</v>
      </c>
      <c r="F5" s="190"/>
      <c r="G5" s="191"/>
      <c r="H5" s="196" t="s">
        <v>242</v>
      </c>
    </row>
    <row r="6" spans="1:8" ht="33.75" customHeight="1">
      <c r="A6" s="154"/>
      <c r="B6" s="154"/>
      <c r="C6" s="198"/>
      <c r="D6" s="137"/>
      <c r="E6" s="106" t="s">
        <v>75</v>
      </c>
      <c r="F6" s="107" t="s">
        <v>378</v>
      </c>
      <c r="G6" s="108" t="s">
        <v>379</v>
      </c>
      <c r="H6" s="188"/>
    </row>
    <row r="7" spans="1:8" ht="20.100000000000001" customHeight="1">
      <c r="A7" s="45" t="s">
        <v>16</v>
      </c>
      <c r="B7" s="109" t="s">
        <v>60</v>
      </c>
      <c r="C7" s="46">
        <f>SUM(D7,E7,H7)</f>
        <v>88750</v>
      </c>
      <c r="D7" s="47">
        <v>0</v>
      </c>
      <c r="E7" s="47">
        <f>SUM(F7,G7)</f>
        <v>78750</v>
      </c>
      <c r="F7" s="47">
        <v>0</v>
      </c>
      <c r="G7" s="110">
        <v>78750</v>
      </c>
      <c r="H7" s="111">
        <v>10000</v>
      </c>
    </row>
    <row r="8" spans="1:8" ht="20.100000000000001" customHeight="1">
      <c r="A8" s="45" t="s">
        <v>83</v>
      </c>
      <c r="B8" s="109" t="s">
        <v>0</v>
      </c>
      <c r="C8" s="46">
        <f>SUM(D8,E8,H8)</f>
        <v>88750</v>
      </c>
      <c r="D8" s="47">
        <v>0</v>
      </c>
      <c r="E8" s="47">
        <f>SUM(F8,G8)</f>
        <v>78750</v>
      </c>
      <c r="F8" s="47">
        <v>0</v>
      </c>
      <c r="G8" s="110">
        <v>78750</v>
      </c>
      <c r="H8" s="111">
        <v>10000</v>
      </c>
    </row>
    <row r="9" spans="1:8" ht="11.25"/>
    <row r="10" spans="1:8" ht="11.25"/>
    <row r="11" spans="1:8" ht="11.25"/>
    <row r="12" spans="1:8" ht="11.25"/>
    <row r="13" spans="1:8" ht="11.25"/>
    <row r="14" spans="1:8" ht="11.25"/>
    <row r="15" spans="1:8" ht="11.25"/>
    <row r="16" spans="1:8" ht="11.25"/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showGridLines="0" showZeros="0" workbookViewId="0"/>
  </sheetViews>
  <sheetFormatPr defaultRowHeight="13.5"/>
  <cols>
    <col min="1" max="3" width="5.6640625" customWidth="1"/>
    <col min="4" max="4" width="17" customWidth="1"/>
    <col min="5" max="5" width="71.33203125" customWidth="1"/>
    <col min="6" max="8" width="18.1640625" customWidth="1"/>
    <col min="9" max="245" width="10.6640625" customWidth="1"/>
  </cols>
  <sheetData>
    <row r="1" spans="1:8" ht="20.100000000000001" customHeight="1">
      <c r="A1" s="33"/>
      <c r="B1" s="34"/>
      <c r="C1" s="34"/>
      <c r="D1" s="34"/>
      <c r="E1" s="34"/>
      <c r="F1" s="34"/>
      <c r="G1" s="34"/>
      <c r="H1" s="92" t="s">
        <v>380</v>
      </c>
    </row>
    <row r="2" spans="1:8" ht="20.100000000000001" customHeight="1">
      <c r="A2" s="1" t="s">
        <v>381</v>
      </c>
      <c r="B2" s="1"/>
      <c r="C2" s="1"/>
      <c r="D2" s="1"/>
      <c r="E2" s="1"/>
      <c r="F2" s="1"/>
      <c r="G2" s="1"/>
      <c r="H2" s="1"/>
    </row>
    <row r="3" spans="1:8" ht="20.100000000000001" customHeight="1">
      <c r="A3" s="93" t="s">
        <v>5</v>
      </c>
      <c r="B3" s="38"/>
      <c r="C3" s="38"/>
      <c r="D3" s="38"/>
      <c r="E3" s="38"/>
      <c r="F3" s="112"/>
      <c r="G3" s="112"/>
      <c r="H3" s="10" t="s">
        <v>6</v>
      </c>
    </row>
    <row r="4" spans="1:8" ht="20.100000000000001" customHeight="1">
      <c r="A4" s="158" t="s">
        <v>59</v>
      </c>
      <c r="B4" s="159"/>
      <c r="C4" s="159"/>
      <c r="D4" s="159"/>
      <c r="E4" s="160"/>
      <c r="F4" s="200" t="s">
        <v>382</v>
      </c>
      <c r="G4" s="185"/>
      <c r="H4" s="185"/>
    </row>
    <row r="5" spans="1:8" ht="20.100000000000001" customHeight="1">
      <c r="A5" s="158" t="s">
        <v>68</v>
      </c>
      <c r="B5" s="159"/>
      <c r="C5" s="160"/>
      <c r="D5" s="201" t="s">
        <v>69</v>
      </c>
      <c r="E5" s="157" t="s">
        <v>117</v>
      </c>
      <c r="F5" s="136" t="s">
        <v>60</v>
      </c>
      <c r="G5" s="136" t="s">
        <v>113</v>
      </c>
      <c r="H5" s="185" t="s">
        <v>114</v>
      </c>
    </row>
    <row r="6" spans="1:8" ht="20.100000000000001" customHeight="1">
      <c r="A6" s="43" t="s">
        <v>80</v>
      </c>
      <c r="B6" s="42" t="s">
        <v>81</v>
      </c>
      <c r="C6" s="44" t="s">
        <v>82</v>
      </c>
      <c r="D6" s="202"/>
      <c r="E6" s="154"/>
      <c r="F6" s="137"/>
      <c r="G6" s="137"/>
      <c r="H6" s="186"/>
    </row>
    <row r="7" spans="1:8" ht="20.100000000000001" customHeight="1">
      <c r="A7" s="45" t="s">
        <v>16</v>
      </c>
      <c r="B7" s="45" t="s">
        <v>16</v>
      </c>
      <c r="C7" s="45" t="s">
        <v>16</v>
      </c>
      <c r="D7" s="45" t="s">
        <v>16</v>
      </c>
      <c r="E7" s="45" t="s">
        <v>16</v>
      </c>
      <c r="F7" s="113">
        <f t="shared" ref="F7:F16" si="0">SUM(G7,H7)</f>
        <v>0</v>
      </c>
      <c r="G7" s="114" t="s">
        <v>16</v>
      </c>
      <c r="H7" s="48" t="s">
        <v>16</v>
      </c>
    </row>
    <row r="8" spans="1:8" ht="20.100000000000001" customHeight="1">
      <c r="A8" s="45" t="s">
        <v>16</v>
      </c>
      <c r="B8" s="45" t="s">
        <v>16</v>
      </c>
      <c r="C8" s="45" t="s">
        <v>16</v>
      </c>
      <c r="D8" s="45" t="s">
        <v>16</v>
      </c>
      <c r="E8" s="45" t="s">
        <v>16</v>
      </c>
      <c r="F8" s="113">
        <f t="shared" si="0"/>
        <v>0</v>
      </c>
      <c r="G8" s="114" t="s">
        <v>16</v>
      </c>
      <c r="H8" s="48" t="s">
        <v>16</v>
      </c>
    </row>
    <row r="9" spans="1:8" ht="20.100000000000001" customHeight="1">
      <c r="A9" s="45" t="s">
        <v>16</v>
      </c>
      <c r="B9" s="45" t="s">
        <v>16</v>
      </c>
      <c r="C9" s="45" t="s">
        <v>16</v>
      </c>
      <c r="D9" s="45" t="s">
        <v>16</v>
      </c>
      <c r="E9" s="45" t="s">
        <v>16</v>
      </c>
      <c r="F9" s="113">
        <f t="shared" si="0"/>
        <v>0</v>
      </c>
      <c r="G9" s="114" t="s">
        <v>16</v>
      </c>
      <c r="H9" s="48" t="s">
        <v>16</v>
      </c>
    </row>
    <row r="10" spans="1:8" ht="20.100000000000001" customHeight="1">
      <c r="A10" s="45" t="s">
        <v>16</v>
      </c>
      <c r="B10" s="45" t="s">
        <v>16</v>
      </c>
      <c r="C10" s="45" t="s">
        <v>16</v>
      </c>
      <c r="D10" s="45" t="s">
        <v>16</v>
      </c>
      <c r="E10" s="45" t="s">
        <v>16</v>
      </c>
      <c r="F10" s="113">
        <f t="shared" si="0"/>
        <v>0</v>
      </c>
      <c r="G10" s="114" t="s">
        <v>16</v>
      </c>
      <c r="H10" s="48" t="s">
        <v>16</v>
      </c>
    </row>
    <row r="11" spans="1:8" ht="20.100000000000001" customHeight="1">
      <c r="A11" s="45" t="s">
        <v>16</v>
      </c>
      <c r="B11" s="45" t="s">
        <v>16</v>
      </c>
      <c r="C11" s="45" t="s">
        <v>16</v>
      </c>
      <c r="D11" s="45" t="s">
        <v>16</v>
      </c>
      <c r="E11" s="45" t="s">
        <v>16</v>
      </c>
      <c r="F11" s="113">
        <f t="shared" si="0"/>
        <v>0</v>
      </c>
      <c r="G11" s="114" t="s">
        <v>16</v>
      </c>
      <c r="H11" s="48" t="s">
        <v>16</v>
      </c>
    </row>
    <row r="12" spans="1:8" ht="20.100000000000001" customHeight="1">
      <c r="A12" s="45" t="s">
        <v>16</v>
      </c>
      <c r="B12" s="45" t="s">
        <v>16</v>
      </c>
      <c r="C12" s="45" t="s">
        <v>16</v>
      </c>
      <c r="D12" s="45" t="s">
        <v>16</v>
      </c>
      <c r="E12" s="45" t="s">
        <v>16</v>
      </c>
      <c r="F12" s="113">
        <f t="shared" si="0"/>
        <v>0</v>
      </c>
      <c r="G12" s="114" t="s">
        <v>16</v>
      </c>
      <c r="H12" s="48" t="s">
        <v>16</v>
      </c>
    </row>
    <row r="13" spans="1:8" ht="20.100000000000001" customHeight="1">
      <c r="A13" s="45" t="s">
        <v>16</v>
      </c>
      <c r="B13" s="45" t="s">
        <v>16</v>
      </c>
      <c r="C13" s="45" t="s">
        <v>16</v>
      </c>
      <c r="D13" s="45" t="s">
        <v>16</v>
      </c>
      <c r="E13" s="45" t="s">
        <v>16</v>
      </c>
      <c r="F13" s="113">
        <f t="shared" si="0"/>
        <v>0</v>
      </c>
      <c r="G13" s="114" t="s">
        <v>16</v>
      </c>
      <c r="H13" s="48" t="s">
        <v>16</v>
      </c>
    </row>
    <row r="14" spans="1:8" ht="20.100000000000001" customHeight="1">
      <c r="A14" s="45" t="s">
        <v>16</v>
      </c>
      <c r="B14" s="45" t="s">
        <v>16</v>
      </c>
      <c r="C14" s="45" t="s">
        <v>16</v>
      </c>
      <c r="D14" s="45" t="s">
        <v>16</v>
      </c>
      <c r="E14" s="45" t="s">
        <v>16</v>
      </c>
      <c r="F14" s="113">
        <f t="shared" si="0"/>
        <v>0</v>
      </c>
      <c r="G14" s="114" t="s">
        <v>16</v>
      </c>
      <c r="H14" s="48" t="s">
        <v>16</v>
      </c>
    </row>
    <row r="15" spans="1:8" ht="20.100000000000001" customHeight="1">
      <c r="A15" s="45" t="s">
        <v>16</v>
      </c>
      <c r="B15" s="45" t="s">
        <v>16</v>
      </c>
      <c r="C15" s="45" t="s">
        <v>16</v>
      </c>
      <c r="D15" s="45" t="s">
        <v>16</v>
      </c>
      <c r="E15" s="45" t="s">
        <v>16</v>
      </c>
      <c r="F15" s="113">
        <f t="shared" si="0"/>
        <v>0</v>
      </c>
      <c r="G15" s="114" t="s">
        <v>16</v>
      </c>
      <c r="H15" s="48" t="s">
        <v>16</v>
      </c>
    </row>
    <row r="16" spans="1:8" ht="20.100000000000001" customHeight="1">
      <c r="A16" s="45" t="s">
        <v>16</v>
      </c>
      <c r="B16" s="45" t="s">
        <v>16</v>
      </c>
      <c r="C16" s="45" t="s">
        <v>16</v>
      </c>
      <c r="D16" s="45" t="s">
        <v>16</v>
      </c>
      <c r="E16" s="45" t="s">
        <v>16</v>
      </c>
      <c r="F16" s="113">
        <f t="shared" si="0"/>
        <v>0</v>
      </c>
      <c r="G16" s="114" t="s">
        <v>16</v>
      </c>
      <c r="H16" s="48" t="s">
        <v>16</v>
      </c>
    </row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  <row r="31" ht="11.25"/>
    <row r="32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  <row r="48" ht="11.25"/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showZeros="0" workbookViewId="0"/>
  </sheetViews>
  <sheetFormatPr defaultRowHeight="13.5"/>
  <cols>
    <col min="1" max="1" width="15.5" customWidth="1"/>
    <col min="2" max="2" width="38.83203125" customWidth="1"/>
    <col min="3" max="8" width="18" customWidth="1"/>
  </cols>
  <sheetData>
    <row r="1" spans="1:8" ht="20.100000000000001" customHeight="1">
      <c r="A1" s="13"/>
      <c r="B1" s="13"/>
      <c r="C1" s="13"/>
      <c r="D1" s="13"/>
      <c r="E1" s="99"/>
      <c r="F1" s="13"/>
      <c r="G1" s="13"/>
      <c r="H1" s="10" t="s">
        <v>383</v>
      </c>
    </row>
    <row r="2" spans="1:8" ht="25.5" customHeight="1">
      <c r="A2" s="1" t="s">
        <v>384</v>
      </c>
      <c r="B2" s="1"/>
      <c r="C2" s="1"/>
      <c r="D2" s="1"/>
      <c r="E2" s="1"/>
      <c r="F2" s="1"/>
      <c r="G2" s="1"/>
      <c r="H2" s="1"/>
    </row>
    <row r="3" spans="1:8" ht="20.100000000000001" customHeight="1">
      <c r="A3" s="105" t="s">
        <v>5</v>
      </c>
      <c r="B3" s="39"/>
      <c r="C3" s="39"/>
      <c r="D3" s="39"/>
      <c r="E3" s="39"/>
      <c r="F3" s="39"/>
      <c r="G3" s="39"/>
      <c r="H3" s="10" t="s">
        <v>6</v>
      </c>
    </row>
    <row r="4" spans="1:8" ht="20.100000000000001" customHeight="1">
      <c r="A4" s="194" t="s">
        <v>374</v>
      </c>
      <c r="B4" s="194" t="s">
        <v>375</v>
      </c>
      <c r="C4" s="185" t="s">
        <v>376</v>
      </c>
      <c r="D4" s="185"/>
      <c r="E4" s="195"/>
      <c r="F4" s="195"/>
      <c r="G4" s="195"/>
      <c r="H4" s="185"/>
    </row>
    <row r="5" spans="1:8" ht="20.100000000000001" customHeight="1">
      <c r="A5" s="194"/>
      <c r="B5" s="194"/>
      <c r="C5" s="197" t="s">
        <v>60</v>
      </c>
      <c r="D5" s="199" t="s">
        <v>237</v>
      </c>
      <c r="E5" s="189" t="s">
        <v>377</v>
      </c>
      <c r="F5" s="190"/>
      <c r="G5" s="191"/>
      <c r="H5" s="196" t="s">
        <v>242</v>
      </c>
    </row>
    <row r="6" spans="1:8" ht="33.75" customHeight="1">
      <c r="A6" s="154"/>
      <c r="B6" s="154"/>
      <c r="C6" s="198"/>
      <c r="D6" s="137"/>
      <c r="E6" s="106" t="s">
        <v>75</v>
      </c>
      <c r="F6" s="107" t="s">
        <v>378</v>
      </c>
      <c r="G6" s="108" t="s">
        <v>379</v>
      </c>
      <c r="H6" s="188"/>
    </row>
    <row r="7" spans="1:8" ht="20.100000000000001" customHeight="1">
      <c r="A7" s="45" t="s">
        <v>16</v>
      </c>
      <c r="B7" s="109" t="s">
        <v>16</v>
      </c>
      <c r="C7" s="46">
        <f t="shared" ref="C7:C16" si="0">SUM(D7,E7,H7)</f>
        <v>0</v>
      </c>
      <c r="D7" s="47" t="s">
        <v>16</v>
      </c>
      <c r="E7" s="47">
        <f t="shared" ref="E7:E16" si="1">SUM(F7,G7)</f>
        <v>0</v>
      </c>
      <c r="F7" s="47" t="s">
        <v>16</v>
      </c>
      <c r="G7" s="110" t="s">
        <v>16</v>
      </c>
      <c r="H7" s="111" t="s">
        <v>16</v>
      </c>
    </row>
    <row r="8" spans="1:8" ht="20.100000000000001" customHeight="1">
      <c r="A8" s="45" t="s">
        <v>16</v>
      </c>
      <c r="B8" s="109" t="s">
        <v>16</v>
      </c>
      <c r="C8" s="46">
        <f t="shared" si="0"/>
        <v>0</v>
      </c>
      <c r="D8" s="47" t="s">
        <v>16</v>
      </c>
      <c r="E8" s="47">
        <f t="shared" si="1"/>
        <v>0</v>
      </c>
      <c r="F8" s="47" t="s">
        <v>16</v>
      </c>
      <c r="G8" s="110" t="s">
        <v>16</v>
      </c>
      <c r="H8" s="111" t="s">
        <v>16</v>
      </c>
    </row>
    <row r="9" spans="1:8" ht="20.100000000000001" customHeight="1">
      <c r="A9" s="45" t="s">
        <v>16</v>
      </c>
      <c r="B9" s="109" t="s">
        <v>16</v>
      </c>
      <c r="C9" s="46">
        <f t="shared" si="0"/>
        <v>0</v>
      </c>
      <c r="D9" s="47" t="s">
        <v>16</v>
      </c>
      <c r="E9" s="47">
        <f t="shared" si="1"/>
        <v>0</v>
      </c>
      <c r="F9" s="47" t="s">
        <v>16</v>
      </c>
      <c r="G9" s="110" t="s">
        <v>16</v>
      </c>
      <c r="H9" s="111" t="s">
        <v>16</v>
      </c>
    </row>
    <row r="10" spans="1:8" ht="20.100000000000001" customHeight="1">
      <c r="A10" s="45" t="s">
        <v>16</v>
      </c>
      <c r="B10" s="109" t="s">
        <v>16</v>
      </c>
      <c r="C10" s="46">
        <f t="shared" si="0"/>
        <v>0</v>
      </c>
      <c r="D10" s="47" t="s">
        <v>16</v>
      </c>
      <c r="E10" s="47">
        <f t="shared" si="1"/>
        <v>0</v>
      </c>
      <c r="F10" s="47" t="s">
        <v>16</v>
      </c>
      <c r="G10" s="110" t="s">
        <v>16</v>
      </c>
      <c r="H10" s="111" t="s">
        <v>16</v>
      </c>
    </row>
    <row r="11" spans="1:8" ht="20.100000000000001" customHeight="1">
      <c r="A11" s="45" t="s">
        <v>16</v>
      </c>
      <c r="B11" s="109" t="s">
        <v>16</v>
      </c>
      <c r="C11" s="46">
        <f t="shared" si="0"/>
        <v>0</v>
      </c>
      <c r="D11" s="47" t="s">
        <v>16</v>
      </c>
      <c r="E11" s="47">
        <f t="shared" si="1"/>
        <v>0</v>
      </c>
      <c r="F11" s="47" t="s">
        <v>16</v>
      </c>
      <c r="G11" s="110" t="s">
        <v>16</v>
      </c>
      <c r="H11" s="111" t="s">
        <v>16</v>
      </c>
    </row>
    <row r="12" spans="1:8" ht="20.100000000000001" customHeight="1">
      <c r="A12" s="45" t="s">
        <v>16</v>
      </c>
      <c r="B12" s="109" t="s">
        <v>16</v>
      </c>
      <c r="C12" s="46">
        <f t="shared" si="0"/>
        <v>0</v>
      </c>
      <c r="D12" s="47" t="s">
        <v>16</v>
      </c>
      <c r="E12" s="47">
        <f t="shared" si="1"/>
        <v>0</v>
      </c>
      <c r="F12" s="47" t="s">
        <v>16</v>
      </c>
      <c r="G12" s="110" t="s">
        <v>16</v>
      </c>
      <c r="H12" s="111" t="s">
        <v>16</v>
      </c>
    </row>
    <row r="13" spans="1:8" ht="20.100000000000001" customHeight="1">
      <c r="A13" s="45" t="s">
        <v>16</v>
      </c>
      <c r="B13" s="109" t="s">
        <v>16</v>
      </c>
      <c r="C13" s="46">
        <f t="shared" si="0"/>
        <v>0</v>
      </c>
      <c r="D13" s="47" t="s">
        <v>16</v>
      </c>
      <c r="E13" s="47">
        <f t="shared" si="1"/>
        <v>0</v>
      </c>
      <c r="F13" s="47" t="s">
        <v>16</v>
      </c>
      <c r="G13" s="110" t="s">
        <v>16</v>
      </c>
      <c r="H13" s="111" t="s">
        <v>16</v>
      </c>
    </row>
    <row r="14" spans="1:8" ht="20.100000000000001" customHeight="1">
      <c r="A14" s="45" t="s">
        <v>16</v>
      </c>
      <c r="B14" s="109" t="s">
        <v>16</v>
      </c>
      <c r="C14" s="46">
        <f t="shared" si="0"/>
        <v>0</v>
      </c>
      <c r="D14" s="47" t="s">
        <v>16</v>
      </c>
      <c r="E14" s="47">
        <f t="shared" si="1"/>
        <v>0</v>
      </c>
      <c r="F14" s="47" t="s">
        <v>16</v>
      </c>
      <c r="G14" s="110" t="s">
        <v>16</v>
      </c>
      <c r="H14" s="111" t="s">
        <v>16</v>
      </c>
    </row>
    <row r="15" spans="1:8" ht="20.100000000000001" customHeight="1">
      <c r="A15" s="45" t="s">
        <v>16</v>
      </c>
      <c r="B15" s="109" t="s">
        <v>16</v>
      </c>
      <c r="C15" s="46">
        <f t="shared" si="0"/>
        <v>0</v>
      </c>
      <c r="D15" s="47" t="s">
        <v>16</v>
      </c>
      <c r="E15" s="47">
        <f t="shared" si="1"/>
        <v>0</v>
      </c>
      <c r="F15" s="47" t="s">
        <v>16</v>
      </c>
      <c r="G15" s="110" t="s">
        <v>16</v>
      </c>
      <c r="H15" s="111" t="s">
        <v>16</v>
      </c>
    </row>
    <row r="16" spans="1:8" ht="20.100000000000001" customHeight="1">
      <c r="A16" s="45" t="s">
        <v>16</v>
      </c>
      <c r="B16" s="109" t="s">
        <v>16</v>
      </c>
      <c r="C16" s="46">
        <f t="shared" si="0"/>
        <v>0</v>
      </c>
      <c r="D16" s="47" t="s">
        <v>16</v>
      </c>
      <c r="E16" s="47">
        <f t="shared" si="1"/>
        <v>0</v>
      </c>
      <c r="F16" s="47" t="s">
        <v>16</v>
      </c>
      <c r="G16" s="110" t="s">
        <v>16</v>
      </c>
      <c r="H16" s="111" t="s">
        <v>16</v>
      </c>
    </row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K48"/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640625" customWidth="1"/>
    <col min="4" max="4" width="17" customWidth="1"/>
    <col min="5" max="5" width="76.6640625" customWidth="1"/>
    <col min="6" max="6" width="23" customWidth="1"/>
    <col min="7" max="8" width="20.83203125" customWidth="1"/>
    <col min="9" max="245" width="10.6640625" customWidth="1"/>
    <col min="246" max="256" width="9.1640625" customWidth="1"/>
  </cols>
  <sheetData>
    <row r="1" spans="1:245" ht="20.100000000000001" customHeight="1">
      <c r="A1" s="33"/>
      <c r="B1" s="34"/>
      <c r="C1" s="34"/>
      <c r="D1" s="34"/>
      <c r="E1" s="34"/>
      <c r="F1" s="34"/>
      <c r="G1" s="34"/>
      <c r="H1" s="92" t="s">
        <v>385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spans="1:245" ht="20.100000000000001" customHeight="1">
      <c r="A2" s="1" t="s">
        <v>386</v>
      </c>
      <c r="B2" s="1"/>
      <c r="C2" s="1"/>
      <c r="D2" s="1"/>
      <c r="E2" s="1"/>
      <c r="F2" s="1"/>
      <c r="G2" s="1"/>
      <c r="H2" s="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spans="1:245" ht="20.100000000000001" customHeight="1">
      <c r="A3" s="115" t="s">
        <v>16</v>
      </c>
      <c r="B3" s="38"/>
      <c r="C3" s="38"/>
      <c r="D3" s="38"/>
      <c r="E3" s="38"/>
      <c r="F3" s="112"/>
      <c r="G3" s="112"/>
      <c r="H3" s="10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spans="1:245" ht="20.100000000000001" customHeight="1">
      <c r="A4" s="158" t="s">
        <v>59</v>
      </c>
      <c r="B4" s="159"/>
      <c r="C4" s="159"/>
      <c r="D4" s="159"/>
      <c r="E4" s="160"/>
      <c r="F4" s="200" t="s">
        <v>387</v>
      </c>
      <c r="G4" s="185"/>
      <c r="H4" s="185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spans="1:245" ht="20.100000000000001" customHeight="1">
      <c r="A5" s="158" t="s">
        <v>68</v>
      </c>
      <c r="B5" s="159"/>
      <c r="C5" s="160"/>
      <c r="D5" s="201" t="s">
        <v>69</v>
      </c>
      <c r="E5" s="157" t="s">
        <v>117</v>
      </c>
      <c r="F5" s="136" t="s">
        <v>60</v>
      </c>
      <c r="G5" s="136" t="s">
        <v>113</v>
      </c>
      <c r="H5" s="185" t="s">
        <v>114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spans="1:245" ht="20.100000000000001" customHeight="1">
      <c r="A6" s="43" t="s">
        <v>80</v>
      </c>
      <c r="B6" s="42" t="s">
        <v>81</v>
      </c>
      <c r="C6" s="44" t="s">
        <v>82</v>
      </c>
      <c r="D6" s="202"/>
      <c r="E6" s="154"/>
      <c r="F6" s="137"/>
      <c r="G6" s="137"/>
      <c r="H6" s="186"/>
      <c r="I6" s="11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spans="1:245" ht="20.100000000000001" customHeight="1">
      <c r="A7" s="45" t="s">
        <v>16</v>
      </c>
      <c r="B7" s="45" t="s">
        <v>16</v>
      </c>
      <c r="C7" s="45" t="s">
        <v>16</v>
      </c>
      <c r="D7" s="45" t="s">
        <v>16</v>
      </c>
      <c r="E7" s="45" t="s">
        <v>16</v>
      </c>
      <c r="F7" s="113" t="s">
        <v>16</v>
      </c>
      <c r="G7" s="114" t="s">
        <v>16</v>
      </c>
      <c r="H7" s="48" t="s">
        <v>16</v>
      </c>
      <c r="I7" s="116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</row>
    <row r="8" spans="1:245" ht="20.100000000000001" customHeight="1">
      <c r="A8" s="118"/>
      <c r="B8" s="118"/>
      <c r="C8" s="118"/>
      <c r="D8" s="119"/>
      <c r="E8" s="120"/>
      <c r="F8" s="120"/>
      <c r="G8" s="120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spans="1:245" ht="20.100000000000001" customHeight="1">
      <c r="A9" s="121"/>
      <c r="B9" s="121"/>
      <c r="C9" s="121"/>
      <c r="D9" s="122"/>
      <c r="E9" s="122"/>
      <c r="F9" s="122"/>
      <c r="G9" s="122"/>
      <c r="H9" s="122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</row>
    <row r="10" spans="1:245" ht="20.100000000000001" customHeight="1">
      <c r="A10" s="121"/>
      <c r="B10" s="121"/>
      <c r="C10" s="121"/>
      <c r="D10" s="121"/>
      <c r="E10" s="121"/>
      <c r="F10" s="121"/>
      <c r="G10" s="121"/>
      <c r="H10" s="122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</row>
    <row r="11" spans="1:245" ht="20.100000000000001" customHeight="1">
      <c r="A11" s="121"/>
      <c r="B11" s="121"/>
      <c r="C11" s="121"/>
      <c r="D11" s="122"/>
      <c r="E11" s="122"/>
      <c r="F11" s="122"/>
      <c r="G11" s="122"/>
      <c r="H11" s="122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</row>
    <row r="12" spans="1:245" ht="20.100000000000001" customHeight="1">
      <c r="A12" s="121"/>
      <c r="B12" s="121"/>
      <c r="C12" s="121"/>
      <c r="D12" s="122"/>
      <c r="E12" s="122"/>
      <c r="F12" s="122"/>
      <c r="G12" s="122"/>
      <c r="H12" s="122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</row>
    <row r="13" spans="1:245" ht="20.100000000000001" customHeight="1">
      <c r="A13" s="121"/>
      <c r="B13" s="121"/>
      <c r="C13" s="121"/>
      <c r="D13" s="121"/>
      <c r="E13" s="121"/>
      <c r="F13" s="121"/>
      <c r="G13" s="121"/>
      <c r="H13" s="122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</row>
    <row r="14" spans="1:245" ht="20.100000000000001" customHeight="1">
      <c r="A14" s="121"/>
      <c r="B14" s="121"/>
      <c r="C14" s="121"/>
      <c r="D14" s="122"/>
      <c r="E14" s="122"/>
      <c r="F14" s="122"/>
      <c r="G14" s="122"/>
      <c r="H14" s="122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</row>
    <row r="15" spans="1:245" ht="20.100000000000001" customHeight="1">
      <c r="A15" s="123"/>
      <c r="B15" s="121"/>
      <c r="C15" s="121"/>
      <c r="D15" s="122"/>
      <c r="E15" s="122"/>
      <c r="F15" s="122"/>
      <c r="G15" s="122"/>
      <c r="H15" s="122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</row>
    <row r="16" spans="1:245" ht="20.100000000000001" customHeight="1">
      <c r="A16" s="123"/>
      <c r="B16" s="123"/>
      <c r="C16" s="121"/>
      <c r="D16" s="121"/>
      <c r="E16" s="123"/>
      <c r="F16" s="123"/>
      <c r="G16" s="123"/>
      <c r="H16" s="122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</row>
    <row r="17" spans="1:245" ht="20.100000000000001" customHeight="1">
      <c r="A17" s="123"/>
      <c r="B17" s="123"/>
      <c r="C17" s="121"/>
      <c r="D17" s="122"/>
      <c r="E17" s="122"/>
      <c r="F17" s="122"/>
      <c r="G17" s="122"/>
      <c r="H17" s="122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</row>
    <row r="18" spans="1:245" ht="20.100000000000001" customHeight="1">
      <c r="A18" s="121"/>
      <c r="B18" s="123"/>
      <c r="C18" s="121"/>
      <c r="D18" s="122"/>
      <c r="E18" s="122"/>
      <c r="F18" s="122"/>
      <c r="G18" s="122"/>
      <c r="H18" s="122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</row>
    <row r="19" spans="1:245" ht="20.100000000000001" customHeight="1">
      <c r="A19" s="121"/>
      <c r="B19" s="123"/>
      <c r="C19" s="123"/>
      <c r="D19" s="123"/>
      <c r="E19" s="123"/>
      <c r="F19" s="123"/>
      <c r="G19" s="123"/>
      <c r="H19" s="122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3"/>
      <c r="IF19" s="123"/>
      <c r="IG19" s="123"/>
      <c r="IH19" s="123"/>
      <c r="II19" s="123"/>
      <c r="IJ19" s="123"/>
      <c r="IK19" s="123"/>
    </row>
    <row r="20" spans="1:245" ht="20.100000000000001" customHeight="1">
      <c r="A20" s="123"/>
      <c r="B20" s="123"/>
      <c r="C20" s="123"/>
      <c r="D20" s="122"/>
      <c r="E20" s="122"/>
      <c r="F20" s="122"/>
      <c r="G20" s="122"/>
      <c r="H20" s="122"/>
      <c r="I20" s="123"/>
      <c r="J20" s="121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3"/>
      <c r="HO20" s="123"/>
      <c r="HP20" s="123"/>
      <c r="HQ20" s="123"/>
      <c r="HR20" s="123"/>
      <c r="HS20" s="123"/>
      <c r="HT20" s="123"/>
      <c r="HU20" s="123"/>
      <c r="HV20" s="123"/>
      <c r="HW20" s="123"/>
      <c r="HX20" s="123"/>
      <c r="HY20" s="123"/>
      <c r="HZ20" s="123"/>
      <c r="IA20" s="123"/>
      <c r="IB20" s="123"/>
      <c r="IC20" s="123"/>
      <c r="ID20" s="123"/>
      <c r="IE20" s="123"/>
      <c r="IF20" s="123"/>
      <c r="IG20" s="123"/>
      <c r="IH20" s="123"/>
      <c r="II20" s="123"/>
      <c r="IJ20" s="123"/>
      <c r="IK20" s="123"/>
    </row>
    <row r="21" spans="1:245" ht="20.100000000000001" customHeight="1">
      <c r="A21" s="123"/>
      <c r="B21" s="123"/>
      <c r="C21" s="123"/>
      <c r="D21" s="122"/>
      <c r="E21" s="122"/>
      <c r="F21" s="122"/>
      <c r="G21" s="122"/>
      <c r="H21" s="122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  <c r="HJ21" s="123"/>
      <c r="HK21" s="123"/>
      <c r="HL21" s="123"/>
      <c r="HM21" s="123"/>
      <c r="HN21" s="123"/>
      <c r="HO21" s="123"/>
      <c r="HP21" s="123"/>
      <c r="HQ21" s="123"/>
      <c r="HR21" s="123"/>
      <c r="HS21" s="123"/>
      <c r="HT21" s="123"/>
      <c r="HU21" s="123"/>
      <c r="HV21" s="123"/>
      <c r="HW21" s="123"/>
      <c r="HX21" s="123"/>
      <c r="HY21" s="123"/>
      <c r="HZ21" s="123"/>
      <c r="IA21" s="123"/>
      <c r="IB21" s="123"/>
      <c r="IC21" s="123"/>
      <c r="ID21" s="123"/>
      <c r="IE21" s="123"/>
      <c r="IF21" s="123"/>
      <c r="IG21" s="123"/>
      <c r="IH21" s="123"/>
      <c r="II21" s="123"/>
      <c r="IJ21" s="123"/>
      <c r="IK21" s="123"/>
    </row>
    <row r="22" spans="1:245" ht="20.100000000000001" customHeight="1">
      <c r="A22" s="123"/>
      <c r="B22" s="123"/>
      <c r="C22" s="123"/>
      <c r="D22" s="123"/>
      <c r="E22" s="123"/>
      <c r="F22" s="123"/>
      <c r="G22" s="123"/>
      <c r="H22" s="122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3"/>
      <c r="HU22" s="123"/>
      <c r="HV22" s="123"/>
      <c r="HW22" s="123"/>
      <c r="HX22" s="123"/>
      <c r="HY22" s="123"/>
      <c r="HZ22" s="123"/>
      <c r="IA22" s="123"/>
      <c r="IB22" s="123"/>
      <c r="IC22" s="123"/>
      <c r="ID22" s="123"/>
      <c r="IE22" s="123"/>
      <c r="IF22" s="123"/>
      <c r="IG22" s="123"/>
      <c r="IH22" s="123"/>
      <c r="II22" s="123"/>
      <c r="IJ22" s="123"/>
      <c r="IK22" s="123"/>
    </row>
    <row r="23" spans="1:245" ht="20.100000000000001" customHeight="1">
      <c r="A23" s="123"/>
      <c r="B23" s="123"/>
      <c r="C23" s="123"/>
      <c r="D23" s="122"/>
      <c r="E23" s="122"/>
      <c r="F23" s="122"/>
      <c r="G23" s="122"/>
      <c r="H23" s="122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23"/>
      <c r="HU23" s="123"/>
      <c r="HV23" s="123"/>
      <c r="HW23" s="123"/>
      <c r="HX23" s="123"/>
      <c r="HY23" s="123"/>
      <c r="HZ23" s="123"/>
      <c r="IA23" s="123"/>
      <c r="IB23" s="123"/>
      <c r="IC23" s="123"/>
      <c r="ID23" s="123"/>
      <c r="IE23" s="123"/>
      <c r="IF23" s="123"/>
      <c r="IG23" s="123"/>
      <c r="IH23" s="123"/>
      <c r="II23" s="123"/>
      <c r="IJ23" s="123"/>
      <c r="IK23" s="123"/>
    </row>
    <row r="24" spans="1:245" ht="20.100000000000001" customHeight="1">
      <c r="A24" s="123"/>
      <c r="B24" s="123"/>
      <c r="C24" s="123"/>
      <c r="D24" s="122"/>
      <c r="E24" s="122"/>
      <c r="F24" s="122"/>
      <c r="G24" s="122"/>
      <c r="H24" s="122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</row>
    <row r="25" spans="1:245" ht="20.100000000000001" customHeight="1">
      <c r="A25" s="123"/>
      <c r="B25" s="123"/>
      <c r="C25" s="123"/>
      <c r="D25" s="123"/>
      <c r="E25" s="123"/>
      <c r="F25" s="123"/>
      <c r="G25" s="123"/>
      <c r="H25" s="122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</row>
    <row r="26" spans="1:245" ht="20.100000000000001" customHeight="1">
      <c r="A26" s="123"/>
      <c r="B26" s="123"/>
      <c r="C26" s="123"/>
      <c r="D26" s="122"/>
      <c r="E26" s="122"/>
      <c r="F26" s="122"/>
      <c r="G26" s="122"/>
      <c r="H26" s="122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3"/>
      <c r="HQ26" s="123"/>
      <c r="HR26" s="123"/>
      <c r="HS26" s="123"/>
      <c r="HT26" s="123"/>
      <c r="HU26" s="123"/>
      <c r="HV26" s="123"/>
      <c r="HW26" s="123"/>
      <c r="HX26" s="123"/>
      <c r="HY26" s="123"/>
      <c r="HZ26" s="123"/>
      <c r="IA26" s="123"/>
      <c r="IB26" s="123"/>
      <c r="IC26" s="123"/>
      <c r="ID26" s="123"/>
      <c r="IE26" s="123"/>
      <c r="IF26" s="123"/>
      <c r="IG26" s="123"/>
      <c r="IH26" s="123"/>
      <c r="II26" s="123"/>
      <c r="IJ26" s="123"/>
      <c r="IK26" s="123"/>
    </row>
    <row r="27" spans="1:245" ht="20.100000000000001" customHeight="1">
      <c r="A27" s="123"/>
      <c r="B27" s="123"/>
      <c r="C27" s="123"/>
      <c r="D27" s="122"/>
      <c r="E27" s="122"/>
      <c r="F27" s="122"/>
      <c r="G27" s="122"/>
      <c r="H27" s="122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</row>
    <row r="28" spans="1:245" ht="20.100000000000001" customHeight="1">
      <c r="A28" s="123"/>
      <c r="B28" s="123"/>
      <c r="C28" s="123"/>
      <c r="D28" s="123"/>
      <c r="E28" s="123"/>
      <c r="F28" s="123"/>
      <c r="G28" s="123"/>
      <c r="H28" s="122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3"/>
      <c r="HQ28" s="123"/>
      <c r="HR28" s="123"/>
      <c r="HS28" s="123"/>
      <c r="HT28" s="123"/>
      <c r="HU28" s="123"/>
      <c r="HV28" s="123"/>
      <c r="HW28" s="123"/>
      <c r="HX28" s="123"/>
      <c r="HY28" s="123"/>
      <c r="HZ28" s="123"/>
      <c r="IA28" s="123"/>
      <c r="IB28" s="123"/>
      <c r="IC28" s="123"/>
      <c r="ID28" s="123"/>
      <c r="IE28" s="123"/>
      <c r="IF28" s="123"/>
      <c r="IG28" s="123"/>
      <c r="IH28" s="123"/>
      <c r="II28" s="123"/>
      <c r="IJ28" s="123"/>
      <c r="IK28" s="123"/>
    </row>
    <row r="29" spans="1:245" ht="20.100000000000001" customHeight="1">
      <c r="A29" s="123"/>
      <c r="B29" s="123"/>
      <c r="C29" s="123"/>
      <c r="D29" s="122"/>
      <c r="E29" s="122"/>
      <c r="F29" s="122"/>
      <c r="G29" s="122"/>
      <c r="H29" s="122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123"/>
      <c r="HR29" s="123"/>
      <c r="HS29" s="123"/>
      <c r="HT29" s="123"/>
      <c r="HU29" s="123"/>
      <c r="HV29" s="123"/>
      <c r="HW29" s="123"/>
      <c r="HX29" s="123"/>
      <c r="HY29" s="123"/>
      <c r="HZ29" s="123"/>
      <c r="IA29" s="123"/>
      <c r="IB29" s="123"/>
      <c r="IC29" s="123"/>
      <c r="ID29" s="123"/>
      <c r="IE29" s="123"/>
      <c r="IF29" s="123"/>
      <c r="IG29" s="123"/>
      <c r="IH29" s="123"/>
      <c r="II29" s="123"/>
      <c r="IJ29" s="123"/>
      <c r="IK29" s="123"/>
    </row>
    <row r="30" spans="1:245" ht="20.100000000000001" customHeight="1">
      <c r="A30" s="123"/>
      <c r="B30" s="123"/>
      <c r="C30" s="123"/>
      <c r="D30" s="122"/>
      <c r="E30" s="122"/>
      <c r="F30" s="122"/>
      <c r="G30" s="122"/>
      <c r="H30" s="122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</row>
    <row r="31" spans="1:245" ht="20.100000000000001" customHeight="1">
      <c r="A31" s="123"/>
      <c r="B31" s="123"/>
      <c r="C31" s="123"/>
      <c r="D31" s="123"/>
      <c r="E31" s="123"/>
      <c r="F31" s="123"/>
      <c r="G31" s="123"/>
      <c r="H31" s="122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  <c r="HJ31" s="123"/>
      <c r="HK31" s="123"/>
      <c r="HL31" s="123"/>
      <c r="HM31" s="123"/>
      <c r="HN31" s="123"/>
      <c r="HO31" s="123"/>
      <c r="HP31" s="123"/>
      <c r="HQ31" s="123"/>
      <c r="HR31" s="123"/>
      <c r="HS31" s="123"/>
      <c r="HT31" s="123"/>
      <c r="HU31" s="123"/>
      <c r="HV31" s="123"/>
      <c r="HW31" s="123"/>
      <c r="HX31" s="123"/>
      <c r="HY31" s="123"/>
      <c r="HZ31" s="123"/>
      <c r="IA31" s="123"/>
      <c r="IB31" s="123"/>
      <c r="IC31" s="123"/>
      <c r="ID31" s="123"/>
      <c r="IE31" s="123"/>
      <c r="IF31" s="123"/>
      <c r="IG31" s="123"/>
      <c r="IH31" s="123"/>
      <c r="II31" s="123"/>
      <c r="IJ31" s="123"/>
      <c r="IK31" s="123"/>
    </row>
    <row r="32" spans="1:245" ht="20.100000000000001" customHeight="1">
      <c r="A32" s="123"/>
      <c r="B32" s="123"/>
      <c r="C32" s="123"/>
      <c r="D32" s="123"/>
      <c r="E32" s="124"/>
      <c r="F32" s="124"/>
      <c r="G32" s="124"/>
      <c r="H32" s="122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  <c r="FH32" s="123"/>
      <c r="FI32" s="123"/>
      <c r="FJ32" s="123"/>
      <c r="FK32" s="123"/>
      <c r="FL32" s="123"/>
      <c r="FM32" s="123"/>
      <c r="FN32" s="123"/>
      <c r="FO32" s="123"/>
      <c r="FP32" s="123"/>
      <c r="FQ32" s="123"/>
      <c r="FR32" s="123"/>
      <c r="FS32" s="123"/>
      <c r="FT32" s="123"/>
      <c r="FU32" s="123"/>
      <c r="FV32" s="123"/>
      <c r="FW32" s="123"/>
      <c r="FX32" s="123"/>
      <c r="FY32" s="123"/>
      <c r="FZ32" s="123"/>
      <c r="GA32" s="123"/>
      <c r="GB32" s="123"/>
      <c r="GC32" s="123"/>
      <c r="GD32" s="123"/>
      <c r="GE32" s="123"/>
      <c r="GF32" s="123"/>
      <c r="GG32" s="123"/>
      <c r="GH32" s="123"/>
      <c r="GI32" s="123"/>
      <c r="GJ32" s="123"/>
      <c r="GK32" s="123"/>
      <c r="GL32" s="123"/>
      <c r="GM32" s="123"/>
      <c r="GN32" s="123"/>
      <c r="GO32" s="123"/>
      <c r="GP32" s="123"/>
      <c r="GQ32" s="123"/>
      <c r="GR32" s="123"/>
      <c r="GS32" s="123"/>
      <c r="GT32" s="123"/>
      <c r="GU32" s="123"/>
      <c r="GV32" s="123"/>
      <c r="GW32" s="123"/>
      <c r="GX32" s="123"/>
      <c r="GY32" s="123"/>
      <c r="GZ32" s="123"/>
      <c r="HA32" s="123"/>
      <c r="HB32" s="123"/>
      <c r="HC32" s="123"/>
      <c r="HD32" s="123"/>
      <c r="HE32" s="123"/>
      <c r="HF32" s="123"/>
      <c r="HG32" s="123"/>
      <c r="HH32" s="123"/>
      <c r="HI32" s="123"/>
      <c r="HJ32" s="123"/>
      <c r="HK32" s="123"/>
      <c r="HL32" s="123"/>
      <c r="HM32" s="123"/>
      <c r="HN32" s="123"/>
      <c r="HO32" s="123"/>
      <c r="HP32" s="123"/>
      <c r="HQ32" s="123"/>
      <c r="HR32" s="123"/>
      <c r="HS32" s="123"/>
      <c r="HT32" s="123"/>
      <c r="HU32" s="123"/>
      <c r="HV32" s="123"/>
      <c r="HW32" s="123"/>
      <c r="HX32" s="123"/>
      <c r="HY32" s="123"/>
      <c r="HZ32" s="123"/>
      <c r="IA32" s="123"/>
      <c r="IB32" s="123"/>
      <c r="IC32" s="123"/>
      <c r="ID32" s="123"/>
      <c r="IE32" s="123"/>
      <c r="IF32" s="123"/>
      <c r="IG32" s="123"/>
      <c r="IH32" s="123"/>
      <c r="II32" s="123"/>
      <c r="IJ32" s="123"/>
      <c r="IK32" s="123"/>
    </row>
    <row r="33" spans="1:245" ht="20.100000000000001" customHeight="1">
      <c r="A33" s="123"/>
      <c r="B33" s="123"/>
      <c r="C33" s="123"/>
      <c r="D33" s="123"/>
      <c r="E33" s="124"/>
      <c r="F33" s="124"/>
      <c r="G33" s="124"/>
      <c r="H33" s="122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3"/>
      <c r="HQ33" s="123"/>
      <c r="HR33" s="123"/>
      <c r="HS33" s="123"/>
      <c r="HT33" s="123"/>
      <c r="HU33" s="123"/>
      <c r="HV33" s="123"/>
      <c r="HW33" s="123"/>
      <c r="HX33" s="123"/>
      <c r="HY33" s="123"/>
      <c r="HZ33" s="123"/>
      <c r="IA33" s="123"/>
      <c r="IB33" s="123"/>
      <c r="IC33" s="123"/>
      <c r="ID33" s="123"/>
      <c r="IE33" s="123"/>
      <c r="IF33" s="123"/>
      <c r="IG33" s="123"/>
      <c r="IH33" s="123"/>
      <c r="II33" s="123"/>
      <c r="IJ33" s="123"/>
      <c r="IK33" s="123"/>
    </row>
    <row r="34" spans="1:245" ht="20.100000000000001" customHeight="1">
      <c r="A34" s="123"/>
      <c r="B34" s="123"/>
      <c r="C34" s="123"/>
      <c r="D34" s="123"/>
      <c r="E34" s="123"/>
      <c r="F34" s="123"/>
      <c r="G34" s="123"/>
      <c r="H34" s="122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3"/>
      <c r="FG34" s="123"/>
      <c r="FH34" s="123"/>
      <c r="FI34" s="123"/>
      <c r="FJ34" s="123"/>
      <c r="FK34" s="123"/>
      <c r="FL34" s="123"/>
      <c r="FM34" s="123"/>
      <c r="FN34" s="123"/>
      <c r="FO34" s="123"/>
      <c r="FP34" s="123"/>
      <c r="FQ34" s="123"/>
      <c r="FR34" s="123"/>
      <c r="FS34" s="123"/>
      <c r="FT34" s="123"/>
      <c r="FU34" s="123"/>
      <c r="FV34" s="123"/>
      <c r="FW34" s="123"/>
      <c r="FX34" s="123"/>
      <c r="FY34" s="123"/>
      <c r="FZ34" s="123"/>
      <c r="GA34" s="123"/>
      <c r="GB34" s="123"/>
      <c r="GC34" s="123"/>
      <c r="GD34" s="123"/>
      <c r="GE34" s="123"/>
      <c r="GF34" s="123"/>
      <c r="GG34" s="123"/>
      <c r="GH34" s="123"/>
      <c r="GI34" s="123"/>
      <c r="GJ34" s="123"/>
      <c r="GK34" s="123"/>
      <c r="GL34" s="123"/>
      <c r="GM34" s="123"/>
      <c r="GN34" s="123"/>
      <c r="GO34" s="123"/>
      <c r="GP34" s="123"/>
      <c r="GQ34" s="123"/>
      <c r="GR34" s="123"/>
      <c r="GS34" s="123"/>
      <c r="GT34" s="123"/>
      <c r="GU34" s="123"/>
      <c r="GV34" s="123"/>
      <c r="GW34" s="123"/>
      <c r="GX34" s="123"/>
      <c r="GY34" s="123"/>
      <c r="GZ34" s="123"/>
      <c r="HA34" s="123"/>
      <c r="HB34" s="123"/>
      <c r="HC34" s="123"/>
      <c r="HD34" s="123"/>
      <c r="HE34" s="123"/>
      <c r="HF34" s="123"/>
      <c r="HG34" s="123"/>
      <c r="HH34" s="123"/>
      <c r="HI34" s="123"/>
      <c r="HJ34" s="123"/>
      <c r="HK34" s="123"/>
      <c r="HL34" s="123"/>
      <c r="HM34" s="123"/>
      <c r="HN34" s="123"/>
      <c r="HO34" s="123"/>
      <c r="HP34" s="123"/>
      <c r="HQ34" s="123"/>
      <c r="HR34" s="123"/>
      <c r="HS34" s="123"/>
      <c r="HT34" s="123"/>
      <c r="HU34" s="123"/>
      <c r="HV34" s="123"/>
      <c r="HW34" s="123"/>
      <c r="HX34" s="123"/>
      <c r="HY34" s="123"/>
      <c r="HZ34" s="123"/>
      <c r="IA34" s="123"/>
      <c r="IB34" s="123"/>
      <c r="IC34" s="123"/>
      <c r="ID34" s="123"/>
      <c r="IE34" s="123"/>
      <c r="IF34" s="123"/>
      <c r="IG34" s="123"/>
      <c r="IH34" s="123"/>
      <c r="II34" s="123"/>
      <c r="IJ34" s="123"/>
      <c r="IK34" s="123"/>
    </row>
    <row r="35" spans="1:245" ht="20.100000000000001" customHeight="1">
      <c r="A35" s="123"/>
      <c r="B35" s="123"/>
      <c r="C35" s="123"/>
      <c r="D35" s="123"/>
      <c r="E35" s="125"/>
      <c r="F35" s="125"/>
      <c r="G35" s="125"/>
      <c r="H35" s="122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3"/>
      <c r="FI35" s="123"/>
      <c r="FJ35" s="123"/>
      <c r="FK35" s="123"/>
      <c r="FL35" s="123"/>
      <c r="FM35" s="123"/>
      <c r="FN35" s="123"/>
      <c r="FO35" s="123"/>
      <c r="FP35" s="123"/>
      <c r="FQ35" s="123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3"/>
      <c r="GM35" s="123"/>
      <c r="GN35" s="123"/>
      <c r="GO35" s="123"/>
      <c r="GP35" s="123"/>
      <c r="GQ35" s="123"/>
      <c r="GR35" s="123"/>
      <c r="GS35" s="123"/>
      <c r="GT35" s="123"/>
      <c r="GU35" s="123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  <c r="HJ35" s="123"/>
      <c r="HK35" s="123"/>
      <c r="HL35" s="123"/>
      <c r="HM35" s="123"/>
      <c r="HN35" s="123"/>
      <c r="HO35" s="123"/>
      <c r="HP35" s="123"/>
      <c r="HQ35" s="123"/>
      <c r="HR35" s="123"/>
      <c r="HS35" s="123"/>
      <c r="HT35" s="123"/>
      <c r="HU35" s="123"/>
      <c r="HV35" s="123"/>
      <c r="HW35" s="123"/>
      <c r="HX35" s="123"/>
      <c r="HY35" s="123"/>
      <c r="HZ35" s="123"/>
      <c r="IA35" s="123"/>
      <c r="IB35" s="123"/>
      <c r="IC35" s="123"/>
      <c r="ID35" s="123"/>
      <c r="IE35" s="123"/>
      <c r="IF35" s="123"/>
      <c r="IG35" s="123"/>
      <c r="IH35" s="123"/>
      <c r="II35" s="123"/>
      <c r="IJ35" s="123"/>
      <c r="IK35" s="123"/>
    </row>
    <row r="36" spans="1:245" ht="20.100000000000001" customHeight="1">
      <c r="A36" s="41"/>
      <c r="B36" s="41"/>
      <c r="C36" s="41"/>
      <c r="D36" s="41"/>
      <c r="E36" s="126"/>
      <c r="F36" s="126"/>
      <c r="G36" s="126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spans="1:245" ht="20.100000000000001" customHeight="1">
      <c r="A37" s="127"/>
      <c r="B37" s="127"/>
      <c r="C37" s="127"/>
      <c r="D37" s="127"/>
      <c r="E37" s="127"/>
      <c r="F37" s="127"/>
      <c r="G37" s="127"/>
      <c r="H37" s="128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  <c r="HH37" s="117"/>
      <c r="HI37" s="117"/>
      <c r="HJ37" s="117"/>
      <c r="HK37" s="117"/>
      <c r="HL37" s="117"/>
      <c r="HM37" s="117"/>
      <c r="HN37" s="117"/>
      <c r="HO37" s="117"/>
      <c r="HP37" s="117"/>
      <c r="HQ37" s="117"/>
      <c r="HR37" s="117"/>
      <c r="HS37" s="117"/>
      <c r="HT37" s="117"/>
      <c r="HU37" s="117"/>
      <c r="HV37" s="117"/>
      <c r="HW37" s="117"/>
      <c r="HX37" s="117"/>
      <c r="HY37" s="117"/>
      <c r="HZ37" s="117"/>
      <c r="IA37" s="117"/>
      <c r="IB37" s="117"/>
      <c r="IC37" s="117"/>
      <c r="ID37" s="117"/>
      <c r="IE37" s="117"/>
      <c r="IF37" s="117"/>
      <c r="IG37" s="117"/>
      <c r="IH37" s="117"/>
      <c r="II37" s="117"/>
      <c r="IJ37" s="117"/>
      <c r="IK37" s="117"/>
    </row>
    <row r="38" spans="1:245" ht="20.100000000000001" customHeight="1">
      <c r="A38" s="41"/>
      <c r="B38" s="41"/>
      <c r="C38" s="41"/>
      <c r="D38" s="41"/>
      <c r="E38" s="41"/>
      <c r="F38" s="41"/>
      <c r="G38" s="41"/>
      <c r="H38" s="128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  <c r="FL38" s="117"/>
      <c r="FM38" s="117"/>
      <c r="FN38" s="117"/>
      <c r="FO38" s="117"/>
      <c r="FP38" s="117"/>
      <c r="FQ38" s="117"/>
      <c r="FR38" s="117"/>
      <c r="FS38" s="117"/>
      <c r="FT38" s="117"/>
      <c r="FU38" s="117"/>
      <c r="FV38" s="117"/>
      <c r="FW38" s="117"/>
      <c r="FX38" s="117"/>
      <c r="FY38" s="117"/>
      <c r="FZ38" s="117"/>
      <c r="GA38" s="117"/>
      <c r="GB38" s="117"/>
      <c r="GC38" s="117"/>
      <c r="GD38" s="117"/>
      <c r="GE38" s="117"/>
      <c r="GF38" s="117"/>
      <c r="GG38" s="117"/>
      <c r="GH38" s="117"/>
      <c r="GI38" s="117"/>
      <c r="GJ38" s="117"/>
      <c r="GK38" s="117"/>
      <c r="GL38" s="117"/>
      <c r="GM38" s="117"/>
      <c r="GN38" s="117"/>
      <c r="GO38" s="117"/>
      <c r="GP38" s="117"/>
      <c r="GQ38" s="117"/>
      <c r="GR38" s="117"/>
      <c r="GS38" s="117"/>
      <c r="GT38" s="117"/>
      <c r="GU38" s="117"/>
      <c r="GV38" s="117"/>
      <c r="GW38" s="117"/>
      <c r="GX38" s="117"/>
      <c r="GY38" s="117"/>
      <c r="GZ38" s="117"/>
      <c r="HA38" s="117"/>
      <c r="HB38" s="117"/>
      <c r="HC38" s="117"/>
      <c r="HD38" s="117"/>
      <c r="HE38" s="117"/>
      <c r="HF38" s="117"/>
      <c r="HG38" s="117"/>
      <c r="HH38" s="117"/>
      <c r="HI38" s="117"/>
      <c r="HJ38" s="117"/>
      <c r="HK38" s="117"/>
      <c r="HL38" s="117"/>
      <c r="HM38" s="117"/>
      <c r="HN38" s="117"/>
      <c r="HO38" s="117"/>
      <c r="HP38" s="117"/>
      <c r="HQ38" s="117"/>
      <c r="HR38" s="117"/>
      <c r="HS38" s="117"/>
      <c r="HT38" s="117"/>
      <c r="HU38" s="117"/>
      <c r="HV38" s="117"/>
      <c r="HW38" s="117"/>
      <c r="HX38" s="117"/>
      <c r="HY38" s="117"/>
      <c r="HZ38" s="117"/>
      <c r="IA38" s="117"/>
      <c r="IB38" s="117"/>
      <c r="IC38" s="117"/>
      <c r="ID38" s="117"/>
      <c r="IE38" s="117"/>
      <c r="IF38" s="117"/>
      <c r="IG38" s="117"/>
      <c r="IH38" s="117"/>
      <c r="II38" s="117"/>
      <c r="IJ38" s="117"/>
      <c r="IK38" s="117"/>
    </row>
    <row r="39" spans="1:245" ht="20.100000000000001" customHeight="1">
      <c r="A39" s="117"/>
      <c r="B39" s="117"/>
      <c r="C39" s="117"/>
      <c r="D39" s="117"/>
      <c r="E39" s="117"/>
      <c r="F39" s="41"/>
      <c r="G39" s="41"/>
      <c r="H39" s="128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  <c r="FL39" s="117"/>
      <c r="FM39" s="117"/>
      <c r="FN39" s="117"/>
      <c r="FO39" s="117"/>
      <c r="FP39" s="117"/>
      <c r="FQ39" s="117"/>
      <c r="FR39" s="117"/>
      <c r="FS39" s="117"/>
      <c r="FT39" s="117"/>
      <c r="FU39" s="117"/>
      <c r="FV39" s="117"/>
      <c r="FW39" s="117"/>
      <c r="FX39" s="117"/>
      <c r="FY39" s="117"/>
      <c r="FZ39" s="117"/>
      <c r="GA39" s="117"/>
      <c r="GB39" s="117"/>
      <c r="GC39" s="117"/>
      <c r="GD39" s="117"/>
      <c r="GE39" s="117"/>
      <c r="GF39" s="117"/>
      <c r="GG39" s="117"/>
      <c r="GH39" s="117"/>
      <c r="GI39" s="117"/>
      <c r="GJ39" s="117"/>
      <c r="GK39" s="117"/>
      <c r="GL39" s="117"/>
      <c r="GM39" s="117"/>
      <c r="GN39" s="117"/>
      <c r="GO39" s="117"/>
      <c r="GP39" s="117"/>
      <c r="GQ39" s="117"/>
      <c r="GR39" s="117"/>
      <c r="GS39" s="117"/>
      <c r="GT39" s="117"/>
      <c r="GU39" s="117"/>
      <c r="GV39" s="117"/>
      <c r="GW39" s="117"/>
      <c r="GX39" s="117"/>
      <c r="GY39" s="117"/>
      <c r="GZ39" s="117"/>
      <c r="HA39" s="117"/>
      <c r="HB39" s="117"/>
      <c r="HC39" s="117"/>
      <c r="HD39" s="117"/>
      <c r="HE39" s="117"/>
      <c r="HF39" s="117"/>
      <c r="HG39" s="117"/>
      <c r="HH39" s="117"/>
      <c r="HI39" s="117"/>
      <c r="HJ39" s="117"/>
      <c r="HK39" s="117"/>
      <c r="HL39" s="117"/>
      <c r="HM39" s="117"/>
      <c r="HN39" s="117"/>
      <c r="HO39" s="117"/>
      <c r="HP39" s="117"/>
      <c r="HQ39" s="117"/>
      <c r="HR39" s="117"/>
      <c r="HS39" s="117"/>
      <c r="HT39" s="117"/>
      <c r="HU39" s="117"/>
      <c r="HV39" s="117"/>
      <c r="HW39" s="117"/>
      <c r="HX39" s="117"/>
      <c r="HY39" s="117"/>
      <c r="HZ39" s="117"/>
      <c r="IA39" s="117"/>
      <c r="IB39" s="117"/>
      <c r="IC39" s="117"/>
      <c r="ID39" s="117"/>
      <c r="IE39" s="117"/>
      <c r="IF39" s="117"/>
      <c r="IG39" s="117"/>
      <c r="IH39" s="117"/>
      <c r="II39" s="117"/>
      <c r="IJ39" s="117"/>
      <c r="IK39" s="117"/>
    </row>
    <row r="40" spans="1:245" ht="20.100000000000001" customHeight="1">
      <c r="A40" s="117"/>
      <c r="B40" s="117"/>
      <c r="C40" s="117"/>
      <c r="D40" s="117"/>
      <c r="E40" s="117"/>
      <c r="F40" s="41"/>
      <c r="G40" s="41"/>
      <c r="H40" s="128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</row>
    <row r="41" spans="1:245" ht="20.100000000000001" customHeight="1">
      <c r="A41" s="117"/>
      <c r="B41" s="117"/>
      <c r="C41" s="117"/>
      <c r="D41" s="117"/>
      <c r="E41" s="117"/>
      <c r="F41" s="41"/>
      <c r="G41" s="41"/>
      <c r="H41" s="128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  <c r="FL41" s="117"/>
      <c r="FM41" s="117"/>
      <c r="FN41" s="117"/>
      <c r="FO41" s="117"/>
      <c r="FP41" s="117"/>
      <c r="FQ41" s="117"/>
      <c r="FR41" s="117"/>
      <c r="FS41" s="117"/>
      <c r="FT41" s="117"/>
      <c r="FU41" s="117"/>
      <c r="FV41" s="117"/>
      <c r="FW41" s="117"/>
      <c r="FX41" s="117"/>
      <c r="FY41" s="117"/>
      <c r="FZ41" s="117"/>
      <c r="GA41" s="117"/>
      <c r="GB41" s="117"/>
      <c r="GC41" s="117"/>
      <c r="GD41" s="117"/>
      <c r="GE41" s="117"/>
      <c r="GF41" s="117"/>
      <c r="GG41" s="117"/>
      <c r="GH41" s="117"/>
      <c r="GI41" s="117"/>
      <c r="GJ41" s="117"/>
      <c r="GK41" s="117"/>
      <c r="GL41" s="117"/>
      <c r="GM41" s="117"/>
      <c r="GN41" s="117"/>
      <c r="GO41" s="117"/>
      <c r="GP41" s="117"/>
      <c r="GQ41" s="117"/>
      <c r="GR41" s="117"/>
      <c r="GS41" s="117"/>
      <c r="GT41" s="117"/>
      <c r="GU41" s="117"/>
      <c r="GV41" s="117"/>
      <c r="GW41" s="117"/>
      <c r="GX41" s="117"/>
      <c r="GY41" s="117"/>
      <c r="GZ41" s="117"/>
      <c r="HA41" s="117"/>
      <c r="HB41" s="117"/>
      <c r="HC41" s="117"/>
      <c r="HD41" s="117"/>
      <c r="HE41" s="117"/>
      <c r="HF41" s="117"/>
      <c r="HG41" s="117"/>
      <c r="HH41" s="117"/>
      <c r="HI41" s="117"/>
      <c r="HJ41" s="117"/>
      <c r="HK41" s="117"/>
      <c r="HL41" s="117"/>
      <c r="HM41" s="117"/>
      <c r="HN41" s="117"/>
      <c r="HO41" s="117"/>
      <c r="HP41" s="117"/>
      <c r="HQ41" s="117"/>
      <c r="HR41" s="117"/>
      <c r="HS41" s="117"/>
      <c r="HT41" s="117"/>
      <c r="HU41" s="117"/>
      <c r="HV41" s="117"/>
      <c r="HW41" s="117"/>
      <c r="HX41" s="117"/>
      <c r="HY41" s="117"/>
      <c r="HZ41" s="117"/>
      <c r="IA41" s="117"/>
      <c r="IB41" s="117"/>
      <c r="IC41" s="117"/>
      <c r="ID41" s="117"/>
      <c r="IE41" s="117"/>
      <c r="IF41" s="117"/>
      <c r="IG41" s="117"/>
      <c r="IH41" s="117"/>
      <c r="II41" s="117"/>
      <c r="IJ41" s="117"/>
      <c r="IK41" s="117"/>
    </row>
    <row r="42" spans="1:245" ht="20.100000000000001" customHeight="1">
      <c r="A42" s="117"/>
      <c r="B42" s="117"/>
      <c r="C42" s="117"/>
      <c r="D42" s="117"/>
      <c r="E42" s="117"/>
      <c r="F42" s="41"/>
      <c r="G42" s="41"/>
      <c r="H42" s="128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  <c r="FL42" s="117"/>
      <c r="FM42" s="117"/>
      <c r="FN42" s="117"/>
      <c r="FO42" s="117"/>
      <c r="FP42" s="117"/>
      <c r="FQ42" s="117"/>
      <c r="FR42" s="117"/>
      <c r="FS42" s="117"/>
      <c r="FT42" s="117"/>
      <c r="FU42" s="117"/>
      <c r="FV42" s="117"/>
      <c r="FW42" s="117"/>
      <c r="FX42" s="117"/>
      <c r="FY42" s="117"/>
      <c r="FZ42" s="117"/>
      <c r="GA42" s="117"/>
      <c r="GB42" s="117"/>
      <c r="GC42" s="117"/>
      <c r="GD42" s="117"/>
      <c r="GE42" s="117"/>
      <c r="GF42" s="117"/>
      <c r="GG42" s="117"/>
      <c r="GH42" s="117"/>
      <c r="GI42" s="117"/>
      <c r="GJ42" s="117"/>
      <c r="GK42" s="117"/>
      <c r="GL42" s="117"/>
      <c r="GM42" s="117"/>
      <c r="GN42" s="117"/>
      <c r="GO42" s="117"/>
      <c r="GP42" s="117"/>
      <c r="GQ42" s="117"/>
      <c r="GR42" s="117"/>
      <c r="GS42" s="117"/>
      <c r="GT42" s="117"/>
      <c r="GU42" s="117"/>
      <c r="GV42" s="117"/>
      <c r="GW42" s="117"/>
      <c r="GX42" s="117"/>
      <c r="GY42" s="117"/>
      <c r="GZ42" s="117"/>
      <c r="HA42" s="117"/>
      <c r="HB42" s="117"/>
      <c r="HC42" s="117"/>
      <c r="HD42" s="117"/>
      <c r="HE42" s="117"/>
      <c r="HF42" s="117"/>
      <c r="HG42" s="117"/>
      <c r="HH42" s="117"/>
      <c r="HI42" s="117"/>
      <c r="HJ42" s="117"/>
      <c r="HK42" s="117"/>
      <c r="HL42" s="117"/>
      <c r="HM42" s="117"/>
      <c r="HN42" s="117"/>
      <c r="HO42" s="117"/>
      <c r="HP42" s="117"/>
      <c r="HQ42" s="117"/>
      <c r="HR42" s="117"/>
      <c r="HS42" s="117"/>
      <c r="HT42" s="117"/>
      <c r="HU42" s="117"/>
      <c r="HV42" s="117"/>
      <c r="HW42" s="117"/>
      <c r="HX42" s="117"/>
      <c r="HY42" s="117"/>
      <c r="HZ42" s="117"/>
      <c r="IA42" s="117"/>
      <c r="IB42" s="117"/>
      <c r="IC42" s="117"/>
      <c r="ID42" s="117"/>
      <c r="IE42" s="117"/>
      <c r="IF42" s="117"/>
      <c r="IG42" s="117"/>
      <c r="IH42" s="117"/>
      <c r="II42" s="117"/>
      <c r="IJ42" s="117"/>
      <c r="IK42" s="117"/>
    </row>
    <row r="43" spans="1:245" ht="20.100000000000001" customHeight="1">
      <c r="A43" s="117"/>
      <c r="B43" s="117"/>
      <c r="C43" s="117"/>
      <c r="D43" s="117"/>
      <c r="E43" s="117"/>
      <c r="F43" s="41"/>
      <c r="G43" s="41"/>
      <c r="H43" s="128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  <c r="FL43" s="117"/>
      <c r="FM43" s="117"/>
      <c r="FN43" s="117"/>
      <c r="FO43" s="117"/>
      <c r="FP43" s="117"/>
      <c r="FQ43" s="117"/>
      <c r="FR43" s="117"/>
      <c r="FS43" s="117"/>
      <c r="FT43" s="117"/>
      <c r="FU43" s="117"/>
      <c r="FV43" s="117"/>
      <c r="FW43" s="117"/>
      <c r="FX43" s="117"/>
      <c r="FY43" s="117"/>
      <c r="FZ43" s="117"/>
      <c r="GA43" s="117"/>
      <c r="GB43" s="117"/>
      <c r="GC43" s="117"/>
      <c r="GD43" s="117"/>
      <c r="GE43" s="117"/>
      <c r="GF43" s="117"/>
      <c r="GG43" s="117"/>
      <c r="GH43" s="117"/>
      <c r="GI43" s="117"/>
      <c r="GJ43" s="117"/>
      <c r="GK43" s="117"/>
      <c r="GL43" s="117"/>
      <c r="GM43" s="117"/>
      <c r="GN43" s="117"/>
      <c r="GO43" s="117"/>
      <c r="GP43" s="117"/>
      <c r="GQ43" s="117"/>
      <c r="GR43" s="117"/>
      <c r="GS43" s="117"/>
      <c r="GT43" s="117"/>
      <c r="GU43" s="117"/>
      <c r="GV43" s="117"/>
      <c r="GW43" s="117"/>
      <c r="GX43" s="117"/>
      <c r="GY43" s="117"/>
      <c r="GZ43" s="117"/>
      <c r="HA43" s="117"/>
      <c r="HB43" s="117"/>
      <c r="HC43" s="117"/>
      <c r="HD43" s="117"/>
      <c r="HE43" s="117"/>
      <c r="HF43" s="117"/>
      <c r="HG43" s="117"/>
      <c r="HH43" s="117"/>
      <c r="HI43" s="117"/>
      <c r="HJ43" s="117"/>
      <c r="HK43" s="117"/>
      <c r="HL43" s="117"/>
      <c r="HM43" s="117"/>
      <c r="HN43" s="117"/>
      <c r="HO43" s="117"/>
      <c r="HP43" s="117"/>
      <c r="HQ43" s="117"/>
      <c r="HR43" s="117"/>
      <c r="HS43" s="117"/>
      <c r="HT43" s="117"/>
      <c r="HU43" s="117"/>
      <c r="HV43" s="117"/>
      <c r="HW43" s="117"/>
      <c r="HX43" s="117"/>
      <c r="HY43" s="117"/>
      <c r="HZ43" s="117"/>
      <c r="IA43" s="117"/>
      <c r="IB43" s="117"/>
      <c r="IC43" s="117"/>
      <c r="ID43" s="117"/>
      <c r="IE43" s="117"/>
      <c r="IF43" s="117"/>
      <c r="IG43" s="117"/>
      <c r="IH43" s="117"/>
      <c r="II43" s="117"/>
      <c r="IJ43" s="117"/>
      <c r="IK43" s="117"/>
    </row>
    <row r="44" spans="1:245" ht="20.100000000000001" customHeight="1">
      <c r="A44" s="117"/>
      <c r="B44" s="117"/>
      <c r="C44" s="117"/>
      <c r="D44" s="117"/>
      <c r="E44" s="117"/>
      <c r="F44" s="41"/>
      <c r="G44" s="41"/>
      <c r="H44" s="128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  <c r="FL44" s="117"/>
      <c r="FM44" s="117"/>
      <c r="FN44" s="117"/>
      <c r="FO44" s="117"/>
      <c r="FP44" s="117"/>
      <c r="FQ44" s="117"/>
      <c r="FR44" s="117"/>
      <c r="FS44" s="117"/>
      <c r="FT44" s="117"/>
      <c r="FU44" s="117"/>
      <c r="FV44" s="117"/>
      <c r="FW44" s="117"/>
      <c r="FX44" s="117"/>
      <c r="FY44" s="117"/>
      <c r="FZ44" s="117"/>
      <c r="GA44" s="117"/>
      <c r="GB44" s="117"/>
      <c r="GC44" s="117"/>
      <c r="GD44" s="117"/>
      <c r="GE44" s="117"/>
      <c r="GF44" s="117"/>
      <c r="GG44" s="117"/>
      <c r="GH44" s="117"/>
      <c r="GI44" s="117"/>
      <c r="GJ44" s="117"/>
      <c r="GK44" s="117"/>
      <c r="GL44" s="117"/>
      <c r="GM44" s="117"/>
      <c r="GN44" s="117"/>
      <c r="GO44" s="117"/>
      <c r="GP44" s="117"/>
      <c r="GQ44" s="117"/>
      <c r="GR44" s="117"/>
      <c r="GS44" s="117"/>
      <c r="GT44" s="117"/>
      <c r="GU44" s="117"/>
      <c r="GV44" s="117"/>
      <c r="GW44" s="117"/>
      <c r="GX44" s="117"/>
      <c r="GY44" s="117"/>
      <c r="GZ44" s="117"/>
      <c r="HA44" s="117"/>
      <c r="HB44" s="117"/>
      <c r="HC44" s="117"/>
      <c r="HD44" s="117"/>
      <c r="HE44" s="117"/>
      <c r="HF44" s="117"/>
      <c r="HG44" s="117"/>
      <c r="HH44" s="117"/>
      <c r="HI44" s="117"/>
      <c r="HJ44" s="117"/>
      <c r="HK44" s="117"/>
      <c r="HL44" s="117"/>
      <c r="HM44" s="117"/>
      <c r="HN44" s="117"/>
      <c r="HO44" s="117"/>
      <c r="HP44" s="117"/>
      <c r="HQ44" s="117"/>
      <c r="HR44" s="117"/>
      <c r="HS44" s="117"/>
      <c r="HT44" s="117"/>
      <c r="HU44" s="117"/>
      <c r="HV44" s="117"/>
      <c r="HW44" s="117"/>
      <c r="HX44" s="117"/>
      <c r="HY44" s="117"/>
      <c r="HZ44" s="117"/>
      <c r="IA44" s="117"/>
      <c r="IB44" s="117"/>
      <c r="IC44" s="117"/>
      <c r="ID44" s="117"/>
      <c r="IE44" s="117"/>
      <c r="IF44" s="117"/>
      <c r="IG44" s="117"/>
      <c r="IH44" s="117"/>
      <c r="II44" s="117"/>
      <c r="IJ44" s="117"/>
      <c r="IK44" s="117"/>
    </row>
    <row r="45" spans="1:245" ht="20.100000000000001" customHeight="1">
      <c r="A45" s="117"/>
      <c r="B45" s="117"/>
      <c r="C45" s="117"/>
      <c r="D45" s="117"/>
      <c r="E45" s="117"/>
      <c r="F45" s="41"/>
      <c r="G45" s="41"/>
      <c r="H45" s="128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/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/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  <c r="FL45" s="117"/>
      <c r="FM45" s="117"/>
      <c r="FN45" s="117"/>
      <c r="FO45" s="117"/>
      <c r="FP45" s="117"/>
      <c r="FQ45" s="117"/>
      <c r="FR45" s="117"/>
      <c r="FS45" s="117"/>
      <c r="FT45" s="117"/>
      <c r="FU45" s="117"/>
      <c r="FV45" s="117"/>
      <c r="FW45" s="117"/>
      <c r="FX45" s="117"/>
      <c r="FY45" s="117"/>
      <c r="FZ45" s="117"/>
      <c r="GA45" s="117"/>
      <c r="GB45" s="117"/>
      <c r="GC45" s="117"/>
      <c r="GD45" s="117"/>
      <c r="GE45" s="117"/>
      <c r="GF45" s="117"/>
      <c r="GG45" s="117"/>
      <c r="GH45" s="117"/>
      <c r="GI45" s="117"/>
      <c r="GJ45" s="117"/>
      <c r="GK45" s="117"/>
      <c r="GL45" s="117"/>
      <c r="GM45" s="117"/>
      <c r="GN45" s="117"/>
      <c r="GO45" s="117"/>
      <c r="GP45" s="117"/>
      <c r="GQ45" s="117"/>
      <c r="GR45" s="117"/>
      <c r="GS45" s="117"/>
      <c r="GT45" s="117"/>
      <c r="GU45" s="117"/>
      <c r="GV45" s="117"/>
      <c r="GW45" s="117"/>
      <c r="GX45" s="117"/>
      <c r="GY45" s="117"/>
      <c r="GZ45" s="117"/>
      <c r="HA45" s="117"/>
      <c r="HB45" s="117"/>
      <c r="HC45" s="117"/>
      <c r="HD45" s="117"/>
      <c r="HE45" s="117"/>
      <c r="HF45" s="117"/>
      <c r="HG45" s="117"/>
      <c r="HH45" s="117"/>
      <c r="HI45" s="117"/>
      <c r="HJ45" s="117"/>
      <c r="HK45" s="117"/>
      <c r="HL45" s="117"/>
      <c r="HM45" s="117"/>
      <c r="HN45" s="117"/>
      <c r="HO45" s="117"/>
      <c r="HP45" s="117"/>
      <c r="HQ45" s="117"/>
      <c r="HR45" s="117"/>
      <c r="HS45" s="117"/>
      <c r="HT45" s="117"/>
      <c r="HU45" s="117"/>
      <c r="HV45" s="117"/>
      <c r="HW45" s="117"/>
      <c r="HX45" s="117"/>
      <c r="HY45" s="117"/>
      <c r="HZ45" s="117"/>
      <c r="IA45" s="117"/>
      <c r="IB45" s="117"/>
      <c r="IC45" s="117"/>
      <c r="ID45" s="117"/>
      <c r="IE45" s="117"/>
      <c r="IF45" s="117"/>
      <c r="IG45" s="117"/>
      <c r="IH45" s="117"/>
      <c r="II45" s="117"/>
      <c r="IJ45" s="117"/>
      <c r="IK45" s="117"/>
    </row>
    <row r="46" spans="1:245" ht="20.100000000000001" customHeight="1">
      <c r="A46" s="117"/>
      <c r="B46" s="117"/>
      <c r="C46" s="117"/>
      <c r="D46" s="117"/>
      <c r="E46" s="117"/>
      <c r="F46" s="41"/>
      <c r="G46" s="41"/>
      <c r="H46" s="128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/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  <c r="FL46" s="117"/>
      <c r="FM46" s="117"/>
      <c r="FN46" s="117"/>
      <c r="FO46" s="117"/>
      <c r="FP46" s="117"/>
      <c r="FQ46" s="117"/>
      <c r="FR46" s="117"/>
      <c r="FS46" s="117"/>
      <c r="FT46" s="117"/>
      <c r="FU46" s="117"/>
      <c r="FV46" s="117"/>
      <c r="FW46" s="117"/>
      <c r="FX46" s="117"/>
      <c r="FY46" s="117"/>
      <c r="FZ46" s="117"/>
      <c r="GA46" s="117"/>
      <c r="GB46" s="117"/>
      <c r="GC46" s="117"/>
      <c r="GD46" s="117"/>
      <c r="GE46" s="117"/>
      <c r="GF46" s="117"/>
      <c r="GG46" s="117"/>
      <c r="GH46" s="117"/>
      <c r="GI46" s="117"/>
      <c r="GJ46" s="117"/>
      <c r="GK46" s="117"/>
      <c r="GL46" s="117"/>
      <c r="GM46" s="117"/>
      <c r="GN46" s="117"/>
      <c r="GO46" s="117"/>
      <c r="GP46" s="117"/>
      <c r="GQ46" s="117"/>
      <c r="GR46" s="117"/>
      <c r="GS46" s="117"/>
      <c r="GT46" s="117"/>
      <c r="GU46" s="117"/>
      <c r="GV46" s="117"/>
      <c r="GW46" s="117"/>
      <c r="GX46" s="117"/>
      <c r="GY46" s="117"/>
      <c r="GZ46" s="117"/>
      <c r="HA46" s="117"/>
      <c r="HB46" s="117"/>
      <c r="HC46" s="117"/>
      <c r="HD46" s="117"/>
      <c r="HE46" s="117"/>
      <c r="HF46" s="117"/>
      <c r="HG46" s="117"/>
      <c r="HH46" s="117"/>
      <c r="HI46" s="117"/>
      <c r="HJ46" s="117"/>
      <c r="HK46" s="117"/>
      <c r="HL46" s="117"/>
      <c r="HM46" s="117"/>
      <c r="HN46" s="117"/>
      <c r="HO46" s="117"/>
      <c r="HP46" s="117"/>
      <c r="HQ46" s="117"/>
      <c r="HR46" s="117"/>
      <c r="HS46" s="117"/>
      <c r="HT46" s="117"/>
      <c r="HU46" s="117"/>
      <c r="HV46" s="117"/>
      <c r="HW46" s="117"/>
      <c r="HX46" s="117"/>
      <c r="HY46" s="117"/>
      <c r="HZ46" s="117"/>
      <c r="IA46" s="117"/>
      <c r="IB46" s="117"/>
      <c r="IC46" s="117"/>
      <c r="ID46" s="117"/>
      <c r="IE46" s="117"/>
      <c r="IF46" s="117"/>
      <c r="IG46" s="117"/>
      <c r="IH46" s="117"/>
      <c r="II46" s="117"/>
      <c r="IJ46" s="117"/>
      <c r="IK46" s="117"/>
    </row>
    <row r="47" spans="1:245" ht="20.100000000000001" customHeight="1">
      <c r="A47" s="117"/>
      <c r="B47" s="117"/>
      <c r="C47" s="117"/>
      <c r="D47" s="117"/>
      <c r="E47" s="117"/>
      <c r="F47" s="41"/>
      <c r="G47" s="41"/>
      <c r="H47" s="128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  <c r="FL47" s="117"/>
      <c r="FM47" s="117"/>
      <c r="FN47" s="117"/>
      <c r="FO47" s="117"/>
      <c r="FP47" s="117"/>
      <c r="FQ47" s="117"/>
      <c r="FR47" s="117"/>
      <c r="FS47" s="117"/>
      <c r="FT47" s="117"/>
      <c r="FU47" s="117"/>
      <c r="FV47" s="117"/>
      <c r="FW47" s="117"/>
      <c r="FX47" s="117"/>
      <c r="FY47" s="117"/>
      <c r="FZ47" s="117"/>
      <c r="GA47" s="117"/>
      <c r="GB47" s="117"/>
      <c r="GC47" s="117"/>
      <c r="GD47" s="117"/>
      <c r="GE47" s="117"/>
      <c r="GF47" s="117"/>
      <c r="GG47" s="117"/>
      <c r="GH47" s="117"/>
      <c r="GI47" s="117"/>
      <c r="GJ47" s="117"/>
      <c r="GK47" s="117"/>
      <c r="GL47" s="117"/>
      <c r="GM47" s="117"/>
      <c r="GN47" s="117"/>
      <c r="GO47" s="117"/>
      <c r="GP47" s="117"/>
      <c r="GQ47" s="117"/>
      <c r="GR47" s="117"/>
      <c r="GS47" s="117"/>
      <c r="GT47" s="117"/>
      <c r="GU47" s="117"/>
      <c r="GV47" s="117"/>
      <c r="GW47" s="117"/>
      <c r="GX47" s="117"/>
      <c r="GY47" s="117"/>
      <c r="GZ47" s="117"/>
      <c r="HA47" s="117"/>
      <c r="HB47" s="117"/>
      <c r="HC47" s="117"/>
      <c r="HD47" s="117"/>
      <c r="HE47" s="117"/>
      <c r="HF47" s="117"/>
      <c r="HG47" s="117"/>
      <c r="HH47" s="117"/>
      <c r="HI47" s="117"/>
      <c r="HJ47" s="117"/>
      <c r="HK47" s="117"/>
      <c r="HL47" s="117"/>
      <c r="HM47" s="117"/>
      <c r="HN47" s="117"/>
      <c r="HO47" s="117"/>
      <c r="HP47" s="117"/>
      <c r="HQ47" s="117"/>
      <c r="HR47" s="117"/>
      <c r="HS47" s="117"/>
      <c r="HT47" s="117"/>
      <c r="HU47" s="117"/>
      <c r="HV47" s="117"/>
      <c r="HW47" s="117"/>
      <c r="HX47" s="117"/>
      <c r="HY47" s="117"/>
      <c r="HZ47" s="117"/>
      <c r="IA47" s="117"/>
      <c r="IB47" s="117"/>
      <c r="IC47" s="117"/>
      <c r="ID47" s="117"/>
      <c r="IE47" s="117"/>
      <c r="IF47" s="117"/>
      <c r="IG47" s="117"/>
      <c r="IH47" s="117"/>
      <c r="II47" s="117"/>
      <c r="IJ47" s="117"/>
      <c r="IK47" s="117"/>
    </row>
    <row r="48" spans="1:245" ht="20.100000000000001" customHeight="1">
      <c r="A48" s="117"/>
      <c r="B48" s="117"/>
      <c r="C48" s="117"/>
      <c r="D48" s="117"/>
      <c r="E48" s="117"/>
      <c r="F48" s="41"/>
      <c r="G48" s="41"/>
      <c r="H48" s="128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  <c r="FL48" s="117"/>
      <c r="FM48" s="117"/>
      <c r="FN48" s="117"/>
      <c r="FO48" s="117"/>
      <c r="FP48" s="117"/>
      <c r="FQ48" s="117"/>
      <c r="FR48" s="117"/>
      <c r="FS48" s="117"/>
      <c r="FT48" s="117"/>
      <c r="FU48" s="117"/>
      <c r="FV48" s="117"/>
      <c r="FW48" s="117"/>
      <c r="FX48" s="117"/>
      <c r="FY48" s="117"/>
      <c r="FZ48" s="117"/>
      <c r="GA48" s="117"/>
      <c r="GB48" s="117"/>
      <c r="GC48" s="117"/>
      <c r="GD48" s="117"/>
      <c r="GE48" s="117"/>
      <c r="GF48" s="117"/>
      <c r="GG48" s="117"/>
      <c r="GH48" s="117"/>
      <c r="GI48" s="117"/>
      <c r="GJ48" s="117"/>
      <c r="GK48" s="117"/>
      <c r="GL48" s="117"/>
      <c r="GM48" s="117"/>
      <c r="GN48" s="117"/>
      <c r="GO48" s="117"/>
      <c r="GP48" s="117"/>
      <c r="GQ48" s="117"/>
      <c r="GR48" s="117"/>
      <c r="GS48" s="117"/>
      <c r="GT48" s="117"/>
      <c r="GU48" s="117"/>
      <c r="GV48" s="117"/>
      <c r="GW48" s="117"/>
      <c r="GX48" s="117"/>
      <c r="GY48" s="117"/>
      <c r="GZ48" s="117"/>
      <c r="HA48" s="117"/>
      <c r="HB48" s="117"/>
      <c r="HC48" s="117"/>
      <c r="HD48" s="117"/>
      <c r="HE48" s="117"/>
      <c r="HF48" s="117"/>
      <c r="HG48" s="117"/>
      <c r="HH48" s="117"/>
      <c r="HI48" s="117"/>
      <c r="HJ48" s="117"/>
      <c r="HK48" s="117"/>
      <c r="HL48" s="117"/>
      <c r="HM48" s="117"/>
      <c r="HN48" s="117"/>
      <c r="HO48" s="117"/>
      <c r="HP48" s="117"/>
      <c r="HQ48" s="117"/>
      <c r="HR48" s="117"/>
      <c r="HS48" s="117"/>
      <c r="HT48" s="117"/>
      <c r="HU48" s="117"/>
      <c r="HV48" s="117"/>
      <c r="HW48" s="117"/>
      <c r="HX48" s="117"/>
      <c r="HY48" s="117"/>
      <c r="HZ48" s="117"/>
      <c r="IA48" s="117"/>
      <c r="IB48" s="117"/>
      <c r="IC48" s="117"/>
      <c r="ID48" s="117"/>
      <c r="IE48" s="117"/>
      <c r="IF48" s="117"/>
      <c r="IG48" s="117"/>
      <c r="IH48" s="117"/>
      <c r="II48" s="117"/>
      <c r="IJ48" s="117"/>
      <c r="IK48" s="117"/>
    </row>
  </sheetData>
  <sheetProtection formatCells="0" formatColumns="0" formatRows="0" insertColumns="0" insertRows="0" insertHyperlinks="0" deleteColumns="0" deleteRows="0" sort="0" autoFilter="0" pivotTables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honeticPr fontId="4" type="noConversion"/>
  <printOptions horizontalCentered="1"/>
  <pageMargins left="0.39374999999999999" right="0.39374999999999999" top="0.39374999999999999" bottom="0.39374999999999999" header="0.39374999999999999" footer="0"/>
  <pageSetup paperSize="9" fitToHeight="1000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showGridLines="0" showZeros="0" workbookViewId="0">
      <selection sqref="A1:K1"/>
    </sheetView>
  </sheetViews>
  <sheetFormatPr defaultRowHeight="13.5"/>
  <cols>
    <col min="1" max="1" width="61" customWidth="1"/>
    <col min="2" max="2" width="20.6640625" customWidth="1"/>
    <col min="3" max="3" width="15.5" customWidth="1"/>
    <col min="4" max="4" width="14.83203125" customWidth="1"/>
    <col min="5" max="5" width="32.6640625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203125" customWidth="1"/>
    <col min="11" max="11" width="20.6640625" customWidth="1"/>
  </cols>
  <sheetData>
    <row r="1" spans="1:11" ht="20.25">
      <c r="A1" s="203" t="s">
        <v>388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1" ht="1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 t="s">
        <v>6</v>
      </c>
    </row>
    <row r="3" spans="1:11" ht="22.5" customHeight="1">
      <c r="A3" s="204" t="s">
        <v>389</v>
      </c>
      <c r="B3" s="204" t="s">
        <v>390</v>
      </c>
      <c r="C3" s="204"/>
      <c r="D3" s="204"/>
      <c r="E3" s="204" t="s">
        <v>391</v>
      </c>
      <c r="F3" s="204" t="s">
        <v>392</v>
      </c>
      <c r="G3" s="204" t="s">
        <v>392</v>
      </c>
      <c r="H3" s="204" t="s">
        <v>392</v>
      </c>
      <c r="I3" s="204" t="s">
        <v>392</v>
      </c>
      <c r="J3" s="204" t="s">
        <v>392</v>
      </c>
      <c r="K3" s="204" t="s">
        <v>392</v>
      </c>
    </row>
    <row r="4" spans="1:11" ht="21" customHeight="1">
      <c r="A4" s="204"/>
      <c r="B4" s="204" t="s">
        <v>393</v>
      </c>
      <c r="C4" s="204" t="s">
        <v>394</v>
      </c>
      <c r="D4" s="204" t="s">
        <v>395</v>
      </c>
      <c r="E4" s="204"/>
      <c r="F4" s="204" t="s">
        <v>396</v>
      </c>
      <c r="G4" s="204" t="s">
        <v>396</v>
      </c>
      <c r="H4" s="205" t="s">
        <v>397</v>
      </c>
      <c r="I4" s="205" t="s">
        <v>398</v>
      </c>
      <c r="J4" s="205" t="s">
        <v>399</v>
      </c>
      <c r="K4" s="205" t="s">
        <v>400</v>
      </c>
    </row>
    <row r="5" spans="1:11" ht="18.75" customHeight="1">
      <c r="A5" s="204"/>
      <c r="B5" s="204"/>
      <c r="C5" s="204"/>
      <c r="D5" s="204"/>
      <c r="E5" s="204"/>
      <c r="F5" s="130" t="s">
        <v>401</v>
      </c>
      <c r="G5" s="131" t="s">
        <v>402</v>
      </c>
      <c r="H5" s="131" t="s">
        <v>401</v>
      </c>
      <c r="I5" s="131" t="s">
        <v>402</v>
      </c>
      <c r="J5" s="131" t="s">
        <v>401</v>
      </c>
      <c r="K5" s="131" t="s">
        <v>402</v>
      </c>
    </row>
    <row r="6" spans="1:11" ht="19.5" customHeight="1">
      <c r="A6" s="132" t="s">
        <v>60</v>
      </c>
      <c r="B6" s="133">
        <v>30000</v>
      </c>
      <c r="C6" s="133">
        <v>30000</v>
      </c>
      <c r="D6" s="133">
        <f t="shared" ref="D6:D14" si="0">B6-C6</f>
        <v>0</v>
      </c>
      <c r="E6" s="132" t="s">
        <v>16</v>
      </c>
      <c r="F6" s="132" t="s">
        <v>16</v>
      </c>
      <c r="G6" s="132" t="s">
        <v>16</v>
      </c>
      <c r="H6" s="132" t="s">
        <v>16</v>
      </c>
      <c r="I6" s="132" t="s">
        <v>16</v>
      </c>
      <c r="J6" s="132" t="s">
        <v>16</v>
      </c>
      <c r="K6" s="132" t="s">
        <v>16</v>
      </c>
    </row>
    <row r="7" spans="1:11" ht="19.5" customHeight="1">
      <c r="A7" s="132" t="s">
        <v>0</v>
      </c>
      <c r="B7" s="133">
        <v>30000</v>
      </c>
      <c r="C7" s="133">
        <v>30000</v>
      </c>
      <c r="D7" s="133">
        <f t="shared" si="0"/>
        <v>0</v>
      </c>
      <c r="E7" s="132" t="s">
        <v>16</v>
      </c>
      <c r="F7" s="132" t="s">
        <v>16</v>
      </c>
      <c r="G7" s="132" t="s">
        <v>16</v>
      </c>
      <c r="H7" s="132" t="s">
        <v>16</v>
      </c>
      <c r="I7" s="132" t="s">
        <v>16</v>
      </c>
      <c r="J7" s="132" t="s">
        <v>16</v>
      </c>
      <c r="K7" s="132" t="s">
        <v>16</v>
      </c>
    </row>
    <row r="8" spans="1:11" ht="19.5" customHeight="1">
      <c r="A8" s="132" t="s">
        <v>403</v>
      </c>
      <c r="B8" s="133">
        <v>30000</v>
      </c>
      <c r="C8" s="133">
        <v>30000</v>
      </c>
      <c r="D8" s="133">
        <f t="shared" si="0"/>
        <v>0</v>
      </c>
      <c r="E8" s="132" t="s">
        <v>16</v>
      </c>
      <c r="F8" s="132" t="s">
        <v>16</v>
      </c>
      <c r="G8" s="132" t="s">
        <v>16</v>
      </c>
      <c r="H8" s="132" t="s">
        <v>16</v>
      </c>
      <c r="I8" s="132" t="s">
        <v>16</v>
      </c>
      <c r="J8" s="132" t="s">
        <v>16</v>
      </c>
      <c r="K8" s="132" t="s">
        <v>16</v>
      </c>
    </row>
    <row r="9" spans="1:11" ht="19.5" customHeight="1">
      <c r="A9" s="132" t="s">
        <v>370</v>
      </c>
      <c r="B9" s="133">
        <v>10000</v>
      </c>
      <c r="C9" s="133">
        <v>10000</v>
      </c>
      <c r="D9" s="133">
        <f t="shared" si="0"/>
        <v>0</v>
      </c>
      <c r="E9" s="132" t="s">
        <v>404</v>
      </c>
      <c r="F9" s="132" t="s">
        <v>405</v>
      </c>
      <c r="G9" s="132" t="s">
        <v>406</v>
      </c>
      <c r="H9" s="132" t="s">
        <v>407</v>
      </c>
      <c r="I9" s="132" t="s">
        <v>408</v>
      </c>
      <c r="J9" s="132" t="s">
        <v>409</v>
      </c>
      <c r="K9" s="132" t="s">
        <v>410</v>
      </c>
    </row>
    <row r="10" spans="1:11" ht="19.5" customHeight="1">
      <c r="A10" s="132" t="s">
        <v>411</v>
      </c>
      <c r="B10" s="133">
        <v>0</v>
      </c>
      <c r="C10" s="133">
        <v>0</v>
      </c>
      <c r="D10" s="133">
        <f t="shared" si="0"/>
        <v>0</v>
      </c>
      <c r="E10" s="132" t="s">
        <v>16</v>
      </c>
      <c r="F10" s="132" t="s">
        <v>412</v>
      </c>
      <c r="G10" s="132" t="s">
        <v>413</v>
      </c>
      <c r="H10" s="132" t="s">
        <v>16</v>
      </c>
      <c r="I10" s="132" t="s">
        <v>16</v>
      </c>
      <c r="J10" s="132" t="s">
        <v>16</v>
      </c>
      <c r="K10" s="132" t="s">
        <v>16</v>
      </c>
    </row>
    <row r="11" spans="1:11" ht="19.5" customHeight="1">
      <c r="A11" s="132" t="s">
        <v>411</v>
      </c>
      <c r="B11" s="133">
        <v>0</v>
      </c>
      <c r="C11" s="133">
        <v>0</v>
      </c>
      <c r="D11" s="133">
        <f t="shared" si="0"/>
        <v>0</v>
      </c>
      <c r="E11" s="132" t="s">
        <v>16</v>
      </c>
      <c r="F11" s="132" t="s">
        <v>414</v>
      </c>
      <c r="G11" s="132" t="s">
        <v>415</v>
      </c>
      <c r="H11" s="132" t="s">
        <v>16</v>
      </c>
      <c r="I11" s="132" t="s">
        <v>16</v>
      </c>
      <c r="J11" s="132" t="s">
        <v>16</v>
      </c>
      <c r="K11" s="132" t="s">
        <v>16</v>
      </c>
    </row>
    <row r="12" spans="1:11" ht="19.5" customHeight="1">
      <c r="A12" s="132" t="s">
        <v>411</v>
      </c>
      <c r="B12" s="133">
        <v>0</v>
      </c>
      <c r="C12" s="133">
        <v>0</v>
      </c>
      <c r="D12" s="133">
        <f t="shared" si="0"/>
        <v>0</v>
      </c>
      <c r="E12" s="132" t="s">
        <v>16</v>
      </c>
      <c r="F12" s="132" t="s">
        <v>416</v>
      </c>
      <c r="G12" s="132" t="s">
        <v>417</v>
      </c>
      <c r="H12" s="132" t="s">
        <v>16</v>
      </c>
      <c r="I12" s="132" t="s">
        <v>16</v>
      </c>
      <c r="J12" s="132" t="s">
        <v>16</v>
      </c>
      <c r="K12" s="132" t="s">
        <v>16</v>
      </c>
    </row>
    <row r="13" spans="1:11" ht="19.5" customHeight="1">
      <c r="A13" s="132" t="s">
        <v>371</v>
      </c>
      <c r="B13" s="133">
        <v>20000</v>
      </c>
      <c r="C13" s="133">
        <v>20000</v>
      </c>
      <c r="D13" s="133">
        <f t="shared" si="0"/>
        <v>0</v>
      </c>
      <c r="E13" s="132" t="s">
        <v>418</v>
      </c>
      <c r="F13" s="132" t="s">
        <v>419</v>
      </c>
      <c r="G13" s="132" t="s">
        <v>420</v>
      </c>
      <c r="H13" s="132" t="s">
        <v>407</v>
      </c>
      <c r="I13" s="132" t="s">
        <v>421</v>
      </c>
      <c r="J13" s="132" t="s">
        <v>422</v>
      </c>
      <c r="K13" s="132" t="s">
        <v>410</v>
      </c>
    </row>
    <row r="14" spans="1:11" ht="19.5" customHeight="1">
      <c r="A14" s="132" t="s">
        <v>411</v>
      </c>
      <c r="B14" s="133">
        <v>0</v>
      </c>
      <c r="C14" s="133">
        <v>0</v>
      </c>
      <c r="D14" s="133">
        <f t="shared" si="0"/>
        <v>0</v>
      </c>
      <c r="E14" s="132" t="s">
        <v>16</v>
      </c>
      <c r="F14" s="132" t="s">
        <v>416</v>
      </c>
      <c r="G14" s="132" t="s">
        <v>423</v>
      </c>
      <c r="H14" s="132" t="s">
        <v>424</v>
      </c>
      <c r="I14" s="132" t="s">
        <v>420</v>
      </c>
      <c r="J14" s="132" t="s">
        <v>16</v>
      </c>
      <c r="K14" s="132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showZeros="0" workbookViewId="0"/>
  </sheetViews>
  <sheetFormatPr defaultRowHeight="13.5"/>
  <cols>
    <col min="1" max="4" width="36.5" customWidth="1"/>
    <col min="5" max="7" width="8.6640625" customWidth="1"/>
  </cols>
  <sheetData>
    <row r="1" spans="1:4" ht="20.25" customHeight="1">
      <c r="A1" s="9"/>
      <c r="B1" s="9"/>
      <c r="C1" s="9"/>
      <c r="D1" s="10" t="s">
        <v>3</v>
      </c>
    </row>
    <row r="2" spans="1:4" ht="20.25" customHeight="1">
      <c r="A2" s="1" t="s">
        <v>4</v>
      </c>
      <c r="B2" s="1"/>
      <c r="C2" s="1"/>
      <c r="D2" s="1"/>
    </row>
    <row r="3" spans="1:4" ht="20.25" customHeight="1">
      <c r="A3" s="11" t="s">
        <v>5</v>
      </c>
      <c r="B3" s="12"/>
      <c r="C3" s="13"/>
      <c r="D3" s="10" t="s">
        <v>6</v>
      </c>
    </row>
    <row r="4" spans="1:4" ht="15" customHeight="1">
      <c r="A4" s="134" t="s">
        <v>7</v>
      </c>
      <c r="B4" s="135"/>
      <c r="C4" s="134" t="s">
        <v>8</v>
      </c>
      <c r="D4" s="135"/>
    </row>
    <row r="5" spans="1:4" ht="15" customHeight="1">
      <c r="A5" s="14" t="s">
        <v>9</v>
      </c>
      <c r="B5" s="15" t="s">
        <v>10</v>
      </c>
      <c r="C5" s="14" t="s">
        <v>9</v>
      </c>
      <c r="D5" s="16" t="s">
        <v>10</v>
      </c>
    </row>
    <row r="6" spans="1:4" ht="15" customHeight="1">
      <c r="A6" s="17" t="s">
        <v>11</v>
      </c>
      <c r="B6" s="18">
        <v>2417322.9500000002</v>
      </c>
      <c r="C6" s="19" t="s">
        <v>12</v>
      </c>
      <c r="D6" s="18">
        <v>1763925.16</v>
      </c>
    </row>
    <row r="7" spans="1:4" ht="15" customHeight="1">
      <c r="A7" s="17" t="s">
        <v>13</v>
      </c>
      <c r="B7" s="18">
        <v>0</v>
      </c>
      <c r="C7" s="19" t="s">
        <v>14</v>
      </c>
      <c r="D7" s="18">
        <v>0</v>
      </c>
    </row>
    <row r="8" spans="1:4" ht="15" customHeight="1">
      <c r="A8" s="17" t="s">
        <v>15</v>
      </c>
      <c r="B8" s="18" t="s">
        <v>16</v>
      </c>
      <c r="C8" s="19" t="s">
        <v>17</v>
      </c>
      <c r="D8" s="18">
        <v>0</v>
      </c>
    </row>
    <row r="9" spans="1:4" ht="15" customHeight="1">
      <c r="A9" s="17" t="s">
        <v>18</v>
      </c>
      <c r="B9" s="18">
        <v>0</v>
      </c>
      <c r="C9" s="19" t="s">
        <v>19</v>
      </c>
      <c r="D9" s="18">
        <v>0</v>
      </c>
    </row>
    <row r="10" spans="1:4" ht="15" customHeight="1">
      <c r="A10" s="17" t="s">
        <v>20</v>
      </c>
      <c r="B10" s="18" t="s">
        <v>16</v>
      </c>
      <c r="C10" s="19" t="s">
        <v>21</v>
      </c>
      <c r="D10" s="18">
        <v>0</v>
      </c>
    </row>
    <row r="11" spans="1:4" ht="15" customHeight="1">
      <c r="A11" s="17" t="s">
        <v>22</v>
      </c>
      <c r="B11" s="18">
        <v>0</v>
      </c>
      <c r="C11" s="19" t="s">
        <v>23</v>
      </c>
      <c r="D11" s="18">
        <v>0</v>
      </c>
    </row>
    <row r="12" spans="1:4" ht="15" customHeight="1">
      <c r="A12" s="17"/>
      <c r="B12" s="18"/>
      <c r="C12" s="19" t="s">
        <v>24</v>
      </c>
      <c r="D12" s="18">
        <v>0</v>
      </c>
    </row>
    <row r="13" spans="1:4" ht="15" customHeight="1">
      <c r="A13" s="20"/>
      <c r="B13" s="18"/>
      <c r="C13" s="19" t="s">
        <v>25</v>
      </c>
      <c r="D13" s="18">
        <v>312018.40000000002</v>
      </c>
    </row>
    <row r="14" spans="1:4" ht="15" customHeight="1">
      <c r="A14" s="20"/>
      <c r="B14" s="18"/>
      <c r="C14" s="19" t="s">
        <v>26</v>
      </c>
      <c r="D14" s="18">
        <v>0</v>
      </c>
    </row>
    <row r="15" spans="1:4" ht="15" customHeight="1">
      <c r="A15" s="20"/>
      <c r="B15" s="21"/>
      <c r="C15" s="19" t="s">
        <v>27</v>
      </c>
      <c r="D15" s="18">
        <v>146268.31</v>
      </c>
    </row>
    <row r="16" spans="1:4" ht="15" customHeight="1">
      <c r="A16" s="20"/>
      <c r="B16" s="22"/>
      <c r="C16" s="19" t="s">
        <v>28</v>
      </c>
      <c r="D16" s="18">
        <v>0</v>
      </c>
    </row>
    <row r="17" spans="1:4" ht="15" customHeight="1">
      <c r="A17" s="20"/>
      <c r="B17" s="22"/>
      <c r="C17" s="19" t="s">
        <v>29</v>
      </c>
      <c r="D17" s="18">
        <v>0</v>
      </c>
    </row>
    <row r="18" spans="1:4" ht="15" customHeight="1">
      <c r="A18" s="20"/>
      <c r="B18" s="22"/>
      <c r="C18" s="19" t="s">
        <v>30</v>
      </c>
      <c r="D18" s="18">
        <v>0</v>
      </c>
    </row>
    <row r="19" spans="1:4" ht="15" customHeight="1">
      <c r="A19" s="20"/>
      <c r="B19" s="22"/>
      <c r="C19" s="19" t="s">
        <v>31</v>
      </c>
      <c r="D19" s="18">
        <v>0</v>
      </c>
    </row>
    <row r="20" spans="1:4" ht="15" customHeight="1">
      <c r="A20" s="20"/>
      <c r="B20" s="22"/>
      <c r="C20" s="19" t="s">
        <v>32</v>
      </c>
      <c r="D20" s="18">
        <v>0</v>
      </c>
    </row>
    <row r="21" spans="1:4" ht="15" customHeight="1">
      <c r="A21" s="20"/>
      <c r="B21" s="22"/>
      <c r="C21" s="19" t="s">
        <v>33</v>
      </c>
      <c r="D21" s="18">
        <v>0</v>
      </c>
    </row>
    <row r="22" spans="1:4" ht="15" customHeight="1">
      <c r="A22" s="20"/>
      <c r="B22" s="22"/>
      <c r="C22" s="19" t="s">
        <v>34</v>
      </c>
      <c r="D22" s="18">
        <v>0</v>
      </c>
    </row>
    <row r="23" spans="1:4" ht="15" customHeight="1">
      <c r="A23" s="20"/>
      <c r="B23" s="22"/>
      <c r="C23" s="19" t="s">
        <v>35</v>
      </c>
      <c r="D23" s="18">
        <v>0</v>
      </c>
    </row>
    <row r="24" spans="1:4" ht="15" customHeight="1">
      <c r="A24" s="20"/>
      <c r="B24" s="22"/>
      <c r="C24" s="19" t="s">
        <v>36</v>
      </c>
      <c r="D24" s="18">
        <v>0</v>
      </c>
    </row>
    <row r="25" spans="1:4" ht="15" customHeight="1">
      <c r="A25" s="20"/>
      <c r="B25" s="22"/>
      <c r="C25" s="19" t="s">
        <v>37</v>
      </c>
      <c r="D25" s="18">
        <v>195111.08</v>
      </c>
    </row>
    <row r="26" spans="1:4" ht="15" customHeight="1">
      <c r="A26" s="17"/>
      <c r="B26" s="22"/>
      <c r="C26" s="19" t="s">
        <v>38</v>
      </c>
      <c r="D26" s="18">
        <v>0</v>
      </c>
    </row>
    <row r="27" spans="1:4" ht="15" customHeight="1">
      <c r="A27" s="17"/>
      <c r="B27" s="22"/>
      <c r="C27" s="19" t="s">
        <v>39</v>
      </c>
      <c r="D27" s="18">
        <v>0</v>
      </c>
    </row>
    <row r="28" spans="1:4" ht="15" customHeight="1">
      <c r="A28" s="17"/>
      <c r="B28" s="22"/>
      <c r="C28" s="19" t="s">
        <v>40</v>
      </c>
      <c r="D28" s="18">
        <v>0</v>
      </c>
    </row>
    <row r="29" spans="1:4" ht="15" customHeight="1">
      <c r="A29" s="17"/>
      <c r="B29" s="22"/>
      <c r="C29" s="19" t="s">
        <v>41</v>
      </c>
      <c r="D29" s="18">
        <v>0</v>
      </c>
    </row>
    <row r="30" spans="1:4" ht="15" customHeight="1">
      <c r="A30" s="17"/>
      <c r="B30" s="22"/>
      <c r="C30" s="19" t="s">
        <v>42</v>
      </c>
      <c r="D30" s="18">
        <v>0</v>
      </c>
    </row>
    <row r="31" spans="1:4" ht="15" customHeight="1">
      <c r="A31" s="17"/>
      <c r="B31" s="22"/>
      <c r="C31" s="19" t="s">
        <v>43</v>
      </c>
      <c r="D31" s="18">
        <v>0</v>
      </c>
    </row>
    <row r="32" spans="1:4" ht="15" customHeight="1">
      <c r="A32" s="17"/>
      <c r="B32" s="22"/>
      <c r="C32" s="19" t="s">
        <v>44</v>
      </c>
      <c r="D32" s="18">
        <v>0</v>
      </c>
    </row>
    <row r="33" spans="1:4" ht="15" customHeight="1">
      <c r="A33" s="17"/>
      <c r="B33" s="22"/>
      <c r="C33" s="19" t="s">
        <v>45</v>
      </c>
      <c r="D33" s="18">
        <v>0</v>
      </c>
    </row>
    <row r="34" spans="1:4" ht="15" customHeight="1">
      <c r="A34" s="17"/>
      <c r="B34" s="22"/>
      <c r="C34" s="19" t="s">
        <v>46</v>
      </c>
      <c r="D34" s="18">
        <v>0</v>
      </c>
    </row>
    <row r="35" spans="1:4" ht="15" customHeight="1">
      <c r="A35" s="17"/>
      <c r="B35" s="22"/>
      <c r="C35" s="19" t="s">
        <v>47</v>
      </c>
      <c r="D35" s="23">
        <v>0</v>
      </c>
    </row>
    <row r="36" spans="1:4" ht="15" customHeight="1">
      <c r="A36" s="24" t="s">
        <v>48</v>
      </c>
      <c r="B36" s="25">
        <f>SUM(B6:B34)</f>
        <v>2417322.9500000002</v>
      </c>
      <c r="C36" s="26" t="s">
        <v>49</v>
      </c>
      <c r="D36" s="23">
        <f>SUM(D6:D35)</f>
        <v>2417322.9500000002</v>
      </c>
    </row>
    <row r="37" spans="1:4" ht="15" customHeight="1">
      <c r="A37" s="17" t="s">
        <v>50</v>
      </c>
      <c r="B37" s="22"/>
      <c r="C37" s="19" t="s">
        <v>51</v>
      </c>
      <c r="D37" s="18"/>
    </row>
    <row r="38" spans="1:4" ht="15" customHeight="1">
      <c r="A38" s="17" t="s">
        <v>52</v>
      </c>
      <c r="B38" s="22">
        <v>0</v>
      </c>
      <c r="C38" s="19" t="s">
        <v>53</v>
      </c>
      <c r="D38" s="18"/>
    </row>
    <row r="39" spans="1:4" ht="15" customHeight="1">
      <c r="A39" s="17"/>
      <c r="B39" s="22"/>
      <c r="C39" s="19" t="s">
        <v>54</v>
      </c>
      <c r="D39" s="18"/>
    </row>
    <row r="40" spans="1:4" ht="15" customHeight="1">
      <c r="A40" s="17"/>
      <c r="B40" s="27"/>
      <c r="C40" s="19"/>
      <c r="D40" s="23"/>
    </row>
    <row r="41" spans="1:4" ht="15" customHeight="1">
      <c r="A41" s="24" t="s">
        <v>55</v>
      </c>
      <c r="B41" s="28">
        <f>SUM(B36:B38)</f>
        <v>2417322.9500000002</v>
      </c>
      <c r="C41" s="26" t="s">
        <v>56</v>
      </c>
      <c r="D41" s="23">
        <f>SUM(D36,D37,D39)</f>
        <v>2417322.9500000002</v>
      </c>
    </row>
    <row r="42" spans="1:4" ht="20.25" customHeight="1">
      <c r="A42" s="29"/>
      <c r="B42" s="30"/>
      <c r="C42" s="31"/>
      <c r="D42" s="32"/>
    </row>
    <row r="43" spans="1:4" ht="11.25"/>
  </sheetData>
  <mergeCells count="3">
    <mergeCell ref="A2:D2"/>
    <mergeCell ref="A4:B4"/>
    <mergeCell ref="C4:D4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showGridLines="0" showZeros="0" workbookViewId="0"/>
  </sheetViews>
  <sheetFormatPr defaultRowHeight="13.5"/>
  <cols>
    <col min="1" max="1" width="4.83203125" customWidth="1"/>
    <col min="2" max="3" width="3.6640625" customWidth="1"/>
    <col min="4" max="4" width="9.1640625" customWidth="1"/>
    <col min="5" max="5" width="38" customWidth="1"/>
    <col min="6" max="6" width="17.6640625" customWidth="1"/>
    <col min="7" max="7" width="15.5" customWidth="1"/>
    <col min="8" max="15" width="14.83203125" customWidth="1"/>
    <col min="16" max="18" width="12.33203125" customWidth="1"/>
    <col min="19" max="19" width="16" customWidth="1"/>
    <col min="20" max="20" width="17" customWidth="1"/>
  </cols>
  <sheetData>
    <row r="1" spans="1:20" ht="20.100000000000001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  <c r="T1" s="36" t="s">
        <v>57</v>
      </c>
    </row>
    <row r="2" spans="1:20" ht="20.100000000000001" customHeight="1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0.100000000000001" customHeight="1">
      <c r="A3" s="37" t="s">
        <v>5</v>
      </c>
      <c r="B3" s="37"/>
      <c r="C3" s="37"/>
      <c r="D3" s="37"/>
      <c r="E3" s="38"/>
      <c r="F3" s="39"/>
      <c r="G3" s="39"/>
      <c r="H3" s="39"/>
      <c r="I3" s="39"/>
      <c r="J3" s="40"/>
      <c r="K3" s="40"/>
      <c r="L3" s="40"/>
      <c r="M3" s="40"/>
      <c r="N3" s="40"/>
      <c r="O3" s="40"/>
      <c r="P3" s="40"/>
      <c r="Q3" s="40"/>
      <c r="R3" s="40"/>
      <c r="S3" s="41"/>
      <c r="T3" s="10" t="s">
        <v>6</v>
      </c>
    </row>
    <row r="4" spans="1:20" ht="20.100000000000001" customHeight="1">
      <c r="A4" s="158" t="s">
        <v>59</v>
      </c>
      <c r="B4" s="159"/>
      <c r="C4" s="159"/>
      <c r="D4" s="159"/>
      <c r="E4" s="160"/>
      <c r="F4" s="142" t="s">
        <v>60</v>
      </c>
      <c r="G4" s="155" t="s">
        <v>61</v>
      </c>
      <c r="H4" s="150" t="s">
        <v>62</v>
      </c>
      <c r="I4" s="151"/>
      <c r="J4" s="152"/>
      <c r="K4" s="142" t="s">
        <v>63</v>
      </c>
      <c r="L4" s="136"/>
      <c r="M4" s="138" t="s">
        <v>64</v>
      </c>
      <c r="N4" s="145" t="s">
        <v>65</v>
      </c>
      <c r="O4" s="146"/>
      <c r="P4" s="146"/>
      <c r="Q4" s="146"/>
      <c r="R4" s="147"/>
      <c r="S4" s="142" t="s">
        <v>66</v>
      </c>
      <c r="T4" s="136" t="s">
        <v>67</v>
      </c>
    </row>
    <row r="5" spans="1:20" ht="20.100000000000001" customHeight="1">
      <c r="A5" s="158" t="s">
        <v>68</v>
      </c>
      <c r="B5" s="159"/>
      <c r="C5" s="160"/>
      <c r="D5" s="153" t="s">
        <v>69</v>
      </c>
      <c r="E5" s="157" t="s">
        <v>70</v>
      </c>
      <c r="F5" s="136"/>
      <c r="G5" s="155"/>
      <c r="H5" s="148" t="s">
        <v>62</v>
      </c>
      <c r="I5" s="148" t="s">
        <v>71</v>
      </c>
      <c r="J5" s="148" t="s">
        <v>72</v>
      </c>
      <c r="K5" s="143" t="s">
        <v>73</v>
      </c>
      <c r="L5" s="136" t="s">
        <v>74</v>
      </c>
      <c r="M5" s="139"/>
      <c r="N5" s="141" t="s">
        <v>75</v>
      </c>
      <c r="O5" s="141" t="s">
        <v>76</v>
      </c>
      <c r="P5" s="141" t="s">
        <v>77</v>
      </c>
      <c r="Q5" s="141" t="s">
        <v>78</v>
      </c>
      <c r="R5" s="141" t="s">
        <v>79</v>
      </c>
      <c r="S5" s="136"/>
      <c r="T5" s="136"/>
    </row>
    <row r="6" spans="1:20" ht="30.75" customHeight="1">
      <c r="A6" s="42" t="s">
        <v>80</v>
      </c>
      <c r="B6" s="43" t="s">
        <v>81</v>
      </c>
      <c r="C6" s="44" t="s">
        <v>82</v>
      </c>
      <c r="D6" s="154"/>
      <c r="E6" s="154"/>
      <c r="F6" s="137"/>
      <c r="G6" s="156"/>
      <c r="H6" s="149"/>
      <c r="I6" s="149"/>
      <c r="J6" s="149"/>
      <c r="K6" s="144"/>
      <c r="L6" s="137"/>
      <c r="M6" s="140"/>
      <c r="N6" s="137"/>
      <c r="O6" s="137"/>
      <c r="P6" s="137"/>
      <c r="Q6" s="137"/>
      <c r="R6" s="137"/>
      <c r="S6" s="137"/>
      <c r="T6" s="137"/>
    </row>
    <row r="7" spans="1:20" ht="20.100000000000001" customHeight="1">
      <c r="A7" s="45" t="s">
        <v>16</v>
      </c>
      <c r="B7" s="45" t="s">
        <v>16</v>
      </c>
      <c r="C7" s="45" t="s">
        <v>16</v>
      </c>
      <c r="D7" s="45" t="s">
        <v>16</v>
      </c>
      <c r="E7" s="45" t="s">
        <v>60</v>
      </c>
      <c r="F7" s="46">
        <v>2417322.9500000002</v>
      </c>
      <c r="G7" s="47">
        <v>0</v>
      </c>
      <c r="H7" s="47">
        <v>2417322.9500000002</v>
      </c>
      <c r="I7" s="47">
        <v>0</v>
      </c>
      <c r="J7" s="48" t="s">
        <v>16</v>
      </c>
      <c r="K7" s="49">
        <v>0</v>
      </c>
      <c r="L7" s="50" t="s">
        <v>16</v>
      </c>
      <c r="M7" s="51" t="s">
        <v>16</v>
      </c>
      <c r="N7" s="52" t="s">
        <v>16</v>
      </c>
      <c r="O7" s="53" t="s">
        <v>16</v>
      </c>
      <c r="P7" s="50"/>
      <c r="Q7" s="50"/>
      <c r="R7" s="54"/>
      <c r="S7" s="55">
        <v>0</v>
      </c>
      <c r="T7" s="56"/>
    </row>
    <row r="8" spans="1:20" ht="20.100000000000001" customHeight="1">
      <c r="A8" s="45" t="s">
        <v>16</v>
      </c>
      <c r="B8" s="45" t="s">
        <v>16</v>
      </c>
      <c r="C8" s="45" t="s">
        <v>16</v>
      </c>
      <c r="D8" s="45" t="s">
        <v>83</v>
      </c>
      <c r="E8" s="45" t="s">
        <v>0</v>
      </c>
      <c r="F8" s="46">
        <v>2417322.9500000002</v>
      </c>
      <c r="G8" s="47">
        <v>0</v>
      </c>
      <c r="H8" s="47">
        <v>2417322.9500000002</v>
      </c>
      <c r="I8" s="47">
        <v>0</v>
      </c>
      <c r="J8" s="48" t="s">
        <v>16</v>
      </c>
      <c r="K8" s="49">
        <v>0</v>
      </c>
      <c r="L8" s="50" t="s">
        <v>16</v>
      </c>
      <c r="M8" s="51" t="s">
        <v>16</v>
      </c>
      <c r="N8" s="52" t="s">
        <v>16</v>
      </c>
      <c r="O8" s="53" t="s">
        <v>16</v>
      </c>
      <c r="P8" s="50"/>
      <c r="Q8" s="50"/>
      <c r="R8" s="54"/>
      <c r="S8" s="55">
        <v>0</v>
      </c>
      <c r="T8" s="56"/>
    </row>
    <row r="9" spans="1:20" ht="20.100000000000001" customHeight="1">
      <c r="A9" s="45" t="s">
        <v>84</v>
      </c>
      <c r="B9" s="45" t="s">
        <v>85</v>
      </c>
      <c r="C9" s="45" t="s">
        <v>86</v>
      </c>
      <c r="D9" s="45" t="s">
        <v>87</v>
      </c>
      <c r="E9" s="45" t="s">
        <v>88</v>
      </c>
      <c r="F9" s="46">
        <v>1257124.31</v>
      </c>
      <c r="G9" s="47">
        <v>0</v>
      </c>
      <c r="H9" s="47">
        <v>1257124.31</v>
      </c>
      <c r="I9" s="47">
        <v>0</v>
      </c>
      <c r="J9" s="48" t="s">
        <v>16</v>
      </c>
      <c r="K9" s="49">
        <v>0</v>
      </c>
      <c r="L9" s="50" t="s">
        <v>16</v>
      </c>
      <c r="M9" s="51" t="s">
        <v>16</v>
      </c>
      <c r="N9" s="52" t="s">
        <v>16</v>
      </c>
      <c r="O9" s="53" t="s">
        <v>16</v>
      </c>
      <c r="P9" s="50"/>
      <c r="Q9" s="50"/>
      <c r="R9" s="54"/>
      <c r="S9" s="55">
        <v>0</v>
      </c>
      <c r="T9" s="56"/>
    </row>
    <row r="10" spans="1:20" ht="20.100000000000001" customHeight="1">
      <c r="A10" s="45" t="s">
        <v>84</v>
      </c>
      <c r="B10" s="45" t="s">
        <v>85</v>
      </c>
      <c r="C10" s="45" t="s">
        <v>89</v>
      </c>
      <c r="D10" s="45" t="s">
        <v>87</v>
      </c>
      <c r="E10" s="45" t="s">
        <v>90</v>
      </c>
      <c r="F10" s="46">
        <v>10000</v>
      </c>
      <c r="G10" s="47">
        <v>0</v>
      </c>
      <c r="H10" s="47">
        <v>10000</v>
      </c>
      <c r="I10" s="47">
        <v>0</v>
      </c>
      <c r="J10" s="48" t="s">
        <v>16</v>
      </c>
      <c r="K10" s="49">
        <v>0</v>
      </c>
      <c r="L10" s="50" t="s">
        <v>16</v>
      </c>
      <c r="M10" s="51" t="s">
        <v>16</v>
      </c>
      <c r="N10" s="52" t="s">
        <v>16</v>
      </c>
      <c r="O10" s="53" t="s">
        <v>16</v>
      </c>
      <c r="P10" s="50"/>
      <c r="Q10" s="50"/>
      <c r="R10" s="54"/>
      <c r="S10" s="55">
        <v>0</v>
      </c>
      <c r="T10" s="56"/>
    </row>
    <row r="11" spans="1:20" ht="20.100000000000001" customHeight="1">
      <c r="A11" s="45" t="s">
        <v>84</v>
      </c>
      <c r="B11" s="45" t="s">
        <v>85</v>
      </c>
      <c r="C11" s="45" t="s">
        <v>91</v>
      </c>
      <c r="D11" s="45" t="s">
        <v>87</v>
      </c>
      <c r="E11" s="45" t="s">
        <v>92</v>
      </c>
      <c r="F11" s="46">
        <v>460707.34</v>
      </c>
      <c r="G11" s="47">
        <v>0</v>
      </c>
      <c r="H11" s="47">
        <v>460707.34</v>
      </c>
      <c r="I11" s="47">
        <v>0</v>
      </c>
      <c r="J11" s="48" t="s">
        <v>16</v>
      </c>
      <c r="K11" s="49">
        <v>0</v>
      </c>
      <c r="L11" s="50" t="s">
        <v>16</v>
      </c>
      <c r="M11" s="51" t="s">
        <v>16</v>
      </c>
      <c r="N11" s="52" t="s">
        <v>16</v>
      </c>
      <c r="O11" s="53" t="s">
        <v>16</v>
      </c>
      <c r="P11" s="50"/>
      <c r="Q11" s="50"/>
      <c r="R11" s="54"/>
      <c r="S11" s="55">
        <v>0</v>
      </c>
      <c r="T11" s="56"/>
    </row>
    <row r="12" spans="1:20" ht="20.100000000000001" customHeight="1">
      <c r="A12" s="45" t="s">
        <v>84</v>
      </c>
      <c r="B12" s="45" t="s">
        <v>93</v>
      </c>
      <c r="C12" s="45" t="s">
        <v>94</v>
      </c>
      <c r="D12" s="45" t="s">
        <v>87</v>
      </c>
      <c r="E12" s="45" t="s">
        <v>95</v>
      </c>
      <c r="F12" s="46">
        <v>16093.51</v>
      </c>
      <c r="G12" s="47">
        <v>0</v>
      </c>
      <c r="H12" s="47">
        <v>16093.51</v>
      </c>
      <c r="I12" s="47">
        <v>0</v>
      </c>
      <c r="J12" s="48" t="s">
        <v>16</v>
      </c>
      <c r="K12" s="49">
        <v>0</v>
      </c>
      <c r="L12" s="50" t="s">
        <v>16</v>
      </c>
      <c r="M12" s="51" t="s">
        <v>16</v>
      </c>
      <c r="N12" s="52" t="s">
        <v>16</v>
      </c>
      <c r="O12" s="53" t="s">
        <v>16</v>
      </c>
      <c r="P12" s="50"/>
      <c r="Q12" s="50"/>
      <c r="R12" s="54"/>
      <c r="S12" s="55">
        <v>0</v>
      </c>
      <c r="T12" s="56"/>
    </row>
    <row r="13" spans="1:20" ht="20.100000000000001" customHeight="1">
      <c r="A13" s="45" t="s">
        <v>84</v>
      </c>
      <c r="B13" s="45" t="s">
        <v>96</v>
      </c>
      <c r="C13" s="45" t="s">
        <v>89</v>
      </c>
      <c r="D13" s="45" t="s">
        <v>87</v>
      </c>
      <c r="E13" s="45" t="s">
        <v>90</v>
      </c>
      <c r="F13" s="46">
        <v>20000</v>
      </c>
      <c r="G13" s="47">
        <v>0</v>
      </c>
      <c r="H13" s="47">
        <v>20000</v>
      </c>
      <c r="I13" s="47">
        <v>0</v>
      </c>
      <c r="J13" s="48" t="s">
        <v>16</v>
      </c>
      <c r="K13" s="49">
        <v>0</v>
      </c>
      <c r="L13" s="50" t="s">
        <v>16</v>
      </c>
      <c r="M13" s="51" t="s">
        <v>16</v>
      </c>
      <c r="N13" s="52" t="s">
        <v>16</v>
      </c>
      <c r="O13" s="53" t="s">
        <v>16</v>
      </c>
      <c r="P13" s="50"/>
      <c r="Q13" s="50"/>
      <c r="R13" s="54"/>
      <c r="S13" s="55">
        <v>0</v>
      </c>
      <c r="T13" s="56"/>
    </row>
    <row r="14" spans="1:20" ht="20.100000000000001" customHeight="1">
      <c r="A14" s="45" t="s">
        <v>97</v>
      </c>
      <c r="B14" s="45" t="s">
        <v>98</v>
      </c>
      <c r="C14" s="45" t="s">
        <v>98</v>
      </c>
      <c r="D14" s="45" t="s">
        <v>87</v>
      </c>
      <c r="E14" s="45" t="s">
        <v>99</v>
      </c>
      <c r="F14" s="46">
        <v>208012.28</v>
      </c>
      <c r="G14" s="47">
        <v>0</v>
      </c>
      <c r="H14" s="47">
        <v>208012.28</v>
      </c>
      <c r="I14" s="47">
        <v>0</v>
      </c>
      <c r="J14" s="48" t="s">
        <v>16</v>
      </c>
      <c r="K14" s="49">
        <v>0</v>
      </c>
      <c r="L14" s="50" t="s">
        <v>16</v>
      </c>
      <c r="M14" s="51" t="s">
        <v>16</v>
      </c>
      <c r="N14" s="52" t="s">
        <v>16</v>
      </c>
      <c r="O14" s="53" t="s">
        <v>16</v>
      </c>
      <c r="P14" s="50"/>
      <c r="Q14" s="50"/>
      <c r="R14" s="54"/>
      <c r="S14" s="55">
        <v>0</v>
      </c>
      <c r="T14" s="56"/>
    </row>
    <row r="15" spans="1:20" ht="20.100000000000001" customHeight="1">
      <c r="A15" s="45" t="s">
        <v>97</v>
      </c>
      <c r="B15" s="45" t="s">
        <v>98</v>
      </c>
      <c r="C15" s="45" t="s">
        <v>94</v>
      </c>
      <c r="D15" s="45" t="s">
        <v>87</v>
      </c>
      <c r="E15" s="45" t="s">
        <v>100</v>
      </c>
      <c r="F15" s="46">
        <v>104006.12</v>
      </c>
      <c r="G15" s="47">
        <v>0</v>
      </c>
      <c r="H15" s="47">
        <v>104006.12</v>
      </c>
      <c r="I15" s="47">
        <v>0</v>
      </c>
      <c r="J15" s="48" t="s">
        <v>16</v>
      </c>
      <c r="K15" s="49">
        <v>0</v>
      </c>
      <c r="L15" s="50" t="s">
        <v>16</v>
      </c>
      <c r="M15" s="51" t="s">
        <v>16</v>
      </c>
      <c r="N15" s="52" t="s">
        <v>16</v>
      </c>
      <c r="O15" s="53" t="s">
        <v>16</v>
      </c>
      <c r="P15" s="50"/>
      <c r="Q15" s="50"/>
      <c r="R15" s="54"/>
      <c r="S15" s="55">
        <v>0</v>
      </c>
      <c r="T15" s="56"/>
    </row>
    <row r="16" spans="1:20" ht="20.100000000000001" customHeight="1">
      <c r="A16" s="45" t="s">
        <v>101</v>
      </c>
      <c r="B16" s="45" t="s">
        <v>102</v>
      </c>
      <c r="C16" s="45" t="s">
        <v>86</v>
      </c>
      <c r="D16" s="45" t="s">
        <v>87</v>
      </c>
      <c r="E16" s="45" t="s">
        <v>103</v>
      </c>
      <c r="F16" s="46">
        <v>84051.73</v>
      </c>
      <c r="G16" s="47">
        <v>0</v>
      </c>
      <c r="H16" s="47">
        <v>84051.73</v>
      </c>
      <c r="I16" s="47">
        <v>0</v>
      </c>
      <c r="J16" s="48" t="s">
        <v>16</v>
      </c>
      <c r="K16" s="49">
        <v>0</v>
      </c>
      <c r="L16" s="50" t="s">
        <v>16</v>
      </c>
      <c r="M16" s="51" t="s">
        <v>16</v>
      </c>
      <c r="N16" s="52" t="s">
        <v>16</v>
      </c>
      <c r="O16" s="53" t="s">
        <v>16</v>
      </c>
      <c r="P16" s="50"/>
      <c r="Q16" s="50"/>
      <c r="R16" s="54"/>
      <c r="S16" s="55">
        <v>0</v>
      </c>
      <c r="T16" s="56"/>
    </row>
    <row r="17" spans="1:20" ht="20.100000000000001" customHeight="1">
      <c r="A17" s="45" t="s">
        <v>101</v>
      </c>
      <c r="B17" s="45" t="s">
        <v>102</v>
      </c>
      <c r="C17" s="45" t="s">
        <v>89</v>
      </c>
      <c r="D17" s="45" t="s">
        <v>87</v>
      </c>
      <c r="E17" s="45" t="s">
        <v>104</v>
      </c>
      <c r="F17" s="46">
        <v>29763.06</v>
      </c>
      <c r="G17" s="47">
        <v>0</v>
      </c>
      <c r="H17" s="47">
        <v>29763.06</v>
      </c>
      <c r="I17" s="47">
        <v>0</v>
      </c>
      <c r="J17" s="48" t="s">
        <v>16</v>
      </c>
      <c r="K17" s="49">
        <v>0</v>
      </c>
      <c r="L17" s="50" t="s">
        <v>16</v>
      </c>
      <c r="M17" s="51" t="s">
        <v>16</v>
      </c>
      <c r="N17" s="52" t="s">
        <v>16</v>
      </c>
      <c r="O17" s="53" t="s">
        <v>16</v>
      </c>
      <c r="P17" s="50"/>
      <c r="Q17" s="50"/>
      <c r="R17" s="54"/>
      <c r="S17" s="55">
        <v>0</v>
      </c>
      <c r="T17" s="56"/>
    </row>
    <row r="18" spans="1:20" ht="20.100000000000001" customHeight="1">
      <c r="A18" s="45" t="s">
        <v>101</v>
      </c>
      <c r="B18" s="45" t="s">
        <v>102</v>
      </c>
      <c r="C18" s="45" t="s">
        <v>105</v>
      </c>
      <c r="D18" s="45" t="s">
        <v>87</v>
      </c>
      <c r="E18" s="45" t="s">
        <v>106</v>
      </c>
      <c r="F18" s="46">
        <v>25621.200000000001</v>
      </c>
      <c r="G18" s="47">
        <v>0</v>
      </c>
      <c r="H18" s="47">
        <v>25621.200000000001</v>
      </c>
      <c r="I18" s="47">
        <v>0</v>
      </c>
      <c r="J18" s="48" t="s">
        <v>16</v>
      </c>
      <c r="K18" s="49">
        <v>0</v>
      </c>
      <c r="L18" s="50" t="s">
        <v>16</v>
      </c>
      <c r="M18" s="51" t="s">
        <v>16</v>
      </c>
      <c r="N18" s="52" t="s">
        <v>16</v>
      </c>
      <c r="O18" s="53" t="s">
        <v>16</v>
      </c>
      <c r="P18" s="50"/>
      <c r="Q18" s="50"/>
      <c r="R18" s="54"/>
      <c r="S18" s="55">
        <v>0</v>
      </c>
      <c r="T18" s="56"/>
    </row>
    <row r="19" spans="1:20" ht="20.100000000000001" customHeight="1">
      <c r="A19" s="45" t="s">
        <v>101</v>
      </c>
      <c r="B19" s="45" t="s">
        <v>102</v>
      </c>
      <c r="C19" s="45" t="s">
        <v>107</v>
      </c>
      <c r="D19" s="45" t="s">
        <v>87</v>
      </c>
      <c r="E19" s="45" t="s">
        <v>108</v>
      </c>
      <c r="F19" s="46">
        <v>6832.32</v>
      </c>
      <c r="G19" s="47">
        <v>0</v>
      </c>
      <c r="H19" s="47">
        <v>6832.32</v>
      </c>
      <c r="I19" s="47">
        <v>0</v>
      </c>
      <c r="J19" s="48" t="s">
        <v>16</v>
      </c>
      <c r="K19" s="49">
        <v>0</v>
      </c>
      <c r="L19" s="50" t="s">
        <v>16</v>
      </c>
      <c r="M19" s="51" t="s">
        <v>16</v>
      </c>
      <c r="N19" s="52" t="s">
        <v>16</v>
      </c>
      <c r="O19" s="53" t="s">
        <v>16</v>
      </c>
      <c r="P19" s="50"/>
      <c r="Q19" s="50"/>
      <c r="R19" s="54"/>
      <c r="S19" s="55">
        <v>0</v>
      </c>
      <c r="T19" s="56"/>
    </row>
    <row r="20" spans="1:20" ht="20.100000000000001" customHeight="1">
      <c r="A20" s="45" t="s">
        <v>109</v>
      </c>
      <c r="B20" s="45" t="s">
        <v>89</v>
      </c>
      <c r="C20" s="45" t="s">
        <v>86</v>
      </c>
      <c r="D20" s="45" t="s">
        <v>87</v>
      </c>
      <c r="E20" s="45" t="s">
        <v>110</v>
      </c>
      <c r="F20" s="46">
        <v>195111.08</v>
      </c>
      <c r="G20" s="47">
        <v>0</v>
      </c>
      <c r="H20" s="47">
        <v>195111.08</v>
      </c>
      <c r="I20" s="47">
        <v>0</v>
      </c>
      <c r="J20" s="48" t="s">
        <v>16</v>
      </c>
      <c r="K20" s="49">
        <v>0</v>
      </c>
      <c r="L20" s="50" t="s">
        <v>16</v>
      </c>
      <c r="M20" s="51" t="s">
        <v>16</v>
      </c>
      <c r="N20" s="52" t="s">
        <v>16</v>
      </c>
      <c r="O20" s="53" t="s">
        <v>16</v>
      </c>
      <c r="P20" s="50"/>
      <c r="Q20" s="50"/>
      <c r="R20" s="54"/>
      <c r="S20" s="55">
        <v>0</v>
      </c>
      <c r="T20" s="56"/>
    </row>
    <row r="21" spans="1:20" ht="11.25"/>
    <row r="22" spans="1:20" ht="11.25"/>
    <row r="23" spans="1:20" ht="11.25"/>
    <row r="24" spans="1:20" ht="11.25"/>
    <row r="25" spans="1:20" ht="11.25"/>
    <row r="26" spans="1:20" ht="11.25"/>
    <row r="27" spans="1:20" ht="11.25"/>
    <row r="28" spans="1:20" ht="11.25"/>
    <row r="29" spans="1:20" ht="11.25"/>
    <row r="30" spans="1:20" ht="11.25"/>
    <row r="31" spans="1:20" ht="11.25"/>
    <row r="32" spans="1:20" ht="11.25"/>
    <row r="33" ht="11.25"/>
    <row r="34" ht="11.25"/>
    <row r="35" ht="11.25"/>
  </sheetData>
  <mergeCells count="23">
    <mergeCell ref="A2:T2"/>
    <mergeCell ref="K4:L4"/>
    <mergeCell ref="D5:D6"/>
    <mergeCell ref="G4:G6"/>
    <mergeCell ref="E5:E6"/>
    <mergeCell ref="F4:F6"/>
    <mergeCell ref="A5:C5"/>
    <mergeCell ref="A4:E4"/>
    <mergeCell ref="K5:K6"/>
    <mergeCell ref="L5:L6"/>
    <mergeCell ref="N4:R4"/>
    <mergeCell ref="H5:H6"/>
    <mergeCell ref="J5:J6"/>
    <mergeCell ref="H4:J4"/>
    <mergeCell ref="I5:I6"/>
    <mergeCell ref="T4:T6"/>
    <mergeCell ref="M4:M6"/>
    <mergeCell ref="N5:N6"/>
    <mergeCell ref="P5:P6"/>
    <mergeCell ref="Q5:Q6"/>
    <mergeCell ref="R5:R6"/>
    <mergeCell ref="O5:O6"/>
    <mergeCell ref="S4:S6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showGridLines="0" showZeros="0" workbookViewId="0"/>
  </sheetViews>
  <sheetFormatPr defaultRowHeight="13.5"/>
  <cols>
    <col min="1" max="1" width="5" customWidth="1"/>
    <col min="2" max="3" width="3.6640625" customWidth="1"/>
    <col min="4" max="4" width="10.1640625" customWidth="1"/>
    <col min="5" max="5" width="50.83203125" customWidth="1"/>
    <col min="6" max="10" width="14.5" customWidth="1"/>
    <col min="11" max="12" width="10.6640625" customWidth="1"/>
  </cols>
  <sheetData>
    <row r="1" spans="1:10" ht="20.100000000000001" customHeight="1">
      <c r="A1" s="13"/>
      <c r="B1" s="57"/>
      <c r="C1" s="57"/>
      <c r="D1" s="57"/>
      <c r="E1" s="57"/>
      <c r="F1" s="57"/>
      <c r="G1" s="57"/>
      <c r="H1" s="57"/>
      <c r="I1" s="57"/>
      <c r="J1" s="58" t="s">
        <v>111</v>
      </c>
    </row>
    <row r="2" spans="1:10" ht="20.100000000000001" customHeight="1">
      <c r="A2" s="1" t="s">
        <v>112</v>
      </c>
      <c r="B2" s="1"/>
      <c r="C2" s="1"/>
      <c r="D2" s="1"/>
      <c r="E2" s="1"/>
      <c r="F2" s="1"/>
      <c r="G2" s="1"/>
      <c r="H2" s="1"/>
      <c r="I2" s="1"/>
      <c r="J2" s="1"/>
    </row>
    <row r="3" spans="1:10" ht="20.100000000000001" customHeight="1">
      <c r="A3" s="11" t="s">
        <v>5</v>
      </c>
      <c r="B3" s="12"/>
      <c r="C3" s="12"/>
      <c r="D3" s="12"/>
      <c r="E3" s="12"/>
      <c r="F3" s="59"/>
      <c r="G3" s="59"/>
      <c r="H3" s="59"/>
      <c r="I3" s="59"/>
      <c r="J3" s="10" t="s">
        <v>6</v>
      </c>
    </row>
    <row r="4" spans="1:10" ht="20.100000000000001" customHeight="1">
      <c r="A4" s="134" t="s">
        <v>59</v>
      </c>
      <c r="B4" s="171"/>
      <c r="C4" s="171"/>
      <c r="D4" s="171"/>
      <c r="E4" s="135"/>
      <c r="F4" s="166" t="s">
        <v>60</v>
      </c>
      <c r="G4" s="167" t="s">
        <v>113</v>
      </c>
      <c r="H4" s="169" t="s">
        <v>114</v>
      </c>
      <c r="I4" s="169" t="s">
        <v>115</v>
      </c>
      <c r="J4" s="161" t="s">
        <v>116</v>
      </c>
    </row>
    <row r="5" spans="1:10" ht="20.100000000000001" customHeight="1">
      <c r="A5" s="134" t="s">
        <v>68</v>
      </c>
      <c r="B5" s="171"/>
      <c r="C5" s="135"/>
      <c r="D5" s="165" t="s">
        <v>69</v>
      </c>
      <c r="E5" s="163" t="s">
        <v>117</v>
      </c>
      <c r="F5" s="167"/>
      <c r="G5" s="167"/>
      <c r="H5" s="169"/>
      <c r="I5" s="169"/>
      <c r="J5" s="161"/>
    </row>
    <row r="6" spans="1:10" ht="15" customHeight="1">
      <c r="A6" s="60" t="s">
        <v>80</v>
      </c>
      <c r="B6" s="60" t="s">
        <v>81</v>
      </c>
      <c r="C6" s="61" t="s">
        <v>82</v>
      </c>
      <c r="D6" s="161"/>
      <c r="E6" s="164"/>
      <c r="F6" s="168"/>
      <c r="G6" s="168"/>
      <c r="H6" s="170"/>
      <c r="I6" s="170"/>
      <c r="J6" s="162"/>
    </row>
    <row r="7" spans="1:10" ht="20.100000000000001" customHeight="1">
      <c r="A7" s="62" t="s">
        <v>16</v>
      </c>
      <c r="B7" s="62" t="s">
        <v>16</v>
      </c>
      <c r="C7" s="62" t="s">
        <v>16</v>
      </c>
      <c r="D7" s="63" t="s">
        <v>16</v>
      </c>
      <c r="E7" s="63" t="s">
        <v>60</v>
      </c>
      <c r="F7" s="64">
        <f t="shared" ref="F7:F20" si="0">SUM(G7:J7)</f>
        <v>2417322.9500000002</v>
      </c>
      <c r="G7" s="65">
        <v>2387322.9500000002</v>
      </c>
      <c r="H7" s="65">
        <v>30000</v>
      </c>
      <c r="I7" s="65"/>
      <c r="J7" s="66"/>
    </row>
    <row r="8" spans="1:10" ht="20.100000000000001" customHeight="1">
      <c r="A8" s="62" t="s">
        <v>16</v>
      </c>
      <c r="B8" s="62" t="s">
        <v>16</v>
      </c>
      <c r="C8" s="62" t="s">
        <v>16</v>
      </c>
      <c r="D8" s="63" t="s">
        <v>83</v>
      </c>
      <c r="E8" s="63" t="s">
        <v>0</v>
      </c>
      <c r="F8" s="64">
        <f t="shared" si="0"/>
        <v>2417322.9500000002</v>
      </c>
      <c r="G8" s="65">
        <v>2387322.9500000002</v>
      </c>
      <c r="H8" s="65">
        <v>30000</v>
      </c>
      <c r="I8" s="65"/>
      <c r="J8" s="66"/>
    </row>
    <row r="9" spans="1:10" ht="20.100000000000001" customHeight="1">
      <c r="A9" s="62" t="s">
        <v>84</v>
      </c>
      <c r="B9" s="62" t="s">
        <v>85</v>
      </c>
      <c r="C9" s="62" t="s">
        <v>86</v>
      </c>
      <c r="D9" s="63" t="s">
        <v>87</v>
      </c>
      <c r="E9" s="63" t="s">
        <v>88</v>
      </c>
      <c r="F9" s="64">
        <f t="shared" si="0"/>
        <v>1257124.31</v>
      </c>
      <c r="G9" s="65">
        <v>1257124.31</v>
      </c>
      <c r="H9" s="65">
        <v>0</v>
      </c>
      <c r="I9" s="65"/>
      <c r="J9" s="66"/>
    </row>
    <row r="10" spans="1:10" ht="20.100000000000001" customHeight="1">
      <c r="A10" s="62" t="s">
        <v>84</v>
      </c>
      <c r="B10" s="62" t="s">
        <v>85</v>
      </c>
      <c r="C10" s="62" t="s">
        <v>89</v>
      </c>
      <c r="D10" s="63" t="s">
        <v>87</v>
      </c>
      <c r="E10" s="63" t="s">
        <v>90</v>
      </c>
      <c r="F10" s="64">
        <f t="shared" si="0"/>
        <v>10000</v>
      </c>
      <c r="G10" s="65">
        <v>0</v>
      </c>
      <c r="H10" s="65">
        <v>10000</v>
      </c>
      <c r="I10" s="65"/>
      <c r="J10" s="66"/>
    </row>
    <row r="11" spans="1:10" ht="20.100000000000001" customHeight="1">
      <c r="A11" s="62" t="s">
        <v>84</v>
      </c>
      <c r="B11" s="62" t="s">
        <v>85</v>
      </c>
      <c r="C11" s="62" t="s">
        <v>91</v>
      </c>
      <c r="D11" s="63" t="s">
        <v>87</v>
      </c>
      <c r="E11" s="63" t="s">
        <v>92</v>
      </c>
      <c r="F11" s="64">
        <f t="shared" si="0"/>
        <v>460707.34</v>
      </c>
      <c r="G11" s="65">
        <v>460707.34</v>
      </c>
      <c r="H11" s="65">
        <v>0</v>
      </c>
      <c r="I11" s="65"/>
      <c r="J11" s="66"/>
    </row>
    <row r="12" spans="1:10" ht="20.100000000000001" customHeight="1">
      <c r="A12" s="62" t="s">
        <v>84</v>
      </c>
      <c r="B12" s="62" t="s">
        <v>93</v>
      </c>
      <c r="C12" s="62" t="s">
        <v>94</v>
      </c>
      <c r="D12" s="63" t="s">
        <v>87</v>
      </c>
      <c r="E12" s="63" t="s">
        <v>95</v>
      </c>
      <c r="F12" s="64">
        <f t="shared" si="0"/>
        <v>16093.51</v>
      </c>
      <c r="G12" s="65">
        <v>16093.51</v>
      </c>
      <c r="H12" s="65">
        <v>0</v>
      </c>
      <c r="I12" s="65"/>
      <c r="J12" s="66"/>
    </row>
    <row r="13" spans="1:10" ht="20.100000000000001" customHeight="1">
      <c r="A13" s="62" t="s">
        <v>84</v>
      </c>
      <c r="B13" s="62" t="s">
        <v>96</v>
      </c>
      <c r="C13" s="62" t="s">
        <v>89</v>
      </c>
      <c r="D13" s="63" t="s">
        <v>87</v>
      </c>
      <c r="E13" s="63" t="s">
        <v>90</v>
      </c>
      <c r="F13" s="64">
        <f t="shared" si="0"/>
        <v>20000</v>
      </c>
      <c r="G13" s="65">
        <v>0</v>
      </c>
      <c r="H13" s="65">
        <v>20000</v>
      </c>
      <c r="I13" s="65"/>
      <c r="J13" s="66"/>
    </row>
    <row r="14" spans="1:10" ht="20.100000000000001" customHeight="1">
      <c r="A14" s="62" t="s">
        <v>97</v>
      </c>
      <c r="B14" s="62" t="s">
        <v>98</v>
      </c>
      <c r="C14" s="62" t="s">
        <v>98</v>
      </c>
      <c r="D14" s="63" t="s">
        <v>87</v>
      </c>
      <c r="E14" s="63" t="s">
        <v>99</v>
      </c>
      <c r="F14" s="64">
        <f t="shared" si="0"/>
        <v>208012.28</v>
      </c>
      <c r="G14" s="65">
        <v>208012.28</v>
      </c>
      <c r="H14" s="65">
        <v>0</v>
      </c>
      <c r="I14" s="65"/>
      <c r="J14" s="66"/>
    </row>
    <row r="15" spans="1:10" ht="20.100000000000001" customHeight="1">
      <c r="A15" s="62" t="s">
        <v>97</v>
      </c>
      <c r="B15" s="62" t="s">
        <v>98</v>
      </c>
      <c r="C15" s="62" t="s">
        <v>94</v>
      </c>
      <c r="D15" s="63" t="s">
        <v>87</v>
      </c>
      <c r="E15" s="63" t="s">
        <v>100</v>
      </c>
      <c r="F15" s="64">
        <f t="shared" si="0"/>
        <v>104006.12</v>
      </c>
      <c r="G15" s="65">
        <v>104006.12</v>
      </c>
      <c r="H15" s="65">
        <v>0</v>
      </c>
      <c r="I15" s="65"/>
      <c r="J15" s="66"/>
    </row>
    <row r="16" spans="1:10" ht="20.100000000000001" customHeight="1">
      <c r="A16" s="62" t="s">
        <v>101</v>
      </c>
      <c r="B16" s="62" t="s">
        <v>102</v>
      </c>
      <c r="C16" s="62" t="s">
        <v>86</v>
      </c>
      <c r="D16" s="63" t="s">
        <v>87</v>
      </c>
      <c r="E16" s="63" t="s">
        <v>103</v>
      </c>
      <c r="F16" s="64">
        <f t="shared" si="0"/>
        <v>84051.73</v>
      </c>
      <c r="G16" s="65">
        <v>84051.73</v>
      </c>
      <c r="H16" s="65">
        <v>0</v>
      </c>
      <c r="I16" s="65"/>
      <c r="J16" s="66"/>
    </row>
    <row r="17" spans="1:10" ht="20.100000000000001" customHeight="1">
      <c r="A17" s="62" t="s">
        <v>101</v>
      </c>
      <c r="B17" s="62" t="s">
        <v>102</v>
      </c>
      <c r="C17" s="62" t="s">
        <v>89</v>
      </c>
      <c r="D17" s="63" t="s">
        <v>87</v>
      </c>
      <c r="E17" s="63" t="s">
        <v>104</v>
      </c>
      <c r="F17" s="64">
        <f t="shared" si="0"/>
        <v>29763.06</v>
      </c>
      <c r="G17" s="65">
        <v>29763.06</v>
      </c>
      <c r="H17" s="65">
        <v>0</v>
      </c>
      <c r="I17" s="65"/>
      <c r="J17" s="66"/>
    </row>
    <row r="18" spans="1:10" ht="20.100000000000001" customHeight="1">
      <c r="A18" s="62" t="s">
        <v>101</v>
      </c>
      <c r="B18" s="62" t="s">
        <v>102</v>
      </c>
      <c r="C18" s="62" t="s">
        <v>105</v>
      </c>
      <c r="D18" s="63" t="s">
        <v>87</v>
      </c>
      <c r="E18" s="63" t="s">
        <v>106</v>
      </c>
      <c r="F18" s="64">
        <f t="shared" si="0"/>
        <v>25621.200000000001</v>
      </c>
      <c r="G18" s="65">
        <v>25621.200000000001</v>
      </c>
      <c r="H18" s="65">
        <v>0</v>
      </c>
      <c r="I18" s="65"/>
      <c r="J18" s="66"/>
    </row>
    <row r="19" spans="1:10" ht="20.100000000000001" customHeight="1">
      <c r="A19" s="62" t="s">
        <v>101</v>
      </c>
      <c r="B19" s="62" t="s">
        <v>102</v>
      </c>
      <c r="C19" s="62" t="s">
        <v>107</v>
      </c>
      <c r="D19" s="63" t="s">
        <v>87</v>
      </c>
      <c r="E19" s="63" t="s">
        <v>108</v>
      </c>
      <c r="F19" s="64">
        <f t="shared" si="0"/>
        <v>6832.32</v>
      </c>
      <c r="G19" s="65">
        <v>6832.32</v>
      </c>
      <c r="H19" s="65">
        <v>0</v>
      </c>
      <c r="I19" s="65"/>
      <c r="J19" s="66"/>
    </row>
    <row r="20" spans="1:10" ht="20.100000000000001" customHeight="1">
      <c r="A20" s="62" t="s">
        <v>109</v>
      </c>
      <c r="B20" s="62" t="s">
        <v>89</v>
      </c>
      <c r="C20" s="62" t="s">
        <v>86</v>
      </c>
      <c r="D20" s="63" t="s">
        <v>87</v>
      </c>
      <c r="E20" s="63" t="s">
        <v>110</v>
      </c>
      <c r="F20" s="64">
        <f t="shared" si="0"/>
        <v>195111.08</v>
      </c>
      <c r="G20" s="65">
        <v>195111.08</v>
      </c>
      <c r="H20" s="65">
        <v>0</v>
      </c>
      <c r="I20" s="65"/>
      <c r="J20" s="66"/>
    </row>
    <row r="21" spans="1:10" ht="11.25"/>
    <row r="22" spans="1:10" ht="11.25"/>
    <row r="23" spans="1:10" ht="11.25"/>
    <row r="24" spans="1:10" ht="11.25"/>
    <row r="25" spans="1:10" ht="11.25"/>
    <row r="26" spans="1:10" ht="11.25"/>
    <row r="27" spans="1:10" ht="11.25"/>
    <row r="28" spans="1:10" ht="11.25"/>
    <row r="29" spans="1:10" ht="11.25"/>
    <row r="30" spans="1:10" ht="11.25"/>
    <row r="31" spans="1:10" ht="11.25"/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showGridLines="0" showZeros="0" tabSelected="1" workbookViewId="0"/>
  </sheetViews>
  <sheetFormatPr defaultRowHeight="13.5"/>
  <cols>
    <col min="1" max="1" width="31.5" bestFit="1" customWidth="1"/>
    <col min="2" max="2" width="24.83203125" customWidth="1"/>
    <col min="3" max="3" width="31.5" bestFit="1" customWidth="1"/>
    <col min="4" max="4" width="24.1640625" customWidth="1"/>
    <col min="5" max="8" width="19.83203125" customWidth="1"/>
  </cols>
  <sheetData>
    <row r="1" spans="1:8" ht="15.75" customHeight="1">
      <c r="A1" s="9"/>
      <c r="B1" s="9"/>
      <c r="C1" s="9"/>
      <c r="D1" s="9"/>
      <c r="E1" s="9"/>
      <c r="F1" s="9"/>
      <c r="G1" s="9"/>
      <c r="H1" s="10" t="s">
        <v>118</v>
      </c>
    </row>
    <row r="2" spans="1:8" ht="20.25" customHeight="1">
      <c r="A2" s="1" t="s">
        <v>119</v>
      </c>
      <c r="B2" s="1"/>
      <c r="C2" s="1"/>
      <c r="D2" s="1"/>
      <c r="E2" s="1"/>
      <c r="F2" s="1"/>
      <c r="G2" s="1"/>
      <c r="H2" s="1"/>
    </row>
    <row r="3" spans="1:8" ht="20.25" customHeight="1">
      <c r="A3" s="11" t="s">
        <v>5</v>
      </c>
      <c r="B3" s="12"/>
      <c r="C3" s="13"/>
      <c r="D3" s="13"/>
      <c r="E3" s="13"/>
      <c r="F3" s="13"/>
      <c r="G3" s="13"/>
      <c r="H3" s="10" t="s">
        <v>6</v>
      </c>
    </row>
    <row r="4" spans="1:8" ht="20.25" customHeight="1">
      <c r="A4" s="134" t="s">
        <v>7</v>
      </c>
      <c r="B4" s="135"/>
      <c r="C4" s="134" t="s">
        <v>8</v>
      </c>
      <c r="D4" s="171"/>
      <c r="E4" s="171"/>
      <c r="F4" s="171"/>
      <c r="G4" s="171"/>
      <c r="H4" s="135"/>
    </row>
    <row r="5" spans="1:8" ht="34.5" customHeight="1">
      <c r="A5" s="14" t="s">
        <v>9</v>
      </c>
      <c r="B5" s="67" t="s">
        <v>10</v>
      </c>
      <c r="C5" s="14" t="s">
        <v>9</v>
      </c>
      <c r="D5" s="15" t="s">
        <v>60</v>
      </c>
      <c r="E5" s="67" t="s">
        <v>120</v>
      </c>
      <c r="F5" s="16" t="s">
        <v>121</v>
      </c>
      <c r="G5" s="15" t="s">
        <v>122</v>
      </c>
      <c r="H5" s="68" t="s">
        <v>123</v>
      </c>
    </row>
    <row r="6" spans="1:8" ht="20.25" customHeight="1">
      <c r="A6" s="69" t="s">
        <v>124</v>
      </c>
      <c r="B6" s="70">
        <f>SUM(B7:B9)</f>
        <v>2417322.9500000002</v>
      </c>
      <c r="C6" s="71" t="s">
        <v>125</v>
      </c>
      <c r="D6" s="72">
        <f>SUM(E6,F6,G6,H6)</f>
        <v>2417322.9500000002</v>
      </c>
      <c r="E6" s="72">
        <f t="shared" ref="E6:H6" si="0">SUM(E7:E36)</f>
        <v>2417322.9500000002</v>
      </c>
      <c r="F6" s="72">
        <f t="shared" si="0"/>
        <v>0</v>
      </c>
      <c r="G6" s="72">
        <f t="shared" si="0"/>
        <v>0</v>
      </c>
      <c r="H6" s="72">
        <f t="shared" si="0"/>
        <v>0</v>
      </c>
    </row>
    <row r="7" spans="1:8" ht="20.25" customHeight="1">
      <c r="A7" s="69" t="s">
        <v>126</v>
      </c>
      <c r="B7" s="72">
        <v>2417322.9500000002</v>
      </c>
      <c r="C7" s="71" t="s">
        <v>127</v>
      </c>
      <c r="D7" s="23">
        <f t="shared" ref="D7:D36" si="1">SUM(E7:H7)</f>
        <v>1763925.16</v>
      </c>
      <c r="E7" s="72">
        <v>1763925.16</v>
      </c>
      <c r="F7" s="72">
        <v>0</v>
      </c>
      <c r="G7" s="73" t="s">
        <v>16</v>
      </c>
      <c r="H7" s="72">
        <v>0</v>
      </c>
    </row>
    <row r="8" spans="1:8" ht="20.25" customHeight="1">
      <c r="A8" s="69" t="s">
        <v>128</v>
      </c>
      <c r="B8" s="74">
        <v>0</v>
      </c>
      <c r="C8" s="71" t="s">
        <v>129</v>
      </c>
      <c r="D8" s="23">
        <f t="shared" si="1"/>
        <v>0</v>
      </c>
      <c r="E8" s="74">
        <v>0</v>
      </c>
      <c r="F8" s="74">
        <v>0</v>
      </c>
      <c r="G8" s="73" t="s">
        <v>16</v>
      </c>
      <c r="H8" s="74">
        <v>0</v>
      </c>
    </row>
    <row r="9" spans="1:8" ht="20.25" customHeight="1">
      <c r="A9" s="69" t="s">
        <v>130</v>
      </c>
      <c r="B9" s="22" t="s">
        <v>16</v>
      </c>
      <c r="C9" s="71" t="s">
        <v>131</v>
      </c>
      <c r="D9" s="23">
        <f t="shared" si="1"/>
        <v>0</v>
      </c>
      <c r="E9" s="74">
        <v>0</v>
      </c>
      <c r="F9" s="74">
        <v>0</v>
      </c>
      <c r="G9" s="73" t="s">
        <v>16</v>
      </c>
      <c r="H9" s="74">
        <v>0</v>
      </c>
    </row>
    <row r="10" spans="1:8" ht="20.25" customHeight="1">
      <c r="A10" s="69" t="s">
        <v>132</v>
      </c>
      <c r="B10" s="75">
        <f>SUM(B11:B14)</f>
        <v>0</v>
      </c>
      <c r="C10" s="71" t="s">
        <v>133</v>
      </c>
      <c r="D10" s="23">
        <f t="shared" si="1"/>
        <v>0</v>
      </c>
      <c r="E10" s="74">
        <v>0</v>
      </c>
      <c r="F10" s="74">
        <v>0</v>
      </c>
      <c r="G10" s="73" t="s">
        <v>16</v>
      </c>
      <c r="H10" s="74">
        <v>0</v>
      </c>
    </row>
    <row r="11" spans="1:8" ht="20.25" customHeight="1">
      <c r="A11" s="69" t="s">
        <v>126</v>
      </c>
      <c r="B11" s="74">
        <v>0</v>
      </c>
      <c r="C11" s="71" t="s">
        <v>134</v>
      </c>
      <c r="D11" s="23">
        <f t="shared" si="1"/>
        <v>0</v>
      </c>
      <c r="E11" s="74">
        <v>0</v>
      </c>
      <c r="F11" s="74">
        <v>0</v>
      </c>
      <c r="G11" s="73" t="s">
        <v>16</v>
      </c>
      <c r="H11" s="74">
        <v>0</v>
      </c>
    </row>
    <row r="12" spans="1:8" ht="20.25" customHeight="1">
      <c r="A12" s="69" t="s">
        <v>128</v>
      </c>
      <c r="B12" s="74">
        <v>0</v>
      </c>
      <c r="C12" s="71" t="s">
        <v>135</v>
      </c>
      <c r="D12" s="23">
        <f t="shared" si="1"/>
        <v>0</v>
      </c>
      <c r="E12" s="74">
        <v>0</v>
      </c>
      <c r="F12" s="74">
        <v>0</v>
      </c>
      <c r="G12" s="73" t="s">
        <v>16</v>
      </c>
      <c r="H12" s="74">
        <v>0</v>
      </c>
    </row>
    <row r="13" spans="1:8" ht="20.25" customHeight="1">
      <c r="A13" s="69" t="s">
        <v>130</v>
      </c>
      <c r="B13" s="74" t="s">
        <v>16</v>
      </c>
      <c r="C13" s="71" t="s">
        <v>136</v>
      </c>
      <c r="D13" s="23">
        <f t="shared" si="1"/>
        <v>0</v>
      </c>
      <c r="E13" s="74">
        <v>0</v>
      </c>
      <c r="F13" s="74">
        <v>0</v>
      </c>
      <c r="G13" s="73" t="s">
        <v>16</v>
      </c>
      <c r="H13" s="74">
        <v>0</v>
      </c>
    </row>
    <row r="14" spans="1:8" ht="20.25" customHeight="1">
      <c r="A14" s="69" t="s">
        <v>137</v>
      </c>
      <c r="B14" s="22"/>
      <c r="C14" s="71" t="s">
        <v>138</v>
      </c>
      <c r="D14" s="23">
        <f t="shared" si="1"/>
        <v>312018.40000000002</v>
      </c>
      <c r="E14" s="74">
        <v>312018.40000000002</v>
      </c>
      <c r="F14" s="74">
        <v>0</v>
      </c>
      <c r="G14" s="73" t="s">
        <v>16</v>
      </c>
      <c r="H14" s="74">
        <v>0</v>
      </c>
    </row>
    <row r="15" spans="1:8" ht="20.25" customHeight="1">
      <c r="A15" s="20"/>
      <c r="B15" s="76"/>
      <c r="C15" s="77" t="s">
        <v>139</v>
      </c>
      <c r="D15" s="23">
        <f t="shared" si="1"/>
        <v>0</v>
      </c>
      <c r="E15" s="74">
        <v>0</v>
      </c>
      <c r="F15" s="74">
        <v>0</v>
      </c>
      <c r="G15" s="73" t="s">
        <v>16</v>
      </c>
      <c r="H15" s="74">
        <v>0</v>
      </c>
    </row>
    <row r="16" spans="1:8" ht="20.25" customHeight="1">
      <c r="A16" s="20"/>
      <c r="B16" s="22"/>
      <c r="C16" s="77" t="s">
        <v>140</v>
      </c>
      <c r="D16" s="23">
        <f t="shared" si="1"/>
        <v>146268.31</v>
      </c>
      <c r="E16" s="74">
        <v>146268.31</v>
      </c>
      <c r="F16" s="74">
        <v>0</v>
      </c>
      <c r="G16" s="73" t="s">
        <v>16</v>
      </c>
      <c r="H16" s="74">
        <v>0</v>
      </c>
    </row>
    <row r="17" spans="1:8" ht="20.25" customHeight="1">
      <c r="A17" s="20"/>
      <c r="B17" s="22"/>
      <c r="C17" s="77" t="s">
        <v>141</v>
      </c>
      <c r="D17" s="23">
        <f t="shared" si="1"/>
        <v>0</v>
      </c>
      <c r="E17" s="74">
        <v>0</v>
      </c>
      <c r="F17" s="74">
        <v>0</v>
      </c>
      <c r="G17" s="73" t="s">
        <v>16</v>
      </c>
      <c r="H17" s="74">
        <v>0</v>
      </c>
    </row>
    <row r="18" spans="1:8" ht="20.25" customHeight="1">
      <c r="A18" s="20"/>
      <c r="B18" s="22"/>
      <c r="C18" s="77" t="s">
        <v>142</v>
      </c>
      <c r="D18" s="23">
        <f t="shared" si="1"/>
        <v>0</v>
      </c>
      <c r="E18" s="74">
        <v>0</v>
      </c>
      <c r="F18" s="74">
        <v>0</v>
      </c>
      <c r="G18" s="73" t="s">
        <v>16</v>
      </c>
      <c r="H18" s="74">
        <v>0</v>
      </c>
    </row>
    <row r="19" spans="1:8" ht="20.25" customHeight="1">
      <c r="A19" s="20"/>
      <c r="B19" s="22"/>
      <c r="C19" s="77" t="s">
        <v>143</v>
      </c>
      <c r="D19" s="23">
        <f t="shared" si="1"/>
        <v>0</v>
      </c>
      <c r="E19" s="74">
        <v>0</v>
      </c>
      <c r="F19" s="74">
        <v>0</v>
      </c>
      <c r="G19" s="73" t="s">
        <v>16</v>
      </c>
      <c r="H19" s="74">
        <v>0</v>
      </c>
    </row>
    <row r="20" spans="1:8" ht="20.25" customHeight="1">
      <c r="A20" s="20"/>
      <c r="B20" s="22"/>
      <c r="C20" s="77" t="s">
        <v>144</v>
      </c>
      <c r="D20" s="23">
        <f t="shared" si="1"/>
        <v>0</v>
      </c>
      <c r="E20" s="74">
        <v>0</v>
      </c>
      <c r="F20" s="74">
        <v>0</v>
      </c>
      <c r="G20" s="73" t="s">
        <v>16</v>
      </c>
      <c r="H20" s="74">
        <v>0</v>
      </c>
    </row>
    <row r="21" spans="1:8" ht="20.25" customHeight="1">
      <c r="A21" s="20"/>
      <c r="B21" s="22"/>
      <c r="C21" s="77" t="s">
        <v>145</v>
      </c>
      <c r="D21" s="23">
        <f t="shared" si="1"/>
        <v>0</v>
      </c>
      <c r="E21" s="74">
        <v>0</v>
      </c>
      <c r="F21" s="74">
        <v>0</v>
      </c>
      <c r="G21" s="73" t="s">
        <v>16</v>
      </c>
      <c r="H21" s="74">
        <v>0</v>
      </c>
    </row>
    <row r="22" spans="1:8" ht="20.25" customHeight="1">
      <c r="A22" s="20"/>
      <c r="B22" s="22"/>
      <c r="C22" s="77" t="s">
        <v>146</v>
      </c>
      <c r="D22" s="23">
        <f t="shared" si="1"/>
        <v>0</v>
      </c>
      <c r="E22" s="74">
        <v>0</v>
      </c>
      <c r="F22" s="74">
        <v>0</v>
      </c>
      <c r="G22" s="73" t="s">
        <v>16</v>
      </c>
      <c r="H22" s="74">
        <v>0</v>
      </c>
    </row>
    <row r="23" spans="1:8" ht="20.25" customHeight="1">
      <c r="A23" s="20"/>
      <c r="B23" s="22"/>
      <c r="C23" s="77" t="s">
        <v>147</v>
      </c>
      <c r="D23" s="23">
        <f t="shared" si="1"/>
        <v>0</v>
      </c>
      <c r="E23" s="74">
        <v>0</v>
      </c>
      <c r="F23" s="74">
        <v>0</v>
      </c>
      <c r="G23" s="73" t="s">
        <v>16</v>
      </c>
      <c r="H23" s="74">
        <v>0</v>
      </c>
    </row>
    <row r="24" spans="1:8" ht="20.25" customHeight="1">
      <c r="A24" s="20"/>
      <c r="B24" s="22"/>
      <c r="C24" s="77" t="s">
        <v>148</v>
      </c>
      <c r="D24" s="23">
        <f t="shared" si="1"/>
        <v>0</v>
      </c>
      <c r="E24" s="74">
        <v>0</v>
      </c>
      <c r="F24" s="74">
        <v>0</v>
      </c>
      <c r="G24" s="73" t="s">
        <v>16</v>
      </c>
      <c r="H24" s="74">
        <v>0</v>
      </c>
    </row>
    <row r="25" spans="1:8" ht="20.25" customHeight="1">
      <c r="A25" s="20"/>
      <c r="B25" s="22"/>
      <c r="C25" s="77" t="s">
        <v>149</v>
      </c>
      <c r="D25" s="23">
        <f t="shared" si="1"/>
        <v>0</v>
      </c>
      <c r="E25" s="74">
        <v>0</v>
      </c>
      <c r="F25" s="74">
        <v>0</v>
      </c>
      <c r="G25" s="73" t="s">
        <v>16</v>
      </c>
      <c r="H25" s="74">
        <v>0</v>
      </c>
    </row>
    <row r="26" spans="1:8" ht="20.25" customHeight="1">
      <c r="A26" s="17"/>
      <c r="B26" s="22"/>
      <c r="C26" s="77" t="s">
        <v>150</v>
      </c>
      <c r="D26" s="23">
        <f t="shared" si="1"/>
        <v>195111.08</v>
      </c>
      <c r="E26" s="74">
        <v>195111.08</v>
      </c>
      <c r="F26" s="74">
        <v>0</v>
      </c>
      <c r="G26" s="73" t="s">
        <v>16</v>
      </c>
      <c r="H26" s="74">
        <v>0</v>
      </c>
    </row>
    <row r="27" spans="1:8" ht="20.25" customHeight="1">
      <c r="A27" s="17"/>
      <c r="B27" s="22"/>
      <c r="C27" s="77" t="s">
        <v>151</v>
      </c>
      <c r="D27" s="23">
        <f t="shared" si="1"/>
        <v>0</v>
      </c>
      <c r="E27" s="74">
        <v>0</v>
      </c>
      <c r="F27" s="74">
        <v>0</v>
      </c>
      <c r="G27" s="73" t="s">
        <v>16</v>
      </c>
      <c r="H27" s="74">
        <v>0</v>
      </c>
    </row>
    <row r="28" spans="1:8" ht="20.25" customHeight="1">
      <c r="A28" s="17"/>
      <c r="B28" s="22"/>
      <c r="C28" s="77" t="s">
        <v>152</v>
      </c>
      <c r="D28" s="23">
        <f t="shared" si="1"/>
        <v>0</v>
      </c>
      <c r="E28" s="74">
        <v>0</v>
      </c>
      <c r="F28" s="74">
        <v>0</v>
      </c>
      <c r="G28" s="73" t="s">
        <v>16</v>
      </c>
      <c r="H28" s="74">
        <v>0</v>
      </c>
    </row>
    <row r="29" spans="1:8" ht="20.25" customHeight="1">
      <c r="A29" s="17"/>
      <c r="B29" s="22"/>
      <c r="C29" s="77" t="s">
        <v>153</v>
      </c>
      <c r="D29" s="23"/>
      <c r="E29" s="74">
        <v>0</v>
      </c>
      <c r="F29" s="74">
        <v>0</v>
      </c>
      <c r="G29" s="73"/>
      <c r="H29" s="74">
        <v>0</v>
      </c>
    </row>
    <row r="30" spans="1:8" ht="20.25" customHeight="1">
      <c r="A30" s="17"/>
      <c r="B30" s="22"/>
      <c r="C30" s="77" t="s">
        <v>154</v>
      </c>
      <c r="D30" s="23">
        <f t="shared" si="1"/>
        <v>0</v>
      </c>
      <c r="E30" s="74">
        <v>0</v>
      </c>
      <c r="F30" s="74">
        <v>0</v>
      </c>
      <c r="G30" s="73" t="s">
        <v>16</v>
      </c>
      <c r="H30" s="74">
        <v>0</v>
      </c>
    </row>
    <row r="31" spans="1:8" ht="20.25" customHeight="1">
      <c r="A31" s="17"/>
      <c r="B31" s="22"/>
      <c r="C31" s="77" t="s">
        <v>155</v>
      </c>
      <c r="D31" s="23">
        <f t="shared" si="1"/>
        <v>0</v>
      </c>
      <c r="E31" s="74">
        <v>0</v>
      </c>
      <c r="F31" s="74">
        <v>0</v>
      </c>
      <c r="G31" s="73" t="s">
        <v>16</v>
      </c>
      <c r="H31" s="74">
        <v>0</v>
      </c>
    </row>
    <row r="32" spans="1:8" ht="20.25" customHeight="1">
      <c r="A32" s="17"/>
      <c r="B32" s="22"/>
      <c r="C32" s="77" t="s">
        <v>156</v>
      </c>
      <c r="D32" s="23">
        <f t="shared" si="1"/>
        <v>0</v>
      </c>
      <c r="E32" s="74">
        <v>0</v>
      </c>
      <c r="F32" s="74">
        <v>0</v>
      </c>
      <c r="G32" s="73" t="s">
        <v>16</v>
      </c>
      <c r="H32" s="74">
        <v>0</v>
      </c>
    </row>
    <row r="33" spans="1:8" ht="20.25" customHeight="1">
      <c r="A33" s="17"/>
      <c r="B33" s="22"/>
      <c r="C33" s="77" t="s">
        <v>157</v>
      </c>
      <c r="D33" s="23">
        <f t="shared" si="1"/>
        <v>0</v>
      </c>
      <c r="E33" s="74">
        <v>0</v>
      </c>
      <c r="F33" s="74">
        <v>0</v>
      </c>
      <c r="G33" s="73" t="s">
        <v>16</v>
      </c>
      <c r="H33" s="74">
        <v>0</v>
      </c>
    </row>
    <row r="34" spans="1:8" ht="20.25" customHeight="1">
      <c r="A34" s="17"/>
      <c r="B34" s="22"/>
      <c r="C34" s="77" t="s">
        <v>158</v>
      </c>
      <c r="D34" s="23">
        <f t="shared" si="1"/>
        <v>0</v>
      </c>
      <c r="E34" s="74">
        <v>0</v>
      </c>
      <c r="F34" s="74">
        <v>0</v>
      </c>
      <c r="G34" s="73" t="s">
        <v>16</v>
      </c>
      <c r="H34" s="74">
        <v>0</v>
      </c>
    </row>
    <row r="35" spans="1:8" ht="20.25" customHeight="1">
      <c r="A35" s="17"/>
      <c r="B35" s="22"/>
      <c r="C35" s="77" t="s">
        <v>159</v>
      </c>
      <c r="D35" s="23">
        <f t="shared" si="1"/>
        <v>0</v>
      </c>
      <c r="E35" s="78">
        <v>0</v>
      </c>
      <c r="F35" s="78">
        <v>0</v>
      </c>
      <c r="G35" s="79" t="s">
        <v>16</v>
      </c>
      <c r="H35" s="78">
        <v>0</v>
      </c>
    </row>
    <row r="36" spans="1:8" ht="20.25" customHeight="1">
      <c r="A36" s="24"/>
      <c r="B36" s="25"/>
      <c r="C36" s="26" t="s">
        <v>160</v>
      </c>
      <c r="D36" s="23">
        <f t="shared" si="1"/>
        <v>0</v>
      </c>
      <c r="E36" s="80">
        <v>0</v>
      </c>
      <c r="F36" s="80">
        <v>0</v>
      </c>
      <c r="G36" s="81"/>
      <c r="H36" s="82">
        <v>0</v>
      </c>
    </row>
    <row r="37" spans="1:8" ht="20.25" customHeight="1">
      <c r="A37" s="17"/>
      <c r="B37" s="22"/>
      <c r="C37" s="19" t="s">
        <v>161</v>
      </c>
      <c r="D37" s="23">
        <f>SUM(E37:H37)</f>
        <v>0</v>
      </c>
      <c r="E37" s="22"/>
      <c r="F37" s="22" t="s">
        <v>16</v>
      </c>
      <c r="G37" s="83"/>
      <c r="H37" s="84"/>
    </row>
    <row r="38" spans="1:8" ht="20.25" customHeight="1">
      <c r="A38" s="17"/>
      <c r="B38" s="27"/>
      <c r="C38" s="19"/>
      <c r="D38" s="23"/>
      <c r="E38" s="85"/>
      <c r="F38" s="85" t="s">
        <v>16</v>
      </c>
      <c r="G38" s="86"/>
      <c r="H38" s="87"/>
    </row>
    <row r="39" spans="1:8" ht="20.25" customHeight="1">
      <c r="A39" s="24" t="s">
        <v>55</v>
      </c>
      <c r="B39" s="28">
        <f>SUM(B6,B10)</f>
        <v>2417322.9500000002</v>
      </c>
      <c r="C39" s="26" t="s">
        <v>56</v>
      </c>
      <c r="D39" s="23">
        <f>SUM(E39:H39)</f>
        <v>2417322.9500000002</v>
      </c>
      <c r="E39" s="88">
        <f>SUM(E7:E37)</f>
        <v>2417322.9500000002</v>
      </c>
      <c r="F39" s="88">
        <f>SUM(F7:F37)</f>
        <v>0</v>
      </c>
      <c r="G39" s="89">
        <f>SUM(G7:G37)</f>
        <v>0</v>
      </c>
      <c r="H39" s="90">
        <f>SUM(H7:H37)</f>
        <v>0</v>
      </c>
    </row>
    <row r="40" spans="1:8" ht="20.25" customHeight="1">
      <c r="A40" s="29"/>
      <c r="B40" s="91"/>
      <c r="C40" s="31"/>
      <c r="D40" s="31"/>
      <c r="E40" s="31"/>
      <c r="F40" s="31"/>
      <c r="G40" s="31"/>
      <c r="H40" s="9"/>
    </row>
  </sheetData>
  <mergeCells count="3">
    <mergeCell ref="A2:H2"/>
    <mergeCell ref="A4:B4"/>
    <mergeCell ref="C4:H4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showGridLines="0" showZeros="0" workbookViewId="0"/>
  </sheetViews>
  <sheetFormatPr defaultRowHeight="13.5"/>
  <cols>
    <col min="1" max="1" width="4.83203125" customWidth="1"/>
    <col min="2" max="2" width="8.6640625" customWidth="1"/>
    <col min="3" max="3" width="9.1640625" customWidth="1"/>
    <col min="4" max="4" width="38" customWidth="1"/>
    <col min="5" max="5" width="13.1640625" customWidth="1"/>
    <col min="6" max="15" width="11.1640625" customWidth="1"/>
    <col min="16" max="23" width="9.5" customWidth="1"/>
    <col min="24" max="35" width="9.83203125" customWidth="1"/>
  </cols>
  <sheetData>
    <row r="1" spans="1:35" ht="20.100000000000001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92" t="s">
        <v>162</v>
      </c>
    </row>
    <row r="2" spans="1:35" s="2" customFormat="1" ht="20.100000000000001" customHeight="1">
      <c r="A2" s="1" t="s">
        <v>163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100000000000001" customHeight="1">
      <c r="A3" s="93" t="s">
        <v>5</v>
      </c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92" t="s">
        <v>6</v>
      </c>
    </row>
    <row r="4" spans="1:35" ht="20.100000000000001" customHeight="1">
      <c r="A4" s="158" t="s">
        <v>59</v>
      </c>
      <c r="B4" s="159"/>
      <c r="C4" s="175"/>
      <c r="D4" s="160"/>
      <c r="E4" s="174" t="s">
        <v>164</v>
      </c>
      <c r="F4" s="150" t="s">
        <v>165</v>
      </c>
      <c r="G4" s="151"/>
      <c r="H4" s="151"/>
      <c r="I4" s="151"/>
      <c r="J4" s="151"/>
      <c r="K4" s="151"/>
      <c r="L4" s="151"/>
      <c r="M4" s="151"/>
      <c r="N4" s="151"/>
      <c r="O4" s="152"/>
      <c r="P4" s="150" t="s">
        <v>166</v>
      </c>
      <c r="Q4" s="151"/>
      <c r="R4" s="151"/>
      <c r="S4" s="151"/>
      <c r="T4" s="151"/>
      <c r="U4" s="151"/>
      <c r="V4" s="151"/>
      <c r="W4" s="151"/>
      <c r="X4" s="151"/>
      <c r="Y4" s="152"/>
      <c r="Z4" s="150" t="s">
        <v>167</v>
      </c>
      <c r="AA4" s="151"/>
      <c r="AB4" s="151"/>
      <c r="AC4" s="151"/>
      <c r="AD4" s="151"/>
      <c r="AE4" s="151"/>
      <c r="AF4" s="151"/>
      <c r="AG4" s="151"/>
      <c r="AH4" s="151"/>
      <c r="AI4" s="152"/>
    </row>
    <row r="5" spans="1:35" ht="21" customHeight="1">
      <c r="A5" s="158" t="s">
        <v>68</v>
      </c>
      <c r="B5" s="159"/>
      <c r="C5" s="172" t="s">
        <v>69</v>
      </c>
      <c r="D5" s="153" t="s">
        <v>70</v>
      </c>
      <c r="E5" s="155"/>
      <c r="F5" s="172" t="s">
        <v>60</v>
      </c>
      <c r="G5" s="172" t="s">
        <v>168</v>
      </c>
      <c r="H5" s="172"/>
      <c r="I5" s="172"/>
      <c r="J5" s="172" t="s">
        <v>169</v>
      </c>
      <c r="K5" s="172"/>
      <c r="L5" s="172"/>
      <c r="M5" s="172" t="s">
        <v>170</v>
      </c>
      <c r="N5" s="172"/>
      <c r="O5" s="172"/>
      <c r="P5" s="172" t="s">
        <v>60</v>
      </c>
      <c r="Q5" s="172" t="s">
        <v>168</v>
      </c>
      <c r="R5" s="172"/>
      <c r="S5" s="172"/>
      <c r="T5" s="172" t="s">
        <v>169</v>
      </c>
      <c r="U5" s="172"/>
      <c r="V5" s="172"/>
      <c r="W5" s="172" t="s">
        <v>170</v>
      </c>
      <c r="X5" s="172"/>
      <c r="Y5" s="172"/>
      <c r="Z5" s="172" t="s">
        <v>60</v>
      </c>
      <c r="AA5" s="172" t="s">
        <v>168</v>
      </c>
      <c r="AB5" s="172"/>
      <c r="AC5" s="172"/>
      <c r="AD5" s="172" t="s">
        <v>169</v>
      </c>
      <c r="AE5" s="172"/>
      <c r="AF5" s="172"/>
      <c r="AG5" s="172" t="s">
        <v>170</v>
      </c>
      <c r="AH5" s="172"/>
      <c r="AI5" s="172"/>
    </row>
    <row r="6" spans="1:35" ht="30.75" customHeight="1">
      <c r="A6" s="42" t="s">
        <v>80</v>
      </c>
      <c r="B6" s="95" t="s">
        <v>81</v>
      </c>
      <c r="C6" s="172"/>
      <c r="D6" s="173"/>
      <c r="E6" s="156"/>
      <c r="F6" s="172"/>
      <c r="G6" s="94" t="s">
        <v>75</v>
      </c>
      <c r="H6" s="94" t="s">
        <v>113</v>
      </c>
      <c r="I6" s="94" t="s">
        <v>114</v>
      </c>
      <c r="J6" s="94" t="s">
        <v>75</v>
      </c>
      <c r="K6" s="94" t="s">
        <v>113</v>
      </c>
      <c r="L6" s="94" t="s">
        <v>114</v>
      </c>
      <c r="M6" s="94" t="s">
        <v>75</v>
      </c>
      <c r="N6" s="94" t="s">
        <v>113</v>
      </c>
      <c r="O6" s="94" t="s">
        <v>114</v>
      </c>
      <c r="P6" s="172"/>
      <c r="Q6" s="94" t="s">
        <v>75</v>
      </c>
      <c r="R6" s="94" t="s">
        <v>113</v>
      </c>
      <c r="S6" s="94" t="s">
        <v>114</v>
      </c>
      <c r="T6" s="94" t="s">
        <v>75</v>
      </c>
      <c r="U6" s="94" t="s">
        <v>113</v>
      </c>
      <c r="V6" s="94" t="s">
        <v>114</v>
      </c>
      <c r="W6" s="94" t="s">
        <v>75</v>
      </c>
      <c r="X6" s="94" t="s">
        <v>113</v>
      </c>
      <c r="Y6" s="94" t="s">
        <v>114</v>
      </c>
      <c r="Z6" s="172"/>
      <c r="AA6" s="94" t="s">
        <v>75</v>
      </c>
      <c r="AB6" s="94" t="s">
        <v>113</v>
      </c>
      <c r="AC6" s="94" t="s">
        <v>114</v>
      </c>
      <c r="AD6" s="94" t="s">
        <v>75</v>
      </c>
      <c r="AE6" s="94" t="s">
        <v>113</v>
      </c>
      <c r="AF6" s="94" t="s">
        <v>114</v>
      </c>
      <c r="AG6" s="94" t="s">
        <v>75</v>
      </c>
      <c r="AH6" s="94" t="s">
        <v>113</v>
      </c>
      <c r="AI6" s="94" t="s">
        <v>114</v>
      </c>
    </row>
    <row r="7" spans="1:35" ht="20.100000000000001" customHeight="1">
      <c r="A7" s="96" t="s">
        <v>16</v>
      </c>
      <c r="B7" s="96" t="s">
        <v>16</v>
      </c>
      <c r="C7" s="96" t="s">
        <v>16</v>
      </c>
      <c r="D7" s="96" t="s">
        <v>60</v>
      </c>
      <c r="E7" s="52">
        <f t="shared" ref="E7:E28" si="0">SUM(F7,P7,Z7)</f>
        <v>2417322.9500000002</v>
      </c>
      <c r="F7" s="52">
        <f t="shared" ref="F7:F28" si="1">SUM(G7,J7,M7)</f>
        <v>2417322.9500000002</v>
      </c>
      <c r="G7" s="52">
        <f t="shared" ref="G7:G28" si="2">SUM(H7,I7)</f>
        <v>2417322.9500000002</v>
      </c>
      <c r="H7" s="52">
        <v>2387322.9500000002</v>
      </c>
      <c r="I7" s="52">
        <v>30000</v>
      </c>
      <c r="J7" s="52">
        <f t="shared" ref="J7:J28" si="3">SUM(K7,L7)</f>
        <v>0</v>
      </c>
      <c r="K7" s="52">
        <v>0</v>
      </c>
      <c r="L7" s="52">
        <v>0</v>
      </c>
      <c r="M7" s="52">
        <f t="shared" ref="M7:M28" si="4">SUM(N7,O7)</f>
        <v>0</v>
      </c>
      <c r="N7" s="52" t="s">
        <v>16</v>
      </c>
      <c r="O7" s="52" t="s">
        <v>16</v>
      </c>
      <c r="P7" s="52">
        <f t="shared" ref="P7:P28" si="5">SUM(Q7,T7,W7)</f>
        <v>0</v>
      </c>
      <c r="Q7" s="52">
        <f t="shared" ref="Q7:Q28" si="6">SUM(R7,S7)</f>
        <v>0</v>
      </c>
      <c r="R7" s="52" t="s">
        <v>16</v>
      </c>
      <c r="S7" s="52" t="s">
        <v>16</v>
      </c>
      <c r="T7" s="52">
        <f t="shared" ref="T7:T28" si="7">SUM(U7,V7)</f>
        <v>0</v>
      </c>
      <c r="U7" s="52" t="s">
        <v>16</v>
      </c>
      <c r="V7" s="52" t="s">
        <v>16</v>
      </c>
      <c r="W7" s="52">
        <f t="shared" ref="W7:W28" si="8">SUM(X7,Y7)</f>
        <v>0</v>
      </c>
      <c r="X7" s="52" t="s">
        <v>16</v>
      </c>
      <c r="Y7" s="52"/>
      <c r="Z7" s="52">
        <f t="shared" ref="Z7:Z28" si="9">SUM(AA7,AD7,AG7)</f>
        <v>0</v>
      </c>
      <c r="AA7" s="52">
        <f t="shared" ref="AA7:AA28" si="10">SUM(AB7:AC7)</f>
        <v>0</v>
      </c>
      <c r="AB7" s="52">
        <v>0</v>
      </c>
      <c r="AC7" s="52">
        <v>0</v>
      </c>
      <c r="AD7" s="52">
        <f t="shared" ref="AD7:AD28" si="11">SUM(AE7,AF7)</f>
        <v>0</v>
      </c>
      <c r="AE7" s="52">
        <v>0</v>
      </c>
      <c r="AF7" s="52">
        <v>0</v>
      </c>
      <c r="AG7" s="52">
        <f t="shared" ref="AG7:AG28" si="12">SUM(AH7,AI7)</f>
        <v>0</v>
      </c>
      <c r="AH7" s="52" t="s">
        <v>16</v>
      </c>
      <c r="AI7" s="52"/>
    </row>
    <row r="8" spans="1:35" ht="20.100000000000001" customHeight="1">
      <c r="A8" s="96" t="s">
        <v>16</v>
      </c>
      <c r="B8" s="96" t="s">
        <v>16</v>
      </c>
      <c r="C8" s="96" t="s">
        <v>83</v>
      </c>
      <c r="D8" s="96" t="s">
        <v>0</v>
      </c>
      <c r="E8" s="52">
        <f t="shared" si="0"/>
        <v>2417322.9500000002</v>
      </c>
      <c r="F8" s="52">
        <f t="shared" si="1"/>
        <v>2417322.9500000002</v>
      </c>
      <c r="G8" s="52">
        <f t="shared" si="2"/>
        <v>2417322.9500000002</v>
      </c>
      <c r="H8" s="52">
        <v>2387322.9500000002</v>
      </c>
      <c r="I8" s="52">
        <v>30000</v>
      </c>
      <c r="J8" s="52">
        <f t="shared" si="3"/>
        <v>0</v>
      </c>
      <c r="K8" s="52">
        <v>0</v>
      </c>
      <c r="L8" s="52">
        <v>0</v>
      </c>
      <c r="M8" s="52">
        <f t="shared" si="4"/>
        <v>0</v>
      </c>
      <c r="N8" s="52" t="s">
        <v>16</v>
      </c>
      <c r="O8" s="52" t="s">
        <v>16</v>
      </c>
      <c r="P8" s="52">
        <f t="shared" si="5"/>
        <v>0</v>
      </c>
      <c r="Q8" s="52">
        <f t="shared" si="6"/>
        <v>0</v>
      </c>
      <c r="R8" s="52" t="s">
        <v>16</v>
      </c>
      <c r="S8" s="52" t="s">
        <v>16</v>
      </c>
      <c r="T8" s="52">
        <f t="shared" si="7"/>
        <v>0</v>
      </c>
      <c r="U8" s="52" t="s">
        <v>16</v>
      </c>
      <c r="V8" s="52" t="s">
        <v>16</v>
      </c>
      <c r="W8" s="52">
        <f t="shared" si="8"/>
        <v>0</v>
      </c>
      <c r="X8" s="52" t="s">
        <v>16</v>
      </c>
      <c r="Y8" s="52"/>
      <c r="Z8" s="52">
        <f t="shared" si="9"/>
        <v>0</v>
      </c>
      <c r="AA8" s="52">
        <f t="shared" si="10"/>
        <v>0</v>
      </c>
      <c r="AB8" s="52">
        <v>0</v>
      </c>
      <c r="AC8" s="52">
        <v>0</v>
      </c>
      <c r="AD8" s="52">
        <f t="shared" si="11"/>
        <v>0</v>
      </c>
      <c r="AE8" s="52">
        <v>0</v>
      </c>
      <c r="AF8" s="52">
        <v>0</v>
      </c>
      <c r="AG8" s="52">
        <f t="shared" si="12"/>
        <v>0</v>
      </c>
      <c r="AH8" s="52" t="s">
        <v>16</v>
      </c>
      <c r="AI8" s="52"/>
    </row>
    <row r="9" spans="1:35" ht="20.100000000000001" customHeight="1">
      <c r="A9" s="96" t="s">
        <v>171</v>
      </c>
      <c r="B9" s="96" t="s">
        <v>16</v>
      </c>
      <c r="C9" s="96" t="s">
        <v>16</v>
      </c>
      <c r="D9" s="96" t="s">
        <v>172</v>
      </c>
      <c r="E9" s="52">
        <f t="shared" si="0"/>
        <v>1509271.3</v>
      </c>
      <c r="F9" s="52">
        <f t="shared" si="1"/>
        <v>1509271.3</v>
      </c>
      <c r="G9" s="52">
        <f t="shared" si="2"/>
        <v>1509271.3</v>
      </c>
      <c r="H9" s="52">
        <v>1509271.3</v>
      </c>
      <c r="I9" s="52">
        <v>0</v>
      </c>
      <c r="J9" s="52">
        <f t="shared" si="3"/>
        <v>0</v>
      </c>
      <c r="K9" s="52">
        <v>0</v>
      </c>
      <c r="L9" s="52">
        <v>0</v>
      </c>
      <c r="M9" s="52">
        <f t="shared" si="4"/>
        <v>0</v>
      </c>
      <c r="N9" s="52" t="s">
        <v>16</v>
      </c>
      <c r="O9" s="52" t="s">
        <v>16</v>
      </c>
      <c r="P9" s="52">
        <f t="shared" si="5"/>
        <v>0</v>
      </c>
      <c r="Q9" s="52">
        <f t="shared" si="6"/>
        <v>0</v>
      </c>
      <c r="R9" s="52" t="s">
        <v>16</v>
      </c>
      <c r="S9" s="52" t="s">
        <v>16</v>
      </c>
      <c r="T9" s="52">
        <f t="shared" si="7"/>
        <v>0</v>
      </c>
      <c r="U9" s="52" t="s">
        <v>16</v>
      </c>
      <c r="V9" s="52" t="s">
        <v>16</v>
      </c>
      <c r="W9" s="52">
        <f t="shared" si="8"/>
        <v>0</v>
      </c>
      <c r="X9" s="52" t="s">
        <v>16</v>
      </c>
      <c r="Y9" s="52"/>
      <c r="Z9" s="52">
        <f t="shared" si="9"/>
        <v>0</v>
      </c>
      <c r="AA9" s="52">
        <f t="shared" si="10"/>
        <v>0</v>
      </c>
      <c r="AB9" s="52">
        <v>0</v>
      </c>
      <c r="AC9" s="52">
        <v>0</v>
      </c>
      <c r="AD9" s="52">
        <f t="shared" si="11"/>
        <v>0</v>
      </c>
      <c r="AE9" s="52">
        <v>0</v>
      </c>
      <c r="AF9" s="52">
        <v>0</v>
      </c>
      <c r="AG9" s="52">
        <f t="shared" si="12"/>
        <v>0</v>
      </c>
      <c r="AH9" s="52" t="s">
        <v>16</v>
      </c>
      <c r="AI9" s="52"/>
    </row>
    <row r="10" spans="1:35" ht="20.100000000000001" customHeight="1">
      <c r="A10" s="96" t="s">
        <v>173</v>
      </c>
      <c r="B10" s="96" t="s">
        <v>86</v>
      </c>
      <c r="C10" s="96" t="s">
        <v>87</v>
      </c>
      <c r="D10" s="96" t="s">
        <v>174</v>
      </c>
      <c r="E10" s="52">
        <f t="shared" si="0"/>
        <v>993139</v>
      </c>
      <c r="F10" s="52">
        <f t="shared" si="1"/>
        <v>993139</v>
      </c>
      <c r="G10" s="52">
        <f t="shared" si="2"/>
        <v>993139</v>
      </c>
      <c r="H10" s="52">
        <v>993139</v>
      </c>
      <c r="I10" s="52">
        <v>0</v>
      </c>
      <c r="J10" s="52">
        <f t="shared" si="3"/>
        <v>0</v>
      </c>
      <c r="K10" s="52">
        <v>0</v>
      </c>
      <c r="L10" s="52">
        <v>0</v>
      </c>
      <c r="M10" s="52">
        <f t="shared" si="4"/>
        <v>0</v>
      </c>
      <c r="N10" s="52" t="s">
        <v>16</v>
      </c>
      <c r="O10" s="52" t="s">
        <v>16</v>
      </c>
      <c r="P10" s="52">
        <f t="shared" si="5"/>
        <v>0</v>
      </c>
      <c r="Q10" s="52">
        <f t="shared" si="6"/>
        <v>0</v>
      </c>
      <c r="R10" s="52" t="s">
        <v>16</v>
      </c>
      <c r="S10" s="52" t="s">
        <v>16</v>
      </c>
      <c r="T10" s="52">
        <f t="shared" si="7"/>
        <v>0</v>
      </c>
      <c r="U10" s="52" t="s">
        <v>16</v>
      </c>
      <c r="V10" s="52" t="s">
        <v>16</v>
      </c>
      <c r="W10" s="52">
        <f t="shared" si="8"/>
        <v>0</v>
      </c>
      <c r="X10" s="52" t="s">
        <v>16</v>
      </c>
      <c r="Y10" s="52"/>
      <c r="Z10" s="52">
        <f t="shared" si="9"/>
        <v>0</v>
      </c>
      <c r="AA10" s="52">
        <f t="shared" si="10"/>
        <v>0</v>
      </c>
      <c r="AB10" s="52">
        <v>0</v>
      </c>
      <c r="AC10" s="52">
        <v>0</v>
      </c>
      <c r="AD10" s="52">
        <f t="shared" si="11"/>
        <v>0</v>
      </c>
      <c r="AE10" s="52">
        <v>0</v>
      </c>
      <c r="AF10" s="52">
        <v>0</v>
      </c>
      <c r="AG10" s="52">
        <f t="shared" si="12"/>
        <v>0</v>
      </c>
      <c r="AH10" s="52" t="s">
        <v>16</v>
      </c>
      <c r="AI10" s="52"/>
    </row>
    <row r="11" spans="1:35" ht="20.100000000000001" customHeight="1">
      <c r="A11" s="96" t="s">
        <v>173</v>
      </c>
      <c r="B11" s="96" t="s">
        <v>89</v>
      </c>
      <c r="C11" s="96" t="s">
        <v>87</v>
      </c>
      <c r="D11" s="96" t="s">
        <v>175</v>
      </c>
      <c r="E11" s="52">
        <f t="shared" si="0"/>
        <v>362243.62</v>
      </c>
      <c r="F11" s="52">
        <f t="shared" si="1"/>
        <v>362243.62</v>
      </c>
      <c r="G11" s="52">
        <f t="shared" si="2"/>
        <v>362243.62</v>
      </c>
      <c r="H11" s="52">
        <v>362243.62</v>
      </c>
      <c r="I11" s="52">
        <v>0</v>
      </c>
      <c r="J11" s="52">
        <f t="shared" si="3"/>
        <v>0</v>
      </c>
      <c r="K11" s="52">
        <v>0</v>
      </c>
      <c r="L11" s="52">
        <v>0</v>
      </c>
      <c r="M11" s="52">
        <f t="shared" si="4"/>
        <v>0</v>
      </c>
      <c r="N11" s="52" t="s">
        <v>16</v>
      </c>
      <c r="O11" s="52" t="s">
        <v>16</v>
      </c>
      <c r="P11" s="52">
        <f t="shared" si="5"/>
        <v>0</v>
      </c>
      <c r="Q11" s="52">
        <f t="shared" si="6"/>
        <v>0</v>
      </c>
      <c r="R11" s="52" t="s">
        <v>16</v>
      </c>
      <c r="S11" s="52" t="s">
        <v>16</v>
      </c>
      <c r="T11" s="52">
        <f t="shared" si="7"/>
        <v>0</v>
      </c>
      <c r="U11" s="52" t="s">
        <v>16</v>
      </c>
      <c r="V11" s="52" t="s">
        <v>16</v>
      </c>
      <c r="W11" s="52">
        <f t="shared" si="8"/>
        <v>0</v>
      </c>
      <c r="X11" s="52" t="s">
        <v>16</v>
      </c>
      <c r="Y11" s="52"/>
      <c r="Z11" s="52">
        <f t="shared" si="9"/>
        <v>0</v>
      </c>
      <c r="AA11" s="52">
        <f t="shared" si="10"/>
        <v>0</v>
      </c>
      <c r="AB11" s="52">
        <v>0</v>
      </c>
      <c r="AC11" s="52">
        <v>0</v>
      </c>
      <c r="AD11" s="52">
        <f t="shared" si="11"/>
        <v>0</v>
      </c>
      <c r="AE11" s="52">
        <v>0</v>
      </c>
      <c r="AF11" s="52">
        <v>0</v>
      </c>
      <c r="AG11" s="52">
        <f t="shared" si="12"/>
        <v>0</v>
      </c>
      <c r="AH11" s="52" t="s">
        <v>16</v>
      </c>
      <c r="AI11" s="52"/>
    </row>
    <row r="12" spans="1:35" ht="20.100000000000001" customHeight="1">
      <c r="A12" s="96" t="s">
        <v>173</v>
      </c>
      <c r="B12" s="96" t="s">
        <v>105</v>
      </c>
      <c r="C12" s="96" t="s">
        <v>87</v>
      </c>
      <c r="D12" s="96" t="s">
        <v>176</v>
      </c>
      <c r="E12" s="52">
        <f t="shared" si="0"/>
        <v>144088.68</v>
      </c>
      <c r="F12" s="52">
        <f t="shared" si="1"/>
        <v>144088.68</v>
      </c>
      <c r="G12" s="52">
        <f t="shared" si="2"/>
        <v>144088.68</v>
      </c>
      <c r="H12" s="52">
        <v>144088.68</v>
      </c>
      <c r="I12" s="52">
        <v>0</v>
      </c>
      <c r="J12" s="52">
        <f t="shared" si="3"/>
        <v>0</v>
      </c>
      <c r="K12" s="52">
        <v>0</v>
      </c>
      <c r="L12" s="52">
        <v>0</v>
      </c>
      <c r="M12" s="52">
        <f t="shared" si="4"/>
        <v>0</v>
      </c>
      <c r="N12" s="52" t="s">
        <v>16</v>
      </c>
      <c r="O12" s="52" t="s">
        <v>16</v>
      </c>
      <c r="P12" s="52">
        <f t="shared" si="5"/>
        <v>0</v>
      </c>
      <c r="Q12" s="52">
        <f t="shared" si="6"/>
        <v>0</v>
      </c>
      <c r="R12" s="52" t="s">
        <v>16</v>
      </c>
      <c r="S12" s="52" t="s">
        <v>16</v>
      </c>
      <c r="T12" s="52">
        <f t="shared" si="7"/>
        <v>0</v>
      </c>
      <c r="U12" s="52" t="s">
        <v>16</v>
      </c>
      <c r="V12" s="52" t="s">
        <v>16</v>
      </c>
      <c r="W12" s="52">
        <f t="shared" si="8"/>
        <v>0</v>
      </c>
      <c r="X12" s="52" t="s">
        <v>16</v>
      </c>
      <c r="Y12" s="52"/>
      <c r="Z12" s="52">
        <f t="shared" si="9"/>
        <v>0</v>
      </c>
      <c r="AA12" s="52">
        <f t="shared" si="10"/>
        <v>0</v>
      </c>
      <c r="AB12" s="52">
        <v>0</v>
      </c>
      <c r="AC12" s="52">
        <v>0</v>
      </c>
      <c r="AD12" s="52">
        <f t="shared" si="11"/>
        <v>0</v>
      </c>
      <c r="AE12" s="52">
        <v>0</v>
      </c>
      <c r="AF12" s="52">
        <v>0</v>
      </c>
      <c r="AG12" s="52">
        <f t="shared" si="12"/>
        <v>0</v>
      </c>
      <c r="AH12" s="52" t="s">
        <v>16</v>
      </c>
      <c r="AI12" s="52"/>
    </row>
    <row r="13" spans="1:35" ht="20.100000000000001" customHeight="1">
      <c r="A13" s="96" t="s">
        <v>173</v>
      </c>
      <c r="B13" s="96" t="s">
        <v>107</v>
      </c>
      <c r="C13" s="96" t="s">
        <v>87</v>
      </c>
      <c r="D13" s="96" t="s">
        <v>177</v>
      </c>
      <c r="E13" s="52">
        <f t="shared" si="0"/>
        <v>9800</v>
      </c>
      <c r="F13" s="52">
        <f t="shared" si="1"/>
        <v>9800</v>
      </c>
      <c r="G13" s="52">
        <f t="shared" si="2"/>
        <v>9800</v>
      </c>
      <c r="H13" s="52">
        <v>9800</v>
      </c>
      <c r="I13" s="52">
        <v>0</v>
      </c>
      <c r="J13" s="52">
        <f t="shared" si="3"/>
        <v>0</v>
      </c>
      <c r="K13" s="52">
        <v>0</v>
      </c>
      <c r="L13" s="52">
        <v>0</v>
      </c>
      <c r="M13" s="52">
        <f t="shared" si="4"/>
        <v>0</v>
      </c>
      <c r="N13" s="52" t="s">
        <v>16</v>
      </c>
      <c r="O13" s="52" t="s">
        <v>16</v>
      </c>
      <c r="P13" s="52">
        <f t="shared" si="5"/>
        <v>0</v>
      </c>
      <c r="Q13" s="52">
        <f t="shared" si="6"/>
        <v>0</v>
      </c>
      <c r="R13" s="52" t="s">
        <v>16</v>
      </c>
      <c r="S13" s="52" t="s">
        <v>16</v>
      </c>
      <c r="T13" s="52">
        <f t="shared" si="7"/>
        <v>0</v>
      </c>
      <c r="U13" s="52" t="s">
        <v>16</v>
      </c>
      <c r="V13" s="52" t="s">
        <v>16</v>
      </c>
      <c r="W13" s="52">
        <f t="shared" si="8"/>
        <v>0</v>
      </c>
      <c r="X13" s="52" t="s">
        <v>16</v>
      </c>
      <c r="Y13" s="52"/>
      <c r="Z13" s="52">
        <f t="shared" si="9"/>
        <v>0</v>
      </c>
      <c r="AA13" s="52">
        <f t="shared" si="10"/>
        <v>0</v>
      </c>
      <c r="AB13" s="52">
        <v>0</v>
      </c>
      <c r="AC13" s="52">
        <v>0</v>
      </c>
      <c r="AD13" s="52">
        <f t="shared" si="11"/>
        <v>0</v>
      </c>
      <c r="AE13" s="52">
        <v>0</v>
      </c>
      <c r="AF13" s="52">
        <v>0</v>
      </c>
      <c r="AG13" s="52">
        <f t="shared" si="12"/>
        <v>0</v>
      </c>
      <c r="AH13" s="52" t="s">
        <v>16</v>
      </c>
      <c r="AI13" s="52"/>
    </row>
    <row r="14" spans="1:35" ht="20.100000000000001" customHeight="1">
      <c r="A14" s="96" t="s">
        <v>178</v>
      </c>
      <c r="B14" s="96" t="s">
        <v>16</v>
      </c>
      <c r="C14" s="96" t="s">
        <v>16</v>
      </c>
      <c r="D14" s="96" t="s">
        <v>179</v>
      </c>
      <c r="E14" s="52">
        <f t="shared" si="0"/>
        <v>265285.73</v>
      </c>
      <c r="F14" s="52">
        <f t="shared" si="1"/>
        <v>265285.73</v>
      </c>
      <c r="G14" s="52">
        <f t="shared" si="2"/>
        <v>265285.73</v>
      </c>
      <c r="H14" s="52">
        <v>235285.73</v>
      </c>
      <c r="I14" s="52">
        <v>30000</v>
      </c>
      <c r="J14" s="52">
        <f t="shared" si="3"/>
        <v>0</v>
      </c>
      <c r="K14" s="52">
        <v>0</v>
      </c>
      <c r="L14" s="52">
        <v>0</v>
      </c>
      <c r="M14" s="52">
        <f t="shared" si="4"/>
        <v>0</v>
      </c>
      <c r="N14" s="52" t="s">
        <v>16</v>
      </c>
      <c r="O14" s="52" t="s">
        <v>16</v>
      </c>
      <c r="P14" s="52">
        <f t="shared" si="5"/>
        <v>0</v>
      </c>
      <c r="Q14" s="52">
        <f t="shared" si="6"/>
        <v>0</v>
      </c>
      <c r="R14" s="52" t="s">
        <v>16</v>
      </c>
      <c r="S14" s="52" t="s">
        <v>16</v>
      </c>
      <c r="T14" s="52">
        <f t="shared" si="7"/>
        <v>0</v>
      </c>
      <c r="U14" s="52" t="s">
        <v>16</v>
      </c>
      <c r="V14" s="52" t="s">
        <v>16</v>
      </c>
      <c r="W14" s="52">
        <f t="shared" si="8"/>
        <v>0</v>
      </c>
      <c r="X14" s="52" t="s">
        <v>16</v>
      </c>
      <c r="Y14" s="52"/>
      <c r="Z14" s="52">
        <f t="shared" si="9"/>
        <v>0</v>
      </c>
      <c r="AA14" s="52">
        <f t="shared" si="10"/>
        <v>0</v>
      </c>
      <c r="AB14" s="52">
        <v>0</v>
      </c>
      <c r="AC14" s="52">
        <v>0</v>
      </c>
      <c r="AD14" s="52">
        <f t="shared" si="11"/>
        <v>0</v>
      </c>
      <c r="AE14" s="52">
        <v>0</v>
      </c>
      <c r="AF14" s="52">
        <v>0</v>
      </c>
      <c r="AG14" s="52">
        <f t="shared" si="12"/>
        <v>0</v>
      </c>
      <c r="AH14" s="52" t="s">
        <v>16</v>
      </c>
      <c r="AI14" s="52"/>
    </row>
    <row r="15" spans="1:35" ht="20.100000000000001" customHeight="1">
      <c r="A15" s="96" t="s">
        <v>180</v>
      </c>
      <c r="B15" s="96" t="s">
        <v>86</v>
      </c>
      <c r="C15" s="96" t="s">
        <v>87</v>
      </c>
      <c r="D15" s="96" t="s">
        <v>181</v>
      </c>
      <c r="E15" s="52">
        <f t="shared" si="0"/>
        <v>163035.73000000001</v>
      </c>
      <c r="F15" s="52">
        <f t="shared" si="1"/>
        <v>163035.73000000001</v>
      </c>
      <c r="G15" s="52">
        <f t="shared" si="2"/>
        <v>163035.73000000001</v>
      </c>
      <c r="H15" s="52">
        <v>153035.73000000001</v>
      </c>
      <c r="I15" s="52">
        <v>10000</v>
      </c>
      <c r="J15" s="52">
        <f t="shared" si="3"/>
        <v>0</v>
      </c>
      <c r="K15" s="52">
        <v>0</v>
      </c>
      <c r="L15" s="52">
        <v>0</v>
      </c>
      <c r="M15" s="52">
        <f t="shared" si="4"/>
        <v>0</v>
      </c>
      <c r="N15" s="52" t="s">
        <v>16</v>
      </c>
      <c r="O15" s="52" t="s">
        <v>16</v>
      </c>
      <c r="P15" s="52">
        <f t="shared" si="5"/>
        <v>0</v>
      </c>
      <c r="Q15" s="52">
        <f t="shared" si="6"/>
        <v>0</v>
      </c>
      <c r="R15" s="52" t="s">
        <v>16</v>
      </c>
      <c r="S15" s="52" t="s">
        <v>16</v>
      </c>
      <c r="T15" s="52">
        <f t="shared" si="7"/>
        <v>0</v>
      </c>
      <c r="U15" s="52" t="s">
        <v>16</v>
      </c>
      <c r="V15" s="52" t="s">
        <v>16</v>
      </c>
      <c r="W15" s="52">
        <f t="shared" si="8"/>
        <v>0</v>
      </c>
      <c r="X15" s="52" t="s">
        <v>16</v>
      </c>
      <c r="Y15" s="52"/>
      <c r="Z15" s="52">
        <f t="shared" si="9"/>
        <v>0</v>
      </c>
      <c r="AA15" s="52">
        <f t="shared" si="10"/>
        <v>0</v>
      </c>
      <c r="AB15" s="52">
        <v>0</v>
      </c>
      <c r="AC15" s="52">
        <v>0</v>
      </c>
      <c r="AD15" s="52">
        <f t="shared" si="11"/>
        <v>0</v>
      </c>
      <c r="AE15" s="52">
        <v>0</v>
      </c>
      <c r="AF15" s="52">
        <v>0</v>
      </c>
      <c r="AG15" s="52">
        <f t="shared" si="12"/>
        <v>0</v>
      </c>
      <c r="AH15" s="52" t="s">
        <v>16</v>
      </c>
      <c r="AI15" s="52"/>
    </row>
    <row r="16" spans="1:35" ht="20.100000000000001" customHeight="1">
      <c r="A16" s="96" t="s">
        <v>180</v>
      </c>
      <c r="B16" s="96" t="s">
        <v>89</v>
      </c>
      <c r="C16" s="96" t="s">
        <v>87</v>
      </c>
      <c r="D16" s="96" t="s">
        <v>182</v>
      </c>
      <c r="E16" s="52">
        <f t="shared" si="0"/>
        <v>7000</v>
      </c>
      <c r="F16" s="52">
        <f t="shared" si="1"/>
        <v>7000</v>
      </c>
      <c r="G16" s="52">
        <f t="shared" si="2"/>
        <v>7000</v>
      </c>
      <c r="H16" s="52">
        <v>7000</v>
      </c>
      <c r="I16" s="52">
        <v>0</v>
      </c>
      <c r="J16" s="52">
        <f t="shared" si="3"/>
        <v>0</v>
      </c>
      <c r="K16" s="52">
        <v>0</v>
      </c>
      <c r="L16" s="52">
        <v>0</v>
      </c>
      <c r="M16" s="52">
        <f t="shared" si="4"/>
        <v>0</v>
      </c>
      <c r="N16" s="52" t="s">
        <v>16</v>
      </c>
      <c r="O16" s="52" t="s">
        <v>16</v>
      </c>
      <c r="P16" s="52">
        <f t="shared" si="5"/>
        <v>0</v>
      </c>
      <c r="Q16" s="52">
        <f t="shared" si="6"/>
        <v>0</v>
      </c>
      <c r="R16" s="52" t="s">
        <v>16</v>
      </c>
      <c r="S16" s="52" t="s">
        <v>16</v>
      </c>
      <c r="T16" s="52">
        <f t="shared" si="7"/>
        <v>0</v>
      </c>
      <c r="U16" s="52" t="s">
        <v>16</v>
      </c>
      <c r="V16" s="52" t="s">
        <v>16</v>
      </c>
      <c r="W16" s="52">
        <f t="shared" si="8"/>
        <v>0</v>
      </c>
      <c r="X16" s="52" t="s">
        <v>16</v>
      </c>
      <c r="Y16" s="52"/>
      <c r="Z16" s="52">
        <f t="shared" si="9"/>
        <v>0</v>
      </c>
      <c r="AA16" s="52">
        <f t="shared" si="10"/>
        <v>0</v>
      </c>
      <c r="AB16" s="52">
        <v>0</v>
      </c>
      <c r="AC16" s="52">
        <v>0</v>
      </c>
      <c r="AD16" s="52">
        <f t="shared" si="11"/>
        <v>0</v>
      </c>
      <c r="AE16" s="52">
        <v>0</v>
      </c>
      <c r="AF16" s="52">
        <v>0</v>
      </c>
      <c r="AG16" s="52">
        <f t="shared" si="12"/>
        <v>0</v>
      </c>
      <c r="AH16" s="52" t="s">
        <v>16</v>
      </c>
      <c r="AI16" s="52"/>
    </row>
    <row r="17" spans="1:35" ht="20.100000000000001" customHeight="1">
      <c r="A17" s="96" t="s">
        <v>180</v>
      </c>
      <c r="B17" s="96" t="s">
        <v>105</v>
      </c>
      <c r="C17" s="96" t="s">
        <v>87</v>
      </c>
      <c r="D17" s="96" t="s">
        <v>183</v>
      </c>
      <c r="E17" s="52">
        <f t="shared" si="0"/>
        <v>7000</v>
      </c>
      <c r="F17" s="52">
        <f t="shared" si="1"/>
        <v>7000</v>
      </c>
      <c r="G17" s="52">
        <f t="shared" si="2"/>
        <v>7000</v>
      </c>
      <c r="H17" s="52">
        <v>7000</v>
      </c>
      <c r="I17" s="52">
        <v>0</v>
      </c>
      <c r="J17" s="52">
        <f t="shared" si="3"/>
        <v>0</v>
      </c>
      <c r="K17" s="52">
        <v>0</v>
      </c>
      <c r="L17" s="52">
        <v>0</v>
      </c>
      <c r="M17" s="52">
        <f t="shared" si="4"/>
        <v>0</v>
      </c>
      <c r="N17" s="52" t="s">
        <v>16</v>
      </c>
      <c r="O17" s="52" t="s">
        <v>16</v>
      </c>
      <c r="P17" s="52">
        <f t="shared" si="5"/>
        <v>0</v>
      </c>
      <c r="Q17" s="52">
        <f t="shared" si="6"/>
        <v>0</v>
      </c>
      <c r="R17" s="52" t="s">
        <v>16</v>
      </c>
      <c r="S17" s="52" t="s">
        <v>16</v>
      </c>
      <c r="T17" s="52">
        <f t="shared" si="7"/>
        <v>0</v>
      </c>
      <c r="U17" s="52" t="s">
        <v>16</v>
      </c>
      <c r="V17" s="52" t="s">
        <v>16</v>
      </c>
      <c r="W17" s="52">
        <f t="shared" si="8"/>
        <v>0</v>
      </c>
      <c r="X17" s="52" t="s">
        <v>16</v>
      </c>
      <c r="Y17" s="52"/>
      <c r="Z17" s="52">
        <f t="shared" si="9"/>
        <v>0</v>
      </c>
      <c r="AA17" s="52">
        <f t="shared" si="10"/>
        <v>0</v>
      </c>
      <c r="AB17" s="52">
        <v>0</v>
      </c>
      <c r="AC17" s="52">
        <v>0</v>
      </c>
      <c r="AD17" s="52">
        <f t="shared" si="11"/>
        <v>0</v>
      </c>
      <c r="AE17" s="52">
        <v>0</v>
      </c>
      <c r="AF17" s="52">
        <v>0</v>
      </c>
      <c r="AG17" s="52">
        <f t="shared" si="12"/>
        <v>0</v>
      </c>
      <c r="AH17" s="52" t="s">
        <v>16</v>
      </c>
      <c r="AI17" s="52"/>
    </row>
    <row r="18" spans="1:35" ht="20.100000000000001" customHeight="1">
      <c r="A18" s="96" t="s">
        <v>180</v>
      </c>
      <c r="B18" s="96" t="s">
        <v>98</v>
      </c>
      <c r="C18" s="96" t="s">
        <v>87</v>
      </c>
      <c r="D18" s="96" t="s">
        <v>184</v>
      </c>
      <c r="E18" s="52">
        <f t="shared" si="0"/>
        <v>7000</v>
      </c>
      <c r="F18" s="52">
        <f t="shared" si="1"/>
        <v>7000</v>
      </c>
      <c r="G18" s="52">
        <f t="shared" si="2"/>
        <v>7000</v>
      </c>
      <c r="H18" s="52">
        <v>7000</v>
      </c>
      <c r="I18" s="52">
        <v>0</v>
      </c>
      <c r="J18" s="52">
        <f t="shared" si="3"/>
        <v>0</v>
      </c>
      <c r="K18" s="52">
        <v>0</v>
      </c>
      <c r="L18" s="52">
        <v>0</v>
      </c>
      <c r="M18" s="52">
        <f t="shared" si="4"/>
        <v>0</v>
      </c>
      <c r="N18" s="52" t="s">
        <v>16</v>
      </c>
      <c r="O18" s="52" t="s">
        <v>16</v>
      </c>
      <c r="P18" s="52">
        <f t="shared" si="5"/>
        <v>0</v>
      </c>
      <c r="Q18" s="52">
        <f t="shared" si="6"/>
        <v>0</v>
      </c>
      <c r="R18" s="52" t="s">
        <v>16</v>
      </c>
      <c r="S18" s="52" t="s">
        <v>16</v>
      </c>
      <c r="T18" s="52">
        <f t="shared" si="7"/>
        <v>0</v>
      </c>
      <c r="U18" s="52" t="s">
        <v>16</v>
      </c>
      <c r="V18" s="52" t="s">
        <v>16</v>
      </c>
      <c r="W18" s="52">
        <f t="shared" si="8"/>
        <v>0</v>
      </c>
      <c r="X18" s="52" t="s">
        <v>16</v>
      </c>
      <c r="Y18" s="52"/>
      <c r="Z18" s="52">
        <f t="shared" si="9"/>
        <v>0</v>
      </c>
      <c r="AA18" s="52">
        <f t="shared" si="10"/>
        <v>0</v>
      </c>
      <c r="AB18" s="52">
        <v>0</v>
      </c>
      <c r="AC18" s="52">
        <v>0</v>
      </c>
      <c r="AD18" s="52">
        <f t="shared" si="11"/>
        <v>0</v>
      </c>
      <c r="AE18" s="52">
        <v>0</v>
      </c>
      <c r="AF18" s="52">
        <v>0</v>
      </c>
      <c r="AG18" s="52">
        <f t="shared" si="12"/>
        <v>0</v>
      </c>
      <c r="AH18" s="52" t="s">
        <v>16</v>
      </c>
      <c r="AI18" s="52"/>
    </row>
    <row r="19" spans="1:35" ht="20.100000000000001" customHeight="1">
      <c r="A19" s="96" t="s">
        <v>180</v>
      </c>
      <c r="B19" s="96" t="s">
        <v>94</v>
      </c>
      <c r="C19" s="96" t="s">
        <v>87</v>
      </c>
      <c r="D19" s="96" t="s">
        <v>185</v>
      </c>
      <c r="E19" s="52">
        <f t="shared" si="0"/>
        <v>7000</v>
      </c>
      <c r="F19" s="52">
        <f t="shared" si="1"/>
        <v>7000</v>
      </c>
      <c r="G19" s="52">
        <f t="shared" si="2"/>
        <v>7000</v>
      </c>
      <c r="H19" s="52">
        <v>7000</v>
      </c>
      <c r="I19" s="52">
        <v>0</v>
      </c>
      <c r="J19" s="52">
        <f t="shared" si="3"/>
        <v>0</v>
      </c>
      <c r="K19" s="52">
        <v>0</v>
      </c>
      <c r="L19" s="52">
        <v>0</v>
      </c>
      <c r="M19" s="52">
        <f t="shared" si="4"/>
        <v>0</v>
      </c>
      <c r="N19" s="52" t="s">
        <v>16</v>
      </c>
      <c r="O19" s="52" t="s">
        <v>16</v>
      </c>
      <c r="P19" s="52">
        <f t="shared" si="5"/>
        <v>0</v>
      </c>
      <c r="Q19" s="52">
        <f t="shared" si="6"/>
        <v>0</v>
      </c>
      <c r="R19" s="52" t="s">
        <v>16</v>
      </c>
      <c r="S19" s="52" t="s">
        <v>16</v>
      </c>
      <c r="T19" s="52">
        <f t="shared" si="7"/>
        <v>0</v>
      </c>
      <c r="U19" s="52" t="s">
        <v>16</v>
      </c>
      <c r="V19" s="52" t="s">
        <v>16</v>
      </c>
      <c r="W19" s="52">
        <f t="shared" si="8"/>
        <v>0</v>
      </c>
      <c r="X19" s="52" t="s">
        <v>16</v>
      </c>
      <c r="Y19" s="52"/>
      <c r="Z19" s="52">
        <f t="shared" si="9"/>
        <v>0</v>
      </c>
      <c r="AA19" s="52">
        <f t="shared" si="10"/>
        <v>0</v>
      </c>
      <c r="AB19" s="52">
        <v>0</v>
      </c>
      <c r="AC19" s="52">
        <v>0</v>
      </c>
      <c r="AD19" s="52">
        <f t="shared" si="11"/>
        <v>0</v>
      </c>
      <c r="AE19" s="52">
        <v>0</v>
      </c>
      <c r="AF19" s="52">
        <v>0</v>
      </c>
      <c r="AG19" s="52">
        <f t="shared" si="12"/>
        <v>0</v>
      </c>
      <c r="AH19" s="52" t="s">
        <v>16</v>
      </c>
      <c r="AI19" s="52"/>
    </row>
    <row r="20" spans="1:35" ht="20.100000000000001" customHeight="1">
      <c r="A20" s="96" t="s">
        <v>180</v>
      </c>
      <c r="B20" s="96" t="s">
        <v>186</v>
      </c>
      <c r="C20" s="96" t="s">
        <v>87</v>
      </c>
      <c r="D20" s="96" t="s">
        <v>187</v>
      </c>
      <c r="E20" s="52">
        <f t="shared" si="0"/>
        <v>54250</v>
      </c>
      <c r="F20" s="52">
        <f t="shared" si="1"/>
        <v>54250</v>
      </c>
      <c r="G20" s="52">
        <f t="shared" si="2"/>
        <v>54250</v>
      </c>
      <c r="H20" s="52">
        <v>54250</v>
      </c>
      <c r="I20" s="52">
        <v>0</v>
      </c>
      <c r="J20" s="52">
        <f t="shared" si="3"/>
        <v>0</v>
      </c>
      <c r="K20" s="52">
        <v>0</v>
      </c>
      <c r="L20" s="52">
        <v>0</v>
      </c>
      <c r="M20" s="52">
        <f t="shared" si="4"/>
        <v>0</v>
      </c>
      <c r="N20" s="52" t="s">
        <v>16</v>
      </c>
      <c r="O20" s="52" t="s">
        <v>16</v>
      </c>
      <c r="P20" s="52">
        <f t="shared" si="5"/>
        <v>0</v>
      </c>
      <c r="Q20" s="52">
        <f t="shared" si="6"/>
        <v>0</v>
      </c>
      <c r="R20" s="52" t="s">
        <v>16</v>
      </c>
      <c r="S20" s="52" t="s">
        <v>16</v>
      </c>
      <c r="T20" s="52">
        <f t="shared" si="7"/>
        <v>0</v>
      </c>
      <c r="U20" s="52" t="s">
        <v>16</v>
      </c>
      <c r="V20" s="52" t="s">
        <v>16</v>
      </c>
      <c r="W20" s="52">
        <f t="shared" si="8"/>
        <v>0</v>
      </c>
      <c r="X20" s="52" t="s">
        <v>16</v>
      </c>
      <c r="Y20" s="52"/>
      <c r="Z20" s="52">
        <f t="shared" si="9"/>
        <v>0</v>
      </c>
      <c r="AA20" s="52">
        <f t="shared" si="10"/>
        <v>0</v>
      </c>
      <c r="AB20" s="52">
        <v>0</v>
      </c>
      <c r="AC20" s="52">
        <v>0</v>
      </c>
      <c r="AD20" s="52">
        <f t="shared" si="11"/>
        <v>0</v>
      </c>
      <c r="AE20" s="52">
        <v>0</v>
      </c>
      <c r="AF20" s="52">
        <v>0</v>
      </c>
      <c r="AG20" s="52">
        <f t="shared" si="12"/>
        <v>0</v>
      </c>
      <c r="AH20" s="52" t="s">
        <v>16</v>
      </c>
      <c r="AI20" s="52"/>
    </row>
    <row r="21" spans="1:35" ht="20.100000000000001" customHeight="1">
      <c r="A21" s="96" t="s">
        <v>180</v>
      </c>
      <c r="B21" s="96" t="s">
        <v>107</v>
      </c>
      <c r="C21" s="96" t="s">
        <v>87</v>
      </c>
      <c r="D21" s="96" t="s">
        <v>188</v>
      </c>
      <c r="E21" s="52">
        <f t="shared" si="0"/>
        <v>20000</v>
      </c>
      <c r="F21" s="52">
        <f t="shared" si="1"/>
        <v>20000</v>
      </c>
      <c r="G21" s="52">
        <f t="shared" si="2"/>
        <v>20000</v>
      </c>
      <c r="H21" s="52">
        <v>0</v>
      </c>
      <c r="I21" s="52">
        <v>20000</v>
      </c>
      <c r="J21" s="52">
        <f t="shared" si="3"/>
        <v>0</v>
      </c>
      <c r="K21" s="52">
        <v>0</v>
      </c>
      <c r="L21" s="52">
        <v>0</v>
      </c>
      <c r="M21" s="52">
        <f t="shared" si="4"/>
        <v>0</v>
      </c>
      <c r="N21" s="52" t="s">
        <v>16</v>
      </c>
      <c r="O21" s="52" t="s">
        <v>16</v>
      </c>
      <c r="P21" s="52">
        <f t="shared" si="5"/>
        <v>0</v>
      </c>
      <c r="Q21" s="52">
        <f t="shared" si="6"/>
        <v>0</v>
      </c>
      <c r="R21" s="52" t="s">
        <v>16</v>
      </c>
      <c r="S21" s="52" t="s">
        <v>16</v>
      </c>
      <c r="T21" s="52">
        <f t="shared" si="7"/>
        <v>0</v>
      </c>
      <c r="U21" s="52" t="s">
        <v>16</v>
      </c>
      <c r="V21" s="52" t="s">
        <v>16</v>
      </c>
      <c r="W21" s="52">
        <f t="shared" si="8"/>
        <v>0</v>
      </c>
      <c r="X21" s="52" t="s">
        <v>16</v>
      </c>
      <c r="Y21" s="52"/>
      <c r="Z21" s="52">
        <f t="shared" si="9"/>
        <v>0</v>
      </c>
      <c r="AA21" s="52">
        <f t="shared" si="10"/>
        <v>0</v>
      </c>
      <c r="AB21" s="52">
        <v>0</v>
      </c>
      <c r="AC21" s="52">
        <v>0</v>
      </c>
      <c r="AD21" s="52">
        <f t="shared" si="11"/>
        <v>0</v>
      </c>
      <c r="AE21" s="52">
        <v>0</v>
      </c>
      <c r="AF21" s="52">
        <v>0</v>
      </c>
      <c r="AG21" s="52">
        <f t="shared" si="12"/>
        <v>0</v>
      </c>
      <c r="AH21" s="52" t="s">
        <v>16</v>
      </c>
      <c r="AI21" s="52"/>
    </row>
    <row r="22" spans="1:35" ht="20.100000000000001" customHeight="1">
      <c r="A22" s="96" t="s">
        <v>189</v>
      </c>
      <c r="B22" s="96" t="s">
        <v>16</v>
      </c>
      <c r="C22" s="96" t="s">
        <v>16</v>
      </c>
      <c r="D22" s="96" t="s">
        <v>190</v>
      </c>
      <c r="E22" s="52">
        <f t="shared" si="0"/>
        <v>4080</v>
      </c>
      <c r="F22" s="52">
        <f t="shared" si="1"/>
        <v>4080</v>
      </c>
      <c r="G22" s="52">
        <f t="shared" si="2"/>
        <v>4080</v>
      </c>
      <c r="H22" s="52">
        <v>4080</v>
      </c>
      <c r="I22" s="52">
        <v>0</v>
      </c>
      <c r="J22" s="52">
        <f t="shared" si="3"/>
        <v>0</v>
      </c>
      <c r="K22" s="52">
        <v>0</v>
      </c>
      <c r="L22" s="52">
        <v>0</v>
      </c>
      <c r="M22" s="52">
        <f t="shared" si="4"/>
        <v>0</v>
      </c>
      <c r="N22" s="52" t="s">
        <v>16</v>
      </c>
      <c r="O22" s="52" t="s">
        <v>16</v>
      </c>
      <c r="P22" s="52">
        <f t="shared" si="5"/>
        <v>0</v>
      </c>
      <c r="Q22" s="52">
        <f t="shared" si="6"/>
        <v>0</v>
      </c>
      <c r="R22" s="52" t="s">
        <v>16</v>
      </c>
      <c r="S22" s="52" t="s">
        <v>16</v>
      </c>
      <c r="T22" s="52">
        <f t="shared" si="7"/>
        <v>0</v>
      </c>
      <c r="U22" s="52" t="s">
        <v>16</v>
      </c>
      <c r="V22" s="52" t="s">
        <v>16</v>
      </c>
      <c r="W22" s="52">
        <f t="shared" si="8"/>
        <v>0</v>
      </c>
      <c r="X22" s="52" t="s">
        <v>16</v>
      </c>
      <c r="Y22" s="52"/>
      <c r="Z22" s="52">
        <f t="shared" si="9"/>
        <v>0</v>
      </c>
      <c r="AA22" s="52">
        <f t="shared" si="10"/>
        <v>0</v>
      </c>
      <c r="AB22" s="52">
        <v>0</v>
      </c>
      <c r="AC22" s="52">
        <v>0</v>
      </c>
      <c r="AD22" s="52">
        <f t="shared" si="11"/>
        <v>0</v>
      </c>
      <c r="AE22" s="52">
        <v>0</v>
      </c>
      <c r="AF22" s="52">
        <v>0</v>
      </c>
      <c r="AG22" s="52">
        <f t="shared" si="12"/>
        <v>0</v>
      </c>
      <c r="AH22" s="52" t="s">
        <v>16</v>
      </c>
      <c r="AI22" s="52"/>
    </row>
    <row r="23" spans="1:35" ht="20.100000000000001" customHeight="1">
      <c r="A23" s="96" t="s">
        <v>191</v>
      </c>
      <c r="B23" s="96" t="s">
        <v>94</v>
      </c>
      <c r="C23" s="96" t="s">
        <v>87</v>
      </c>
      <c r="D23" s="96" t="s">
        <v>192</v>
      </c>
      <c r="E23" s="52">
        <f t="shared" si="0"/>
        <v>4080</v>
      </c>
      <c r="F23" s="52">
        <f t="shared" si="1"/>
        <v>4080</v>
      </c>
      <c r="G23" s="52">
        <f t="shared" si="2"/>
        <v>4080</v>
      </c>
      <c r="H23" s="52">
        <v>4080</v>
      </c>
      <c r="I23" s="52">
        <v>0</v>
      </c>
      <c r="J23" s="52">
        <f t="shared" si="3"/>
        <v>0</v>
      </c>
      <c r="K23" s="52">
        <v>0</v>
      </c>
      <c r="L23" s="52">
        <v>0</v>
      </c>
      <c r="M23" s="52">
        <f t="shared" si="4"/>
        <v>0</v>
      </c>
      <c r="N23" s="52" t="s">
        <v>16</v>
      </c>
      <c r="O23" s="52" t="s">
        <v>16</v>
      </c>
      <c r="P23" s="52">
        <f t="shared" si="5"/>
        <v>0</v>
      </c>
      <c r="Q23" s="52">
        <f t="shared" si="6"/>
        <v>0</v>
      </c>
      <c r="R23" s="52" t="s">
        <v>16</v>
      </c>
      <c r="S23" s="52" t="s">
        <v>16</v>
      </c>
      <c r="T23" s="52">
        <f t="shared" si="7"/>
        <v>0</v>
      </c>
      <c r="U23" s="52" t="s">
        <v>16</v>
      </c>
      <c r="V23" s="52" t="s">
        <v>16</v>
      </c>
      <c r="W23" s="52">
        <f t="shared" si="8"/>
        <v>0</v>
      </c>
      <c r="X23" s="52" t="s">
        <v>16</v>
      </c>
      <c r="Y23" s="52"/>
      <c r="Z23" s="52">
        <f t="shared" si="9"/>
        <v>0</v>
      </c>
      <c r="AA23" s="52">
        <f t="shared" si="10"/>
        <v>0</v>
      </c>
      <c r="AB23" s="52">
        <v>0</v>
      </c>
      <c r="AC23" s="52">
        <v>0</v>
      </c>
      <c r="AD23" s="52">
        <f t="shared" si="11"/>
        <v>0</v>
      </c>
      <c r="AE23" s="52">
        <v>0</v>
      </c>
      <c r="AF23" s="52">
        <v>0</v>
      </c>
      <c r="AG23" s="52">
        <f t="shared" si="12"/>
        <v>0</v>
      </c>
      <c r="AH23" s="52" t="s">
        <v>16</v>
      </c>
      <c r="AI23" s="52"/>
    </row>
    <row r="24" spans="1:35" ht="20.100000000000001" customHeight="1">
      <c r="A24" s="96" t="s">
        <v>193</v>
      </c>
      <c r="B24" s="96" t="s">
        <v>16</v>
      </c>
      <c r="C24" s="96" t="s">
        <v>16</v>
      </c>
      <c r="D24" s="96" t="s">
        <v>194</v>
      </c>
      <c r="E24" s="52">
        <f t="shared" si="0"/>
        <v>633685.92000000004</v>
      </c>
      <c r="F24" s="52">
        <f t="shared" si="1"/>
        <v>633685.92000000004</v>
      </c>
      <c r="G24" s="52">
        <f t="shared" si="2"/>
        <v>633685.92000000004</v>
      </c>
      <c r="H24" s="52">
        <v>633685.92000000004</v>
      </c>
      <c r="I24" s="52">
        <v>0</v>
      </c>
      <c r="J24" s="52">
        <f t="shared" si="3"/>
        <v>0</v>
      </c>
      <c r="K24" s="52">
        <v>0</v>
      </c>
      <c r="L24" s="52">
        <v>0</v>
      </c>
      <c r="M24" s="52">
        <f t="shared" si="4"/>
        <v>0</v>
      </c>
      <c r="N24" s="52" t="s">
        <v>16</v>
      </c>
      <c r="O24" s="52" t="s">
        <v>16</v>
      </c>
      <c r="P24" s="52">
        <f t="shared" si="5"/>
        <v>0</v>
      </c>
      <c r="Q24" s="52">
        <f t="shared" si="6"/>
        <v>0</v>
      </c>
      <c r="R24" s="52" t="s">
        <v>16</v>
      </c>
      <c r="S24" s="52" t="s">
        <v>16</v>
      </c>
      <c r="T24" s="52">
        <f t="shared" si="7"/>
        <v>0</v>
      </c>
      <c r="U24" s="52" t="s">
        <v>16</v>
      </c>
      <c r="V24" s="52" t="s">
        <v>16</v>
      </c>
      <c r="W24" s="52">
        <f t="shared" si="8"/>
        <v>0</v>
      </c>
      <c r="X24" s="52" t="s">
        <v>16</v>
      </c>
      <c r="Y24" s="52"/>
      <c r="Z24" s="52">
        <f t="shared" si="9"/>
        <v>0</v>
      </c>
      <c r="AA24" s="52">
        <f t="shared" si="10"/>
        <v>0</v>
      </c>
      <c r="AB24" s="52">
        <v>0</v>
      </c>
      <c r="AC24" s="52">
        <v>0</v>
      </c>
      <c r="AD24" s="52">
        <f t="shared" si="11"/>
        <v>0</v>
      </c>
      <c r="AE24" s="52">
        <v>0</v>
      </c>
      <c r="AF24" s="52">
        <v>0</v>
      </c>
      <c r="AG24" s="52">
        <f t="shared" si="12"/>
        <v>0</v>
      </c>
      <c r="AH24" s="52" t="s">
        <v>16</v>
      </c>
      <c r="AI24" s="52"/>
    </row>
    <row r="25" spans="1:35" ht="20.100000000000001" customHeight="1">
      <c r="A25" s="96" t="s">
        <v>195</v>
      </c>
      <c r="B25" s="96" t="s">
        <v>86</v>
      </c>
      <c r="C25" s="96" t="s">
        <v>87</v>
      </c>
      <c r="D25" s="96" t="s">
        <v>196</v>
      </c>
      <c r="E25" s="52">
        <f t="shared" si="0"/>
        <v>531127.37</v>
      </c>
      <c r="F25" s="52">
        <f t="shared" si="1"/>
        <v>531127.37</v>
      </c>
      <c r="G25" s="52">
        <f t="shared" si="2"/>
        <v>531127.37</v>
      </c>
      <c r="H25" s="52">
        <v>531127.37</v>
      </c>
      <c r="I25" s="52">
        <v>0</v>
      </c>
      <c r="J25" s="52">
        <f t="shared" si="3"/>
        <v>0</v>
      </c>
      <c r="K25" s="52">
        <v>0</v>
      </c>
      <c r="L25" s="52">
        <v>0</v>
      </c>
      <c r="M25" s="52">
        <f t="shared" si="4"/>
        <v>0</v>
      </c>
      <c r="N25" s="52" t="s">
        <v>16</v>
      </c>
      <c r="O25" s="52" t="s">
        <v>16</v>
      </c>
      <c r="P25" s="52">
        <f t="shared" si="5"/>
        <v>0</v>
      </c>
      <c r="Q25" s="52">
        <f t="shared" si="6"/>
        <v>0</v>
      </c>
      <c r="R25" s="52" t="s">
        <v>16</v>
      </c>
      <c r="S25" s="52" t="s">
        <v>16</v>
      </c>
      <c r="T25" s="52">
        <f t="shared" si="7"/>
        <v>0</v>
      </c>
      <c r="U25" s="52" t="s">
        <v>16</v>
      </c>
      <c r="V25" s="52" t="s">
        <v>16</v>
      </c>
      <c r="W25" s="52">
        <f t="shared" si="8"/>
        <v>0</v>
      </c>
      <c r="X25" s="52" t="s">
        <v>16</v>
      </c>
      <c r="Y25" s="52"/>
      <c r="Z25" s="52">
        <f t="shared" si="9"/>
        <v>0</v>
      </c>
      <c r="AA25" s="52">
        <f t="shared" si="10"/>
        <v>0</v>
      </c>
      <c r="AB25" s="52">
        <v>0</v>
      </c>
      <c r="AC25" s="52">
        <v>0</v>
      </c>
      <c r="AD25" s="52">
        <f t="shared" si="11"/>
        <v>0</v>
      </c>
      <c r="AE25" s="52">
        <v>0</v>
      </c>
      <c r="AF25" s="52">
        <v>0</v>
      </c>
      <c r="AG25" s="52">
        <f t="shared" si="12"/>
        <v>0</v>
      </c>
      <c r="AH25" s="52" t="s">
        <v>16</v>
      </c>
      <c r="AI25" s="52"/>
    </row>
    <row r="26" spans="1:35" ht="20.100000000000001" customHeight="1">
      <c r="A26" s="96" t="s">
        <v>195</v>
      </c>
      <c r="B26" s="96" t="s">
        <v>89</v>
      </c>
      <c r="C26" s="96" t="s">
        <v>87</v>
      </c>
      <c r="D26" s="96" t="s">
        <v>197</v>
      </c>
      <c r="E26" s="52">
        <f t="shared" si="0"/>
        <v>102558.55</v>
      </c>
      <c r="F26" s="52">
        <f t="shared" si="1"/>
        <v>102558.55</v>
      </c>
      <c r="G26" s="52">
        <f t="shared" si="2"/>
        <v>102558.55</v>
      </c>
      <c r="H26" s="52">
        <v>102558.55</v>
      </c>
      <c r="I26" s="52">
        <v>0</v>
      </c>
      <c r="J26" s="52">
        <f t="shared" si="3"/>
        <v>0</v>
      </c>
      <c r="K26" s="52">
        <v>0</v>
      </c>
      <c r="L26" s="52">
        <v>0</v>
      </c>
      <c r="M26" s="52">
        <f t="shared" si="4"/>
        <v>0</v>
      </c>
      <c r="N26" s="52" t="s">
        <v>16</v>
      </c>
      <c r="O26" s="52" t="s">
        <v>16</v>
      </c>
      <c r="P26" s="52">
        <f t="shared" si="5"/>
        <v>0</v>
      </c>
      <c r="Q26" s="52">
        <f t="shared" si="6"/>
        <v>0</v>
      </c>
      <c r="R26" s="52" t="s">
        <v>16</v>
      </c>
      <c r="S26" s="52" t="s">
        <v>16</v>
      </c>
      <c r="T26" s="52">
        <f t="shared" si="7"/>
        <v>0</v>
      </c>
      <c r="U26" s="52" t="s">
        <v>16</v>
      </c>
      <c r="V26" s="52" t="s">
        <v>16</v>
      </c>
      <c r="W26" s="52">
        <f t="shared" si="8"/>
        <v>0</v>
      </c>
      <c r="X26" s="52" t="s">
        <v>16</v>
      </c>
      <c r="Y26" s="52"/>
      <c r="Z26" s="52">
        <f t="shared" si="9"/>
        <v>0</v>
      </c>
      <c r="AA26" s="52">
        <f t="shared" si="10"/>
        <v>0</v>
      </c>
      <c r="AB26" s="52">
        <v>0</v>
      </c>
      <c r="AC26" s="52">
        <v>0</v>
      </c>
      <c r="AD26" s="52">
        <f t="shared" si="11"/>
        <v>0</v>
      </c>
      <c r="AE26" s="52">
        <v>0</v>
      </c>
      <c r="AF26" s="52">
        <v>0</v>
      </c>
      <c r="AG26" s="52">
        <f t="shared" si="12"/>
        <v>0</v>
      </c>
      <c r="AH26" s="52" t="s">
        <v>16</v>
      </c>
      <c r="AI26" s="52"/>
    </row>
    <row r="27" spans="1:35" ht="20.100000000000001" customHeight="1">
      <c r="A27" s="96" t="s">
        <v>198</v>
      </c>
      <c r="B27" s="96" t="s">
        <v>16</v>
      </c>
      <c r="C27" s="96" t="s">
        <v>16</v>
      </c>
      <c r="D27" s="96" t="s">
        <v>199</v>
      </c>
      <c r="E27" s="52">
        <f t="shared" si="0"/>
        <v>5000</v>
      </c>
      <c r="F27" s="52">
        <f t="shared" si="1"/>
        <v>5000</v>
      </c>
      <c r="G27" s="52">
        <f t="shared" si="2"/>
        <v>5000</v>
      </c>
      <c r="H27" s="52">
        <v>5000</v>
      </c>
      <c r="I27" s="52">
        <v>0</v>
      </c>
      <c r="J27" s="52">
        <f t="shared" si="3"/>
        <v>0</v>
      </c>
      <c r="K27" s="52">
        <v>0</v>
      </c>
      <c r="L27" s="52">
        <v>0</v>
      </c>
      <c r="M27" s="52">
        <f t="shared" si="4"/>
        <v>0</v>
      </c>
      <c r="N27" s="52" t="s">
        <v>16</v>
      </c>
      <c r="O27" s="52" t="s">
        <v>16</v>
      </c>
      <c r="P27" s="52">
        <f t="shared" si="5"/>
        <v>0</v>
      </c>
      <c r="Q27" s="52">
        <f t="shared" si="6"/>
        <v>0</v>
      </c>
      <c r="R27" s="52" t="s">
        <v>16</v>
      </c>
      <c r="S27" s="52" t="s">
        <v>16</v>
      </c>
      <c r="T27" s="52">
        <f t="shared" si="7"/>
        <v>0</v>
      </c>
      <c r="U27" s="52" t="s">
        <v>16</v>
      </c>
      <c r="V27" s="52" t="s">
        <v>16</v>
      </c>
      <c r="W27" s="52">
        <f t="shared" si="8"/>
        <v>0</v>
      </c>
      <c r="X27" s="52" t="s">
        <v>16</v>
      </c>
      <c r="Y27" s="52"/>
      <c r="Z27" s="52">
        <f t="shared" si="9"/>
        <v>0</v>
      </c>
      <c r="AA27" s="52">
        <f t="shared" si="10"/>
        <v>0</v>
      </c>
      <c r="AB27" s="52">
        <v>0</v>
      </c>
      <c r="AC27" s="52">
        <v>0</v>
      </c>
      <c r="AD27" s="52">
        <f t="shared" si="11"/>
        <v>0</v>
      </c>
      <c r="AE27" s="52">
        <v>0</v>
      </c>
      <c r="AF27" s="52">
        <v>0</v>
      </c>
      <c r="AG27" s="52">
        <f t="shared" si="12"/>
        <v>0</v>
      </c>
      <c r="AH27" s="52" t="s">
        <v>16</v>
      </c>
      <c r="AI27" s="52"/>
    </row>
    <row r="28" spans="1:35" ht="20.100000000000001" customHeight="1">
      <c r="A28" s="96" t="s">
        <v>200</v>
      </c>
      <c r="B28" s="96" t="s">
        <v>86</v>
      </c>
      <c r="C28" s="96" t="s">
        <v>87</v>
      </c>
      <c r="D28" s="96" t="s">
        <v>201</v>
      </c>
      <c r="E28" s="52">
        <f t="shared" si="0"/>
        <v>5000</v>
      </c>
      <c r="F28" s="52">
        <f t="shared" si="1"/>
        <v>5000</v>
      </c>
      <c r="G28" s="52">
        <f t="shared" si="2"/>
        <v>5000</v>
      </c>
      <c r="H28" s="52">
        <v>5000</v>
      </c>
      <c r="I28" s="52">
        <v>0</v>
      </c>
      <c r="J28" s="52">
        <f t="shared" si="3"/>
        <v>0</v>
      </c>
      <c r="K28" s="52">
        <v>0</v>
      </c>
      <c r="L28" s="52">
        <v>0</v>
      </c>
      <c r="M28" s="52">
        <f t="shared" si="4"/>
        <v>0</v>
      </c>
      <c r="N28" s="52" t="s">
        <v>16</v>
      </c>
      <c r="O28" s="52" t="s">
        <v>16</v>
      </c>
      <c r="P28" s="52">
        <f t="shared" si="5"/>
        <v>0</v>
      </c>
      <c r="Q28" s="52">
        <f t="shared" si="6"/>
        <v>0</v>
      </c>
      <c r="R28" s="52" t="s">
        <v>16</v>
      </c>
      <c r="S28" s="52" t="s">
        <v>16</v>
      </c>
      <c r="T28" s="52">
        <f t="shared" si="7"/>
        <v>0</v>
      </c>
      <c r="U28" s="52" t="s">
        <v>16</v>
      </c>
      <c r="V28" s="52" t="s">
        <v>16</v>
      </c>
      <c r="W28" s="52">
        <f t="shared" si="8"/>
        <v>0</v>
      </c>
      <c r="X28" s="52" t="s">
        <v>16</v>
      </c>
      <c r="Y28" s="52"/>
      <c r="Z28" s="52">
        <f t="shared" si="9"/>
        <v>0</v>
      </c>
      <c r="AA28" s="52">
        <f t="shared" si="10"/>
        <v>0</v>
      </c>
      <c r="AB28" s="52">
        <v>0</v>
      </c>
      <c r="AC28" s="52">
        <v>0</v>
      </c>
      <c r="AD28" s="52">
        <f t="shared" si="11"/>
        <v>0</v>
      </c>
      <c r="AE28" s="52">
        <v>0</v>
      </c>
      <c r="AF28" s="52">
        <v>0</v>
      </c>
      <c r="AG28" s="52">
        <f t="shared" si="12"/>
        <v>0</v>
      </c>
      <c r="AH28" s="52" t="s">
        <v>16</v>
      </c>
      <c r="AI28" s="52"/>
    </row>
    <row r="29" spans="1:35" ht="11.25"/>
    <row r="30" spans="1:35" ht="11.25"/>
    <row r="31" spans="1:35" ht="11.25"/>
    <row r="32" spans="1:35" ht="11.25"/>
    <row r="33" ht="11.25"/>
    <row r="34" ht="11.25"/>
    <row r="35" ht="11.25"/>
  </sheetData>
  <mergeCells count="21">
    <mergeCell ref="D5:D6"/>
    <mergeCell ref="E4:E6"/>
    <mergeCell ref="A4:D4"/>
    <mergeCell ref="F5:F6"/>
    <mergeCell ref="P5:P6"/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H35"/>
  <sheetViews>
    <sheetView showGridLines="0" showZeros="0" workbookViewId="0"/>
  </sheetViews>
  <sheetFormatPr defaultRowHeight="13.5"/>
  <cols>
    <col min="1" max="1" width="4.83203125" customWidth="1"/>
    <col min="2" max="3" width="3.6640625" customWidth="1"/>
    <col min="4" max="4" width="38" customWidth="1"/>
    <col min="5" max="5" width="17.5" customWidth="1"/>
    <col min="6" max="112" width="14.6640625" customWidth="1"/>
    <col min="113" max="113" width="10.6640625" customWidth="1"/>
  </cols>
  <sheetData>
    <row r="1" spans="1:112" ht="20.100000000000001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5"/>
      <c r="AH1" s="35"/>
      <c r="DH1" s="36" t="s">
        <v>202</v>
      </c>
    </row>
    <row r="2" spans="1:112" ht="20.100000000000001" customHeight="1">
      <c r="A2" s="1" t="s">
        <v>203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</row>
    <row r="3" spans="1:112" ht="20.100000000000001" customHeight="1">
      <c r="A3" s="93" t="s">
        <v>5</v>
      </c>
      <c r="B3" s="38"/>
      <c r="C3" s="38"/>
      <c r="D3" s="3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0" t="s">
        <v>6</v>
      </c>
    </row>
    <row r="4" spans="1:112" ht="20.100000000000001" customHeight="1">
      <c r="A4" s="177" t="s">
        <v>59</v>
      </c>
      <c r="B4" s="177"/>
      <c r="C4" s="177"/>
      <c r="D4" s="177"/>
      <c r="E4" s="172" t="s">
        <v>60</v>
      </c>
      <c r="F4" s="178" t="s">
        <v>204</v>
      </c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 t="s">
        <v>205</v>
      </c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6" t="s">
        <v>206</v>
      </c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 t="s">
        <v>207</v>
      </c>
      <c r="BJ4" s="176"/>
      <c r="BK4" s="176"/>
      <c r="BL4" s="176"/>
      <c r="BM4" s="176"/>
      <c r="BN4" s="176" t="s">
        <v>208</v>
      </c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 t="s">
        <v>209</v>
      </c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 t="s">
        <v>210</v>
      </c>
      <c r="CS4" s="176"/>
      <c r="CT4" s="176"/>
      <c r="CU4" s="176" t="s">
        <v>211</v>
      </c>
      <c r="CV4" s="176"/>
      <c r="CW4" s="176"/>
      <c r="CX4" s="176"/>
      <c r="CY4" s="176"/>
      <c r="CZ4" s="176"/>
      <c r="DA4" s="176" t="s">
        <v>212</v>
      </c>
      <c r="DB4" s="176"/>
      <c r="DC4" s="176"/>
      <c r="DD4" s="176" t="s">
        <v>213</v>
      </c>
      <c r="DE4" s="176"/>
      <c r="DF4" s="176"/>
      <c r="DG4" s="176"/>
      <c r="DH4" s="176"/>
    </row>
    <row r="5" spans="1:112" ht="20.100000000000001" customHeight="1">
      <c r="A5" s="177" t="s">
        <v>68</v>
      </c>
      <c r="B5" s="177"/>
      <c r="C5" s="177"/>
      <c r="D5" s="172" t="s">
        <v>70</v>
      </c>
      <c r="E5" s="172"/>
      <c r="F5" s="172" t="s">
        <v>75</v>
      </c>
      <c r="G5" s="172" t="s">
        <v>214</v>
      </c>
      <c r="H5" s="172" t="s">
        <v>215</v>
      </c>
      <c r="I5" s="172" t="s">
        <v>216</v>
      </c>
      <c r="J5" s="172" t="s">
        <v>217</v>
      </c>
      <c r="K5" s="172" t="s">
        <v>218</v>
      </c>
      <c r="L5" s="172" t="s">
        <v>219</v>
      </c>
      <c r="M5" s="172" t="s">
        <v>220</v>
      </c>
      <c r="N5" s="172" t="s">
        <v>221</v>
      </c>
      <c r="O5" s="172" t="s">
        <v>222</v>
      </c>
      <c r="P5" s="172" t="s">
        <v>223</v>
      </c>
      <c r="Q5" s="172" t="s">
        <v>224</v>
      </c>
      <c r="R5" s="172" t="s">
        <v>225</v>
      </c>
      <c r="S5" s="172" t="s">
        <v>226</v>
      </c>
      <c r="T5" s="172" t="s">
        <v>75</v>
      </c>
      <c r="U5" s="172" t="s">
        <v>227</v>
      </c>
      <c r="V5" s="172" t="s">
        <v>228</v>
      </c>
      <c r="W5" s="172" t="s">
        <v>229</v>
      </c>
      <c r="X5" s="172" t="s">
        <v>230</v>
      </c>
      <c r="Y5" s="172" t="s">
        <v>231</v>
      </c>
      <c r="Z5" s="172" t="s">
        <v>232</v>
      </c>
      <c r="AA5" s="172" t="s">
        <v>233</v>
      </c>
      <c r="AB5" s="172" t="s">
        <v>234</v>
      </c>
      <c r="AC5" s="172" t="s">
        <v>235</v>
      </c>
      <c r="AD5" s="172" t="s">
        <v>236</v>
      </c>
      <c r="AE5" s="172" t="s">
        <v>237</v>
      </c>
      <c r="AF5" s="172" t="s">
        <v>238</v>
      </c>
      <c r="AG5" s="172" t="s">
        <v>239</v>
      </c>
      <c r="AH5" s="172" t="s">
        <v>240</v>
      </c>
      <c r="AI5" s="172" t="s">
        <v>241</v>
      </c>
      <c r="AJ5" s="172" t="s">
        <v>242</v>
      </c>
      <c r="AK5" s="172" t="s">
        <v>243</v>
      </c>
      <c r="AL5" s="172" t="s">
        <v>244</v>
      </c>
      <c r="AM5" s="172" t="s">
        <v>245</v>
      </c>
      <c r="AN5" s="172" t="s">
        <v>246</v>
      </c>
      <c r="AO5" s="172" t="s">
        <v>247</v>
      </c>
      <c r="AP5" s="172" t="s">
        <v>248</v>
      </c>
      <c r="AQ5" s="172" t="s">
        <v>249</v>
      </c>
      <c r="AR5" s="172" t="s">
        <v>250</v>
      </c>
      <c r="AS5" s="172" t="s">
        <v>251</v>
      </c>
      <c r="AT5" s="172" t="s">
        <v>252</v>
      </c>
      <c r="AU5" s="172" t="s">
        <v>253</v>
      </c>
      <c r="AV5" s="172" t="s">
        <v>75</v>
      </c>
      <c r="AW5" s="172" t="s">
        <v>254</v>
      </c>
      <c r="AX5" s="172" t="s">
        <v>255</v>
      </c>
      <c r="AY5" s="172" t="s">
        <v>256</v>
      </c>
      <c r="AZ5" s="172" t="s">
        <v>257</v>
      </c>
      <c r="BA5" s="172" t="s">
        <v>258</v>
      </c>
      <c r="BB5" s="172" t="s">
        <v>259</v>
      </c>
      <c r="BC5" s="172" t="s">
        <v>225</v>
      </c>
      <c r="BD5" s="172" t="s">
        <v>260</v>
      </c>
      <c r="BE5" s="172" t="s">
        <v>261</v>
      </c>
      <c r="BF5" s="172" t="s">
        <v>262</v>
      </c>
      <c r="BG5" s="179" t="s">
        <v>263</v>
      </c>
      <c r="BH5" s="172" t="s">
        <v>264</v>
      </c>
      <c r="BI5" s="172" t="s">
        <v>75</v>
      </c>
      <c r="BJ5" s="172" t="s">
        <v>265</v>
      </c>
      <c r="BK5" s="172" t="s">
        <v>266</v>
      </c>
      <c r="BL5" s="172" t="s">
        <v>267</v>
      </c>
      <c r="BM5" s="172" t="s">
        <v>268</v>
      </c>
      <c r="BN5" s="172" t="s">
        <v>75</v>
      </c>
      <c r="BO5" s="172" t="s">
        <v>269</v>
      </c>
      <c r="BP5" s="172" t="s">
        <v>270</v>
      </c>
      <c r="BQ5" s="172" t="s">
        <v>271</v>
      </c>
      <c r="BR5" s="172" t="s">
        <v>272</v>
      </c>
      <c r="BS5" s="172" t="s">
        <v>273</v>
      </c>
      <c r="BT5" s="172" t="s">
        <v>274</v>
      </c>
      <c r="BU5" s="172" t="s">
        <v>275</v>
      </c>
      <c r="BV5" s="172" t="s">
        <v>276</v>
      </c>
      <c r="BW5" s="172" t="s">
        <v>277</v>
      </c>
      <c r="BX5" s="172" t="s">
        <v>278</v>
      </c>
      <c r="BY5" s="172" t="s">
        <v>279</v>
      </c>
      <c r="BZ5" s="172" t="s">
        <v>280</v>
      </c>
      <c r="CA5" s="172" t="s">
        <v>75</v>
      </c>
      <c r="CB5" s="172" t="s">
        <v>269</v>
      </c>
      <c r="CC5" s="172" t="s">
        <v>270</v>
      </c>
      <c r="CD5" s="172" t="s">
        <v>271</v>
      </c>
      <c r="CE5" s="172" t="s">
        <v>272</v>
      </c>
      <c r="CF5" s="172" t="s">
        <v>273</v>
      </c>
      <c r="CG5" s="172" t="s">
        <v>274</v>
      </c>
      <c r="CH5" s="172" t="s">
        <v>275</v>
      </c>
      <c r="CI5" s="172" t="s">
        <v>281</v>
      </c>
      <c r="CJ5" s="172" t="s">
        <v>282</v>
      </c>
      <c r="CK5" s="172" t="s">
        <v>283</v>
      </c>
      <c r="CL5" s="172" t="s">
        <v>284</v>
      </c>
      <c r="CM5" s="172" t="s">
        <v>276</v>
      </c>
      <c r="CN5" s="172" t="s">
        <v>277</v>
      </c>
      <c r="CO5" s="172" t="s">
        <v>285</v>
      </c>
      <c r="CP5" s="172" t="s">
        <v>279</v>
      </c>
      <c r="CQ5" s="172" t="s">
        <v>209</v>
      </c>
      <c r="CR5" s="172" t="s">
        <v>75</v>
      </c>
      <c r="CS5" s="172" t="s">
        <v>286</v>
      </c>
      <c r="CT5" s="172" t="s">
        <v>287</v>
      </c>
      <c r="CU5" s="172" t="s">
        <v>75</v>
      </c>
      <c r="CV5" s="172" t="s">
        <v>286</v>
      </c>
      <c r="CW5" s="172" t="s">
        <v>288</v>
      </c>
      <c r="CX5" s="172" t="s">
        <v>289</v>
      </c>
      <c r="CY5" s="172" t="s">
        <v>290</v>
      </c>
      <c r="CZ5" s="172" t="s">
        <v>287</v>
      </c>
      <c r="DA5" s="172" t="s">
        <v>75</v>
      </c>
      <c r="DB5" s="172" t="s">
        <v>212</v>
      </c>
      <c r="DC5" s="172" t="s">
        <v>291</v>
      </c>
      <c r="DD5" s="172" t="s">
        <v>75</v>
      </c>
      <c r="DE5" s="172" t="s">
        <v>292</v>
      </c>
      <c r="DF5" s="172" t="s">
        <v>293</v>
      </c>
      <c r="DG5" s="172" t="s">
        <v>294</v>
      </c>
      <c r="DH5" s="172" t="s">
        <v>213</v>
      </c>
    </row>
    <row r="6" spans="1:112" ht="30.75" customHeight="1">
      <c r="A6" s="97" t="s">
        <v>80</v>
      </c>
      <c r="B6" s="98" t="s">
        <v>81</v>
      </c>
      <c r="C6" s="97" t="s">
        <v>82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 t="s">
        <v>295</v>
      </c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80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ht="20.100000000000001" customHeight="1">
      <c r="A7" s="96" t="s">
        <v>16</v>
      </c>
      <c r="B7" s="96" t="s">
        <v>16</v>
      </c>
      <c r="C7" s="96" t="s">
        <v>16</v>
      </c>
      <c r="D7" s="96" t="s">
        <v>60</v>
      </c>
      <c r="E7" s="52">
        <f t="shared" ref="E7:E29" si="0">SUM(F7,T7,AV7,BI7,BN7,CA7,CR7,CU7,DA7,DD7)</f>
        <v>2417322.9500000002</v>
      </c>
      <c r="F7" s="52">
        <v>2040398.67</v>
      </c>
      <c r="G7" s="52">
        <v>492588</v>
      </c>
      <c r="H7" s="52">
        <v>685980</v>
      </c>
      <c r="I7" s="52">
        <v>31333</v>
      </c>
      <c r="J7" s="52">
        <v>0</v>
      </c>
      <c r="K7" s="52">
        <v>131224.64000000001</v>
      </c>
      <c r="L7" s="52">
        <v>208012.28</v>
      </c>
      <c r="M7" s="52">
        <v>104006.12</v>
      </c>
      <c r="N7" s="52">
        <v>113814.79</v>
      </c>
      <c r="O7" s="52">
        <v>32453.52</v>
      </c>
      <c r="P7" s="52">
        <v>31875.24</v>
      </c>
      <c r="Q7" s="52">
        <v>195111.08</v>
      </c>
      <c r="R7" s="52">
        <v>14000</v>
      </c>
      <c r="S7" s="52">
        <v>0</v>
      </c>
      <c r="T7" s="52">
        <v>367844.28</v>
      </c>
      <c r="U7" s="52">
        <v>63000.77</v>
      </c>
      <c r="V7" s="52">
        <v>40000</v>
      </c>
      <c r="W7" s="52">
        <v>0</v>
      </c>
      <c r="X7" s="52">
        <v>0</v>
      </c>
      <c r="Y7" s="52">
        <v>5000</v>
      </c>
      <c r="Z7" s="52">
        <v>20000</v>
      </c>
      <c r="AA7" s="52">
        <v>25000</v>
      </c>
      <c r="AB7" s="52">
        <v>20000</v>
      </c>
      <c r="AC7" s="52">
        <v>0</v>
      </c>
      <c r="AD7" s="52">
        <v>40000</v>
      </c>
      <c r="AE7" s="52">
        <v>0</v>
      </c>
      <c r="AF7" s="52">
        <v>0</v>
      </c>
      <c r="AG7" s="52">
        <v>0</v>
      </c>
      <c r="AH7" s="52">
        <v>10000</v>
      </c>
      <c r="AI7" s="52">
        <v>10000</v>
      </c>
      <c r="AJ7" s="52">
        <v>10000</v>
      </c>
      <c r="AK7" s="52">
        <v>0</v>
      </c>
      <c r="AL7" s="52">
        <v>0</v>
      </c>
      <c r="AM7" s="52">
        <v>0</v>
      </c>
      <c r="AN7" s="52">
        <v>10000</v>
      </c>
      <c r="AO7" s="52">
        <v>0</v>
      </c>
      <c r="AP7" s="52">
        <v>16093.51</v>
      </c>
      <c r="AQ7" s="52">
        <v>0</v>
      </c>
      <c r="AR7" s="52">
        <v>78750</v>
      </c>
      <c r="AS7" s="52">
        <v>0</v>
      </c>
      <c r="AT7" s="52">
        <v>0</v>
      </c>
      <c r="AU7" s="52">
        <v>20000</v>
      </c>
      <c r="AV7" s="52">
        <v>5000</v>
      </c>
      <c r="AW7" s="52">
        <v>0</v>
      </c>
      <c r="AX7" s="52">
        <v>0</v>
      </c>
      <c r="AY7" s="52">
        <v>0</v>
      </c>
      <c r="AZ7" s="52">
        <v>0</v>
      </c>
      <c r="BA7" s="52">
        <v>0</v>
      </c>
      <c r="BB7" s="52">
        <v>0</v>
      </c>
      <c r="BC7" s="52">
        <v>5000</v>
      </c>
      <c r="BD7" s="52">
        <v>0</v>
      </c>
      <c r="BE7" s="52">
        <v>0</v>
      </c>
      <c r="BF7" s="52">
        <v>0</v>
      </c>
      <c r="BG7" s="52">
        <v>0</v>
      </c>
      <c r="BH7" s="52">
        <v>0</v>
      </c>
      <c r="BI7" s="52">
        <v>0</v>
      </c>
      <c r="BJ7" s="52">
        <v>0</v>
      </c>
      <c r="BK7" s="52">
        <v>0</v>
      </c>
      <c r="BL7" s="52">
        <v>0</v>
      </c>
      <c r="BM7" s="52">
        <v>0</v>
      </c>
      <c r="BN7" s="52">
        <v>0</v>
      </c>
      <c r="BO7" s="52">
        <v>0</v>
      </c>
      <c r="BP7" s="52">
        <v>0</v>
      </c>
      <c r="BQ7" s="52">
        <v>0</v>
      </c>
      <c r="BR7" s="52">
        <v>0</v>
      </c>
      <c r="BS7" s="52">
        <v>0</v>
      </c>
      <c r="BT7" s="52">
        <v>0</v>
      </c>
      <c r="BU7" s="52">
        <v>0</v>
      </c>
      <c r="BV7" s="52">
        <v>0</v>
      </c>
      <c r="BW7" s="52">
        <v>0</v>
      </c>
      <c r="BX7" s="52">
        <v>0</v>
      </c>
      <c r="BY7" s="52">
        <v>0</v>
      </c>
      <c r="BZ7" s="52">
        <v>0</v>
      </c>
      <c r="CA7" s="52">
        <v>4080</v>
      </c>
      <c r="CB7" s="52">
        <v>0</v>
      </c>
      <c r="CC7" s="52">
        <v>0</v>
      </c>
      <c r="CD7" s="52">
        <v>0</v>
      </c>
      <c r="CE7" s="52">
        <v>0</v>
      </c>
      <c r="CF7" s="52">
        <v>0</v>
      </c>
      <c r="CG7" s="52">
        <v>4080</v>
      </c>
      <c r="CH7" s="52">
        <v>0</v>
      </c>
      <c r="CI7" s="52">
        <v>0</v>
      </c>
      <c r="CJ7" s="52">
        <v>0</v>
      </c>
      <c r="CK7" s="52">
        <v>0</v>
      </c>
      <c r="CL7" s="52">
        <v>0</v>
      </c>
      <c r="CM7" s="52">
        <v>0</v>
      </c>
      <c r="CN7" s="52">
        <v>0</v>
      </c>
      <c r="CO7" s="52">
        <v>0</v>
      </c>
      <c r="CP7" s="52">
        <v>0</v>
      </c>
      <c r="CQ7" s="52">
        <v>0</v>
      </c>
      <c r="CR7" s="52">
        <v>0</v>
      </c>
      <c r="CS7" s="52">
        <v>0</v>
      </c>
      <c r="CT7" s="52">
        <v>0</v>
      </c>
      <c r="CU7" s="52">
        <v>0</v>
      </c>
      <c r="CV7" s="52">
        <v>0</v>
      </c>
      <c r="CW7" s="52">
        <v>0</v>
      </c>
      <c r="CX7" s="52">
        <v>0</v>
      </c>
      <c r="CY7" s="52">
        <v>0</v>
      </c>
      <c r="CZ7" s="52">
        <v>0</v>
      </c>
      <c r="DA7" s="52">
        <v>0</v>
      </c>
      <c r="DB7" s="52">
        <v>0</v>
      </c>
      <c r="DC7" s="52">
        <v>0</v>
      </c>
      <c r="DD7" s="52">
        <v>0</v>
      </c>
      <c r="DE7" s="52">
        <v>0</v>
      </c>
      <c r="DF7" s="52">
        <v>0</v>
      </c>
      <c r="DG7" s="52">
        <v>0</v>
      </c>
      <c r="DH7" s="52">
        <v>0</v>
      </c>
    </row>
    <row r="8" spans="1:112" ht="20.100000000000001" customHeight="1">
      <c r="A8" s="96" t="s">
        <v>16</v>
      </c>
      <c r="B8" s="96" t="s">
        <v>16</v>
      </c>
      <c r="C8" s="96" t="s">
        <v>16</v>
      </c>
      <c r="D8" s="96" t="s">
        <v>296</v>
      </c>
      <c r="E8" s="52">
        <f t="shared" si="0"/>
        <v>1763925.16</v>
      </c>
      <c r="F8" s="52">
        <v>1387000.88</v>
      </c>
      <c r="G8" s="52">
        <v>492588</v>
      </c>
      <c r="H8" s="52">
        <v>685980</v>
      </c>
      <c r="I8" s="52">
        <v>31333</v>
      </c>
      <c r="J8" s="52">
        <v>0</v>
      </c>
      <c r="K8" s="52">
        <v>131224.64000000001</v>
      </c>
      <c r="L8" s="52">
        <v>0</v>
      </c>
      <c r="M8" s="52">
        <v>0</v>
      </c>
      <c r="N8" s="52">
        <v>0</v>
      </c>
      <c r="O8" s="52">
        <v>0</v>
      </c>
      <c r="P8" s="52">
        <v>31875.24</v>
      </c>
      <c r="Q8" s="52">
        <v>0</v>
      </c>
      <c r="R8" s="52">
        <v>14000</v>
      </c>
      <c r="S8" s="52">
        <v>0</v>
      </c>
      <c r="T8" s="52">
        <v>367844.28</v>
      </c>
      <c r="U8" s="52">
        <v>63000.77</v>
      </c>
      <c r="V8" s="52">
        <v>40000</v>
      </c>
      <c r="W8" s="52">
        <v>0</v>
      </c>
      <c r="X8" s="52">
        <v>0</v>
      </c>
      <c r="Y8" s="52">
        <v>5000</v>
      </c>
      <c r="Z8" s="52">
        <v>20000</v>
      </c>
      <c r="AA8" s="52">
        <v>25000</v>
      </c>
      <c r="AB8" s="52">
        <v>20000</v>
      </c>
      <c r="AC8" s="52">
        <v>0</v>
      </c>
      <c r="AD8" s="52">
        <v>40000</v>
      </c>
      <c r="AE8" s="52">
        <v>0</v>
      </c>
      <c r="AF8" s="52">
        <v>0</v>
      </c>
      <c r="AG8" s="52">
        <v>0</v>
      </c>
      <c r="AH8" s="52">
        <v>10000</v>
      </c>
      <c r="AI8" s="52">
        <v>10000</v>
      </c>
      <c r="AJ8" s="52">
        <v>10000</v>
      </c>
      <c r="AK8" s="52">
        <v>0</v>
      </c>
      <c r="AL8" s="52">
        <v>0</v>
      </c>
      <c r="AM8" s="52">
        <v>0</v>
      </c>
      <c r="AN8" s="52">
        <v>10000</v>
      </c>
      <c r="AO8" s="52">
        <v>0</v>
      </c>
      <c r="AP8" s="52">
        <v>16093.51</v>
      </c>
      <c r="AQ8" s="52">
        <v>0</v>
      </c>
      <c r="AR8" s="52">
        <v>78750</v>
      </c>
      <c r="AS8" s="52">
        <v>0</v>
      </c>
      <c r="AT8" s="52">
        <v>0</v>
      </c>
      <c r="AU8" s="52">
        <v>20000</v>
      </c>
      <c r="AV8" s="52">
        <v>5000</v>
      </c>
      <c r="AW8" s="52">
        <v>0</v>
      </c>
      <c r="AX8" s="52">
        <v>0</v>
      </c>
      <c r="AY8" s="52">
        <v>0</v>
      </c>
      <c r="AZ8" s="52">
        <v>0</v>
      </c>
      <c r="BA8" s="52">
        <v>0</v>
      </c>
      <c r="BB8" s="52">
        <v>0</v>
      </c>
      <c r="BC8" s="52">
        <v>5000</v>
      </c>
      <c r="BD8" s="52">
        <v>0</v>
      </c>
      <c r="BE8" s="52">
        <v>0</v>
      </c>
      <c r="BF8" s="52">
        <v>0</v>
      </c>
      <c r="BG8" s="52">
        <v>0</v>
      </c>
      <c r="BH8" s="52">
        <v>0</v>
      </c>
      <c r="BI8" s="52">
        <v>0</v>
      </c>
      <c r="BJ8" s="52">
        <v>0</v>
      </c>
      <c r="BK8" s="52">
        <v>0</v>
      </c>
      <c r="BL8" s="52">
        <v>0</v>
      </c>
      <c r="BM8" s="52">
        <v>0</v>
      </c>
      <c r="BN8" s="52">
        <v>0</v>
      </c>
      <c r="BO8" s="52">
        <v>0</v>
      </c>
      <c r="BP8" s="52">
        <v>0</v>
      </c>
      <c r="BQ8" s="52">
        <v>0</v>
      </c>
      <c r="BR8" s="52">
        <v>0</v>
      </c>
      <c r="BS8" s="52">
        <v>0</v>
      </c>
      <c r="BT8" s="52">
        <v>0</v>
      </c>
      <c r="BU8" s="52">
        <v>0</v>
      </c>
      <c r="BV8" s="52">
        <v>0</v>
      </c>
      <c r="BW8" s="52">
        <v>0</v>
      </c>
      <c r="BX8" s="52">
        <v>0</v>
      </c>
      <c r="BY8" s="52">
        <v>0</v>
      </c>
      <c r="BZ8" s="52">
        <v>0</v>
      </c>
      <c r="CA8" s="52">
        <v>4080</v>
      </c>
      <c r="CB8" s="52">
        <v>0</v>
      </c>
      <c r="CC8" s="52">
        <v>0</v>
      </c>
      <c r="CD8" s="52">
        <v>0</v>
      </c>
      <c r="CE8" s="52">
        <v>0</v>
      </c>
      <c r="CF8" s="52">
        <v>0</v>
      </c>
      <c r="CG8" s="52">
        <v>4080</v>
      </c>
      <c r="CH8" s="52">
        <v>0</v>
      </c>
      <c r="CI8" s="52">
        <v>0</v>
      </c>
      <c r="CJ8" s="52">
        <v>0</v>
      </c>
      <c r="CK8" s="52">
        <v>0</v>
      </c>
      <c r="CL8" s="52">
        <v>0</v>
      </c>
      <c r="CM8" s="52">
        <v>0</v>
      </c>
      <c r="CN8" s="52">
        <v>0</v>
      </c>
      <c r="CO8" s="52">
        <v>0</v>
      </c>
      <c r="CP8" s="52">
        <v>0</v>
      </c>
      <c r="CQ8" s="52">
        <v>0</v>
      </c>
      <c r="CR8" s="52">
        <v>0</v>
      </c>
      <c r="CS8" s="52">
        <v>0</v>
      </c>
      <c r="CT8" s="52">
        <v>0</v>
      </c>
      <c r="CU8" s="52">
        <v>0</v>
      </c>
      <c r="CV8" s="52">
        <v>0</v>
      </c>
      <c r="CW8" s="52">
        <v>0</v>
      </c>
      <c r="CX8" s="52">
        <v>0</v>
      </c>
      <c r="CY8" s="52">
        <v>0</v>
      </c>
      <c r="CZ8" s="52">
        <v>0</v>
      </c>
      <c r="DA8" s="52">
        <v>0</v>
      </c>
      <c r="DB8" s="52">
        <v>0</v>
      </c>
      <c r="DC8" s="52">
        <v>0</v>
      </c>
      <c r="DD8" s="52">
        <v>0</v>
      </c>
      <c r="DE8" s="52">
        <v>0</v>
      </c>
      <c r="DF8" s="52">
        <v>0</v>
      </c>
      <c r="DG8" s="52">
        <v>0</v>
      </c>
      <c r="DH8" s="52">
        <v>0</v>
      </c>
    </row>
    <row r="9" spans="1:112" ht="20.100000000000001" customHeight="1">
      <c r="A9" s="96" t="s">
        <v>16</v>
      </c>
      <c r="B9" s="96" t="s">
        <v>16</v>
      </c>
      <c r="C9" s="96" t="s">
        <v>16</v>
      </c>
      <c r="D9" s="96" t="s">
        <v>297</v>
      </c>
      <c r="E9" s="52">
        <f t="shared" si="0"/>
        <v>1727831.65</v>
      </c>
      <c r="F9" s="52">
        <v>1387000.88</v>
      </c>
      <c r="G9" s="52">
        <v>492588</v>
      </c>
      <c r="H9" s="52">
        <v>685980</v>
      </c>
      <c r="I9" s="52">
        <v>31333</v>
      </c>
      <c r="J9" s="52">
        <v>0</v>
      </c>
      <c r="K9" s="52">
        <v>131224.64000000001</v>
      </c>
      <c r="L9" s="52">
        <v>0</v>
      </c>
      <c r="M9" s="52">
        <v>0</v>
      </c>
      <c r="N9" s="52">
        <v>0</v>
      </c>
      <c r="O9" s="52">
        <v>0</v>
      </c>
      <c r="P9" s="52">
        <v>31875.24</v>
      </c>
      <c r="Q9" s="52">
        <v>0</v>
      </c>
      <c r="R9" s="52">
        <v>14000</v>
      </c>
      <c r="S9" s="52">
        <v>0</v>
      </c>
      <c r="T9" s="52">
        <v>331750.77</v>
      </c>
      <c r="U9" s="52">
        <v>63000.77</v>
      </c>
      <c r="V9" s="52">
        <v>40000</v>
      </c>
      <c r="W9" s="52">
        <v>0</v>
      </c>
      <c r="X9" s="52">
        <v>0</v>
      </c>
      <c r="Y9" s="52">
        <v>5000</v>
      </c>
      <c r="Z9" s="52">
        <v>20000</v>
      </c>
      <c r="AA9" s="52">
        <v>25000</v>
      </c>
      <c r="AB9" s="52">
        <v>20000</v>
      </c>
      <c r="AC9" s="52">
        <v>0</v>
      </c>
      <c r="AD9" s="52">
        <v>40000</v>
      </c>
      <c r="AE9" s="52">
        <v>0</v>
      </c>
      <c r="AF9" s="52">
        <v>0</v>
      </c>
      <c r="AG9" s="52">
        <v>0</v>
      </c>
      <c r="AH9" s="52">
        <v>10000</v>
      </c>
      <c r="AI9" s="52">
        <v>10000</v>
      </c>
      <c r="AJ9" s="52">
        <v>10000</v>
      </c>
      <c r="AK9" s="52">
        <v>0</v>
      </c>
      <c r="AL9" s="52">
        <v>0</v>
      </c>
      <c r="AM9" s="52">
        <v>0</v>
      </c>
      <c r="AN9" s="52">
        <v>10000</v>
      </c>
      <c r="AO9" s="52">
        <v>0</v>
      </c>
      <c r="AP9" s="52">
        <v>0</v>
      </c>
      <c r="AQ9" s="52">
        <v>0</v>
      </c>
      <c r="AR9" s="52">
        <v>78750</v>
      </c>
      <c r="AS9" s="52">
        <v>0</v>
      </c>
      <c r="AT9" s="52">
        <v>0</v>
      </c>
      <c r="AU9" s="52">
        <v>0</v>
      </c>
      <c r="AV9" s="52">
        <v>5000</v>
      </c>
      <c r="AW9" s="52">
        <v>0</v>
      </c>
      <c r="AX9" s="52">
        <v>0</v>
      </c>
      <c r="AY9" s="52">
        <v>0</v>
      </c>
      <c r="AZ9" s="52">
        <v>0</v>
      </c>
      <c r="BA9" s="52">
        <v>0</v>
      </c>
      <c r="BB9" s="52">
        <v>0</v>
      </c>
      <c r="BC9" s="52">
        <v>5000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52">
        <v>0</v>
      </c>
      <c r="BJ9" s="52">
        <v>0</v>
      </c>
      <c r="BK9" s="52">
        <v>0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0</v>
      </c>
      <c r="BY9" s="52">
        <v>0</v>
      </c>
      <c r="BZ9" s="52">
        <v>0</v>
      </c>
      <c r="CA9" s="52">
        <v>4080</v>
      </c>
      <c r="CB9" s="52">
        <v>0</v>
      </c>
      <c r="CC9" s="52">
        <v>0</v>
      </c>
      <c r="CD9" s="52">
        <v>0</v>
      </c>
      <c r="CE9" s="52">
        <v>0</v>
      </c>
      <c r="CF9" s="52">
        <v>0</v>
      </c>
      <c r="CG9" s="52">
        <v>4080</v>
      </c>
      <c r="CH9" s="52">
        <v>0</v>
      </c>
      <c r="CI9" s="52">
        <v>0</v>
      </c>
      <c r="CJ9" s="52">
        <v>0</v>
      </c>
      <c r="CK9" s="52">
        <v>0</v>
      </c>
      <c r="CL9" s="52">
        <v>0</v>
      </c>
      <c r="CM9" s="52">
        <v>0</v>
      </c>
      <c r="CN9" s="52">
        <v>0</v>
      </c>
      <c r="CO9" s="52">
        <v>0</v>
      </c>
      <c r="CP9" s="52">
        <v>0</v>
      </c>
      <c r="CQ9" s="52">
        <v>0</v>
      </c>
      <c r="CR9" s="52">
        <v>0</v>
      </c>
      <c r="CS9" s="52">
        <v>0</v>
      </c>
      <c r="CT9" s="52">
        <v>0</v>
      </c>
      <c r="CU9" s="52">
        <v>0</v>
      </c>
      <c r="CV9" s="52">
        <v>0</v>
      </c>
      <c r="CW9" s="52">
        <v>0</v>
      </c>
      <c r="CX9" s="52">
        <v>0</v>
      </c>
      <c r="CY9" s="52">
        <v>0</v>
      </c>
      <c r="CZ9" s="52">
        <v>0</v>
      </c>
      <c r="DA9" s="52">
        <v>0</v>
      </c>
      <c r="DB9" s="52">
        <v>0</v>
      </c>
      <c r="DC9" s="52">
        <v>0</v>
      </c>
      <c r="DD9" s="52">
        <v>0</v>
      </c>
      <c r="DE9" s="52">
        <v>0</v>
      </c>
      <c r="DF9" s="52">
        <v>0</v>
      </c>
      <c r="DG9" s="52">
        <v>0</v>
      </c>
      <c r="DH9" s="52">
        <v>0</v>
      </c>
    </row>
    <row r="10" spans="1:112" ht="20.100000000000001" customHeight="1">
      <c r="A10" s="96" t="s">
        <v>84</v>
      </c>
      <c r="B10" s="96" t="s">
        <v>85</v>
      </c>
      <c r="C10" s="96" t="s">
        <v>86</v>
      </c>
      <c r="D10" s="96" t="s">
        <v>298</v>
      </c>
      <c r="E10" s="52">
        <f t="shared" si="0"/>
        <v>1257124.31</v>
      </c>
      <c r="F10" s="52">
        <v>1024676.25</v>
      </c>
      <c r="G10" s="52">
        <v>375996</v>
      </c>
      <c r="H10" s="52">
        <v>585810</v>
      </c>
      <c r="I10" s="52">
        <v>31333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21737.25</v>
      </c>
      <c r="Q10" s="52">
        <v>0</v>
      </c>
      <c r="R10" s="52">
        <v>9800</v>
      </c>
      <c r="S10" s="52">
        <v>0</v>
      </c>
      <c r="T10" s="52">
        <v>223368.06</v>
      </c>
      <c r="U10" s="52">
        <v>43618.06</v>
      </c>
      <c r="V10" s="52">
        <v>28000</v>
      </c>
      <c r="W10" s="52">
        <v>0</v>
      </c>
      <c r="X10" s="52">
        <v>0</v>
      </c>
      <c r="Y10" s="52">
        <v>3500</v>
      </c>
      <c r="Z10" s="52">
        <v>14000</v>
      </c>
      <c r="AA10" s="52">
        <v>10000</v>
      </c>
      <c r="AB10" s="52">
        <v>14000</v>
      </c>
      <c r="AC10" s="52">
        <v>0</v>
      </c>
      <c r="AD10" s="52">
        <v>28000</v>
      </c>
      <c r="AE10" s="52">
        <v>0</v>
      </c>
      <c r="AF10" s="52">
        <v>0</v>
      </c>
      <c r="AG10" s="52">
        <v>0</v>
      </c>
      <c r="AH10" s="52">
        <v>7000</v>
      </c>
      <c r="AI10" s="52">
        <v>7000</v>
      </c>
      <c r="AJ10" s="52">
        <v>7000</v>
      </c>
      <c r="AK10" s="52">
        <v>0</v>
      </c>
      <c r="AL10" s="52">
        <v>0</v>
      </c>
      <c r="AM10" s="52">
        <v>0</v>
      </c>
      <c r="AN10" s="52">
        <v>7000</v>
      </c>
      <c r="AO10" s="52">
        <v>0</v>
      </c>
      <c r="AP10" s="52">
        <v>0</v>
      </c>
      <c r="AQ10" s="52">
        <v>0</v>
      </c>
      <c r="AR10" s="52">
        <v>54250</v>
      </c>
      <c r="AS10" s="52">
        <v>0</v>
      </c>
      <c r="AT10" s="52">
        <v>0</v>
      </c>
      <c r="AU10" s="52">
        <v>0</v>
      </c>
      <c r="AV10" s="52">
        <v>5000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5000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52">
        <v>0</v>
      </c>
      <c r="BJ10" s="52">
        <v>0</v>
      </c>
      <c r="BK10" s="52">
        <v>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  <c r="BS10" s="52">
        <v>0</v>
      </c>
      <c r="BT10" s="52">
        <v>0</v>
      </c>
      <c r="BU10" s="52">
        <v>0</v>
      </c>
      <c r="BV10" s="52">
        <v>0</v>
      </c>
      <c r="BW10" s="52">
        <v>0</v>
      </c>
      <c r="BX10" s="52">
        <v>0</v>
      </c>
      <c r="BY10" s="52">
        <v>0</v>
      </c>
      <c r="BZ10" s="52">
        <v>0</v>
      </c>
      <c r="CA10" s="52">
        <v>4080</v>
      </c>
      <c r="CB10" s="52">
        <v>0</v>
      </c>
      <c r="CC10" s="52">
        <v>0</v>
      </c>
      <c r="CD10" s="52">
        <v>0</v>
      </c>
      <c r="CE10" s="52">
        <v>0</v>
      </c>
      <c r="CF10" s="52">
        <v>0</v>
      </c>
      <c r="CG10" s="52">
        <v>4080</v>
      </c>
      <c r="CH10" s="52">
        <v>0</v>
      </c>
      <c r="CI10" s="52">
        <v>0</v>
      </c>
      <c r="CJ10" s="52">
        <v>0</v>
      </c>
      <c r="CK10" s="52">
        <v>0</v>
      </c>
      <c r="CL10" s="52">
        <v>0</v>
      </c>
      <c r="CM10" s="52">
        <v>0</v>
      </c>
      <c r="CN10" s="52">
        <v>0</v>
      </c>
      <c r="CO10" s="52">
        <v>0</v>
      </c>
      <c r="CP10" s="52">
        <v>0</v>
      </c>
      <c r="CQ10" s="52">
        <v>0</v>
      </c>
      <c r="CR10" s="52">
        <v>0</v>
      </c>
      <c r="CS10" s="52">
        <v>0</v>
      </c>
      <c r="CT10" s="52">
        <v>0</v>
      </c>
      <c r="CU10" s="52">
        <v>0</v>
      </c>
      <c r="CV10" s="52">
        <v>0</v>
      </c>
      <c r="CW10" s="52">
        <v>0</v>
      </c>
      <c r="CX10" s="52">
        <v>0</v>
      </c>
      <c r="CY10" s="52">
        <v>0</v>
      </c>
      <c r="CZ10" s="52">
        <v>0</v>
      </c>
      <c r="DA10" s="52">
        <v>0</v>
      </c>
      <c r="DB10" s="52">
        <v>0</v>
      </c>
      <c r="DC10" s="52">
        <v>0</v>
      </c>
      <c r="DD10" s="52">
        <v>0</v>
      </c>
      <c r="DE10" s="52">
        <v>0</v>
      </c>
      <c r="DF10" s="52">
        <v>0</v>
      </c>
      <c r="DG10" s="52">
        <v>0</v>
      </c>
      <c r="DH10" s="52">
        <v>0</v>
      </c>
    </row>
    <row r="11" spans="1:112" ht="20.100000000000001" customHeight="1">
      <c r="A11" s="96" t="s">
        <v>84</v>
      </c>
      <c r="B11" s="96" t="s">
        <v>85</v>
      </c>
      <c r="C11" s="96" t="s">
        <v>89</v>
      </c>
      <c r="D11" s="96" t="s">
        <v>299</v>
      </c>
      <c r="E11" s="52">
        <f t="shared" si="0"/>
        <v>10000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10000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10000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>
        <v>0</v>
      </c>
      <c r="AH11" s="52">
        <v>0</v>
      </c>
      <c r="AI11" s="52">
        <v>0</v>
      </c>
      <c r="AJ11" s="52">
        <v>0</v>
      </c>
      <c r="AK11" s="52">
        <v>0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>
        <v>0</v>
      </c>
      <c r="AS11" s="52">
        <v>0</v>
      </c>
      <c r="AT11" s="52">
        <v>0</v>
      </c>
      <c r="AU11" s="52">
        <v>0</v>
      </c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  <c r="BJ11" s="52">
        <v>0</v>
      </c>
      <c r="BK11" s="52">
        <v>0</v>
      </c>
      <c r="BL11" s="52">
        <v>0</v>
      </c>
      <c r="BM11" s="52">
        <v>0</v>
      </c>
      <c r="BN11" s="52">
        <v>0</v>
      </c>
      <c r="BO11" s="52">
        <v>0</v>
      </c>
      <c r="BP11" s="52">
        <v>0</v>
      </c>
      <c r="BQ11" s="52">
        <v>0</v>
      </c>
      <c r="BR11" s="52">
        <v>0</v>
      </c>
      <c r="BS11" s="52">
        <v>0</v>
      </c>
      <c r="BT11" s="52">
        <v>0</v>
      </c>
      <c r="BU11" s="52">
        <v>0</v>
      </c>
      <c r="BV11" s="52">
        <v>0</v>
      </c>
      <c r="BW11" s="52">
        <v>0</v>
      </c>
      <c r="BX11" s="52">
        <v>0</v>
      </c>
      <c r="BY11" s="52">
        <v>0</v>
      </c>
      <c r="BZ11" s="52">
        <v>0</v>
      </c>
      <c r="CA11" s="52">
        <v>0</v>
      </c>
      <c r="CB11" s="52">
        <v>0</v>
      </c>
      <c r="CC11" s="52">
        <v>0</v>
      </c>
      <c r="CD11" s="52">
        <v>0</v>
      </c>
      <c r="CE11" s="52">
        <v>0</v>
      </c>
      <c r="CF11" s="52">
        <v>0</v>
      </c>
      <c r="CG11" s="52">
        <v>0</v>
      </c>
      <c r="CH11" s="52">
        <v>0</v>
      </c>
      <c r="CI11" s="52">
        <v>0</v>
      </c>
      <c r="CJ11" s="52">
        <v>0</v>
      </c>
      <c r="CK11" s="52">
        <v>0</v>
      </c>
      <c r="CL11" s="52">
        <v>0</v>
      </c>
      <c r="CM11" s="52">
        <v>0</v>
      </c>
      <c r="CN11" s="52">
        <v>0</v>
      </c>
      <c r="CO11" s="52">
        <v>0</v>
      </c>
      <c r="CP11" s="52">
        <v>0</v>
      </c>
      <c r="CQ11" s="52">
        <v>0</v>
      </c>
      <c r="CR11" s="52">
        <v>0</v>
      </c>
      <c r="CS11" s="52">
        <v>0</v>
      </c>
      <c r="CT11" s="52">
        <v>0</v>
      </c>
      <c r="CU11" s="52">
        <v>0</v>
      </c>
      <c r="CV11" s="52">
        <v>0</v>
      </c>
      <c r="CW11" s="52">
        <v>0</v>
      </c>
      <c r="CX11" s="52">
        <v>0</v>
      </c>
      <c r="CY11" s="52">
        <v>0</v>
      </c>
      <c r="CZ11" s="52">
        <v>0</v>
      </c>
      <c r="DA11" s="52">
        <v>0</v>
      </c>
      <c r="DB11" s="52">
        <v>0</v>
      </c>
      <c r="DC11" s="52">
        <v>0</v>
      </c>
      <c r="DD11" s="52">
        <v>0</v>
      </c>
      <c r="DE11" s="52">
        <v>0</v>
      </c>
      <c r="DF11" s="52">
        <v>0</v>
      </c>
      <c r="DG11" s="52">
        <v>0</v>
      </c>
      <c r="DH11" s="52">
        <v>0</v>
      </c>
    </row>
    <row r="12" spans="1:112" ht="20.100000000000001" customHeight="1">
      <c r="A12" s="96" t="s">
        <v>84</v>
      </c>
      <c r="B12" s="96" t="s">
        <v>85</v>
      </c>
      <c r="C12" s="96" t="s">
        <v>91</v>
      </c>
      <c r="D12" s="96" t="s">
        <v>300</v>
      </c>
      <c r="E12" s="52">
        <f t="shared" si="0"/>
        <v>460707.34</v>
      </c>
      <c r="F12" s="52">
        <v>362324.63</v>
      </c>
      <c r="G12" s="52">
        <v>116592</v>
      </c>
      <c r="H12" s="52">
        <v>100170</v>
      </c>
      <c r="I12" s="52">
        <v>0</v>
      </c>
      <c r="J12" s="52">
        <v>0</v>
      </c>
      <c r="K12" s="52">
        <v>131224.64000000001</v>
      </c>
      <c r="L12" s="52">
        <v>0</v>
      </c>
      <c r="M12" s="52">
        <v>0</v>
      </c>
      <c r="N12" s="52">
        <v>0</v>
      </c>
      <c r="O12" s="52">
        <v>0</v>
      </c>
      <c r="P12" s="52">
        <v>10137.99</v>
      </c>
      <c r="Q12" s="52">
        <v>0</v>
      </c>
      <c r="R12" s="52">
        <v>4200</v>
      </c>
      <c r="S12" s="52">
        <v>0</v>
      </c>
      <c r="T12" s="52">
        <v>98382.71</v>
      </c>
      <c r="U12" s="52">
        <v>19382.71</v>
      </c>
      <c r="V12" s="52">
        <v>12000</v>
      </c>
      <c r="W12" s="52">
        <v>0</v>
      </c>
      <c r="X12" s="52">
        <v>0</v>
      </c>
      <c r="Y12" s="52">
        <v>1500</v>
      </c>
      <c r="Z12" s="52">
        <v>6000</v>
      </c>
      <c r="AA12" s="52">
        <v>5000</v>
      </c>
      <c r="AB12" s="52">
        <v>6000</v>
      </c>
      <c r="AC12" s="52">
        <v>0</v>
      </c>
      <c r="AD12" s="52">
        <v>12000</v>
      </c>
      <c r="AE12" s="52">
        <v>0</v>
      </c>
      <c r="AF12" s="52">
        <v>0</v>
      </c>
      <c r="AG12" s="52">
        <v>0</v>
      </c>
      <c r="AH12" s="52">
        <v>3000</v>
      </c>
      <c r="AI12" s="52">
        <v>3000</v>
      </c>
      <c r="AJ12" s="52">
        <v>3000</v>
      </c>
      <c r="AK12" s="52">
        <v>0</v>
      </c>
      <c r="AL12" s="52">
        <v>0</v>
      </c>
      <c r="AM12" s="52">
        <v>0</v>
      </c>
      <c r="AN12" s="52">
        <v>3000</v>
      </c>
      <c r="AO12" s="52">
        <v>0</v>
      </c>
      <c r="AP12" s="52">
        <v>0</v>
      </c>
      <c r="AQ12" s="52">
        <v>0</v>
      </c>
      <c r="AR12" s="52">
        <v>24500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  <c r="BJ12" s="52">
        <v>0</v>
      </c>
      <c r="BK12" s="52">
        <v>0</v>
      </c>
      <c r="BL12" s="52">
        <v>0</v>
      </c>
      <c r="BM12" s="52">
        <v>0</v>
      </c>
      <c r="BN12" s="52">
        <v>0</v>
      </c>
      <c r="BO12" s="52">
        <v>0</v>
      </c>
      <c r="BP12" s="52">
        <v>0</v>
      </c>
      <c r="BQ12" s="52">
        <v>0</v>
      </c>
      <c r="BR12" s="52">
        <v>0</v>
      </c>
      <c r="BS12" s="52">
        <v>0</v>
      </c>
      <c r="BT12" s="52">
        <v>0</v>
      </c>
      <c r="BU12" s="52">
        <v>0</v>
      </c>
      <c r="BV12" s="52">
        <v>0</v>
      </c>
      <c r="BW12" s="52">
        <v>0</v>
      </c>
      <c r="BX12" s="52">
        <v>0</v>
      </c>
      <c r="BY12" s="52">
        <v>0</v>
      </c>
      <c r="BZ12" s="52">
        <v>0</v>
      </c>
      <c r="CA12" s="52">
        <v>0</v>
      </c>
      <c r="CB12" s="52">
        <v>0</v>
      </c>
      <c r="CC12" s="52">
        <v>0</v>
      </c>
      <c r="CD12" s="52">
        <v>0</v>
      </c>
      <c r="CE12" s="52">
        <v>0</v>
      </c>
      <c r="CF12" s="52">
        <v>0</v>
      </c>
      <c r="CG12" s="52">
        <v>0</v>
      </c>
      <c r="CH12" s="52">
        <v>0</v>
      </c>
      <c r="CI12" s="52">
        <v>0</v>
      </c>
      <c r="CJ12" s="52">
        <v>0</v>
      </c>
      <c r="CK12" s="52">
        <v>0</v>
      </c>
      <c r="CL12" s="52">
        <v>0</v>
      </c>
      <c r="CM12" s="52">
        <v>0</v>
      </c>
      <c r="CN12" s="52">
        <v>0</v>
      </c>
      <c r="CO12" s="52">
        <v>0</v>
      </c>
      <c r="CP12" s="52">
        <v>0</v>
      </c>
      <c r="CQ12" s="52">
        <v>0</v>
      </c>
      <c r="CR12" s="52">
        <v>0</v>
      </c>
      <c r="CS12" s="52">
        <v>0</v>
      </c>
      <c r="CT12" s="52">
        <v>0</v>
      </c>
      <c r="CU12" s="52">
        <v>0</v>
      </c>
      <c r="CV12" s="52">
        <v>0</v>
      </c>
      <c r="CW12" s="52">
        <v>0</v>
      </c>
      <c r="CX12" s="52">
        <v>0</v>
      </c>
      <c r="CY12" s="52">
        <v>0</v>
      </c>
      <c r="CZ12" s="52">
        <v>0</v>
      </c>
      <c r="DA12" s="52">
        <v>0</v>
      </c>
      <c r="DB12" s="52">
        <v>0</v>
      </c>
      <c r="DC12" s="52">
        <v>0</v>
      </c>
      <c r="DD12" s="52">
        <v>0</v>
      </c>
      <c r="DE12" s="52">
        <v>0</v>
      </c>
      <c r="DF12" s="52">
        <v>0</v>
      </c>
      <c r="DG12" s="52">
        <v>0</v>
      </c>
      <c r="DH12" s="52">
        <v>0</v>
      </c>
    </row>
    <row r="13" spans="1:112" ht="20.100000000000001" customHeight="1">
      <c r="A13" s="96" t="s">
        <v>16</v>
      </c>
      <c r="B13" s="96" t="s">
        <v>16</v>
      </c>
      <c r="C13" s="96" t="s">
        <v>16</v>
      </c>
      <c r="D13" s="96" t="s">
        <v>301</v>
      </c>
      <c r="E13" s="52">
        <f t="shared" si="0"/>
        <v>16093.51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16093.51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16093.51</v>
      </c>
      <c r="AQ13" s="52">
        <v>0</v>
      </c>
      <c r="AR13" s="52">
        <v>0</v>
      </c>
      <c r="AS13" s="52">
        <v>0</v>
      </c>
      <c r="AT13" s="52">
        <v>0</v>
      </c>
      <c r="AU13" s="52">
        <v>0</v>
      </c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>
        <v>0</v>
      </c>
      <c r="BC13" s="52">
        <v>0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  <c r="BJ13" s="52">
        <v>0</v>
      </c>
      <c r="BK13" s="52">
        <v>0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0</v>
      </c>
      <c r="BY13" s="52">
        <v>0</v>
      </c>
      <c r="BZ13" s="52">
        <v>0</v>
      </c>
      <c r="CA13" s="52">
        <v>0</v>
      </c>
      <c r="CB13" s="52">
        <v>0</v>
      </c>
      <c r="CC13" s="52">
        <v>0</v>
      </c>
      <c r="CD13" s="52">
        <v>0</v>
      </c>
      <c r="CE13" s="52">
        <v>0</v>
      </c>
      <c r="CF13" s="52">
        <v>0</v>
      </c>
      <c r="CG13" s="52">
        <v>0</v>
      </c>
      <c r="CH13" s="52">
        <v>0</v>
      </c>
      <c r="CI13" s="52">
        <v>0</v>
      </c>
      <c r="CJ13" s="52">
        <v>0</v>
      </c>
      <c r="CK13" s="52">
        <v>0</v>
      </c>
      <c r="CL13" s="52">
        <v>0</v>
      </c>
      <c r="CM13" s="52">
        <v>0</v>
      </c>
      <c r="CN13" s="52">
        <v>0</v>
      </c>
      <c r="CO13" s="52">
        <v>0</v>
      </c>
      <c r="CP13" s="52">
        <v>0</v>
      </c>
      <c r="CQ13" s="52">
        <v>0</v>
      </c>
      <c r="CR13" s="52">
        <v>0</v>
      </c>
      <c r="CS13" s="52">
        <v>0</v>
      </c>
      <c r="CT13" s="52">
        <v>0</v>
      </c>
      <c r="CU13" s="52">
        <v>0</v>
      </c>
      <c r="CV13" s="52">
        <v>0</v>
      </c>
      <c r="CW13" s="52">
        <v>0</v>
      </c>
      <c r="CX13" s="52">
        <v>0</v>
      </c>
      <c r="CY13" s="52">
        <v>0</v>
      </c>
      <c r="CZ13" s="52">
        <v>0</v>
      </c>
      <c r="DA13" s="52">
        <v>0</v>
      </c>
      <c r="DB13" s="52">
        <v>0</v>
      </c>
      <c r="DC13" s="52">
        <v>0</v>
      </c>
      <c r="DD13" s="52">
        <v>0</v>
      </c>
      <c r="DE13" s="52">
        <v>0</v>
      </c>
      <c r="DF13" s="52">
        <v>0</v>
      </c>
      <c r="DG13" s="52">
        <v>0</v>
      </c>
      <c r="DH13" s="52">
        <v>0</v>
      </c>
    </row>
    <row r="14" spans="1:112" ht="20.100000000000001" customHeight="1">
      <c r="A14" s="96" t="s">
        <v>84</v>
      </c>
      <c r="B14" s="96" t="s">
        <v>93</v>
      </c>
      <c r="C14" s="96" t="s">
        <v>94</v>
      </c>
      <c r="D14" s="96" t="s">
        <v>302</v>
      </c>
      <c r="E14" s="52">
        <f t="shared" si="0"/>
        <v>16093.51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16093.51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2">
        <v>0</v>
      </c>
      <c r="AM14" s="52">
        <v>0</v>
      </c>
      <c r="AN14" s="52">
        <v>0</v>
      </c>
      <c r="AO14" s="52">
        <v>0</v>
      </c>
      <c r="AP14" s="52">
        <v>16093.51</v>
      </c>
      <c r="AQ14" s="52">
        <v>0</v>
      </c>
      <c r="AR14" s="52">
        <v>0</v>
      </c>
      <c r="AS14" s="52">
        <v>0</v>
      </c>
      <c r="AT14" s="52">
        <v>0</v>
      </c>
      <c r="AU14" s="52">
        <v>0</v>
      </c>
      <c r="AV14" s="52">
        <v>0</v>
      </c>
      <c r="AW14" s="52">
        <v>0</v>
      </c>
      <c r="AX14" s="52">
        <v>0</v>
      </c>
      <c r="AY14" s="52">
        <v>0</v>
      </c>
      <c r="AZ14" s="52">
        <v>0</v>
      </c>
      <c r="BA14" s="52">
        <v>0</v>
      </c>
      <c r="BB14" s="52">
        <v>0</v>
      </c>
      <c r="BC14" s="52">
        <v>0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52">
        <v>0</v>
      </c>
      <c r="BJ14" s="52">
        <v>0</v>
      </c>
      <c r="BK14" s="52">
        <v>0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0</v>
      </c>
      <c r="BY14" s="52">
        <v>0</v>
      </c>
      <c r="BZ14" s="52">
        <v>0</v>
      </c>
      <c r="CA14" s="52">
        <v>0</v>
      </c>
      <c r="CB14" s="52">
        <v>0</v>
      </c>
      <c r="CC14" s="52">
        <v>0</v>
      </c>
      <c r="CD14" s="52">
        <v>0</v>
      </c>
      <c r="CE14" s="52">
        <v>0</v>
      </c>
      <c r="CF14" s="52">
        <v>0</v>
      </c>
      <c r="CG14" s="52">
        <v>0</v>
      </c>
      <c r="CH14" s="52">
        <v>0</v>
      </c>
      <c r="CI14" s="52">
        <v>0</v>
      </c>
      <c r="CJ14" s="52">
        <v>0</v>
      </c>
      <c r="CK14" s="52">
        <v>0</v>
      </c>
      <c r="CL14" s="52">
        <v>0</v>
      </c>
      <c r="CM14" s="52">
        <v>0</v>
      </c>
      <c r="CN14" s="52">
        <v>0</v>
      </c>
      <c r="CO14" s="52">
        <v>0</v>
      </c>
      <c r="CP14" s="52">
        <v>0</v>
      </c>
      <c r="CQ14" s="52">
        <v>0</v>
      </c>
      <c r="CR14" s="52">
        <v>0</v>
      </c>
      <c r="CS14" s="52">
        <v>0</v>
      </c>
      <c r="CT14" s="52">
        <v>0</v>
      </c>
      <c r="CU14" s="52">
        <v>0</v>
      </c>
      <c r="CV14" s="52">
        <v>0</v>
      </c>
      <c r="CW14" s="52">
        <v>0</v>
      </c>
      <c r="CX14" s="52">
        <v>0</v>
      </c>
      <c r="CY14" s="52">
        <v>0</v>
      </c>
      <c r="CZ14" s="52">
        <v>0</v>
      </c>
      <c r="DA14" s="52">
        <v>0</v>
      </c>
      <c r="DB14" s="52">
        <v>0</v>
      </c>
      <c r="DC14" s="52">
        <v>0</v>
      </c>
      <c r="DD14" s="52">
        <v>0</v>
      </c>
      <c r="DE14" s="52">
        <v>0</v>
      </c>
      <c r="DF14" s="52">
        <v>0</v>
      </c>
      <c r="DG14" s="52">
        <v>0</v>
      </c>
      <c r="DH14" s="52">
        <v>0</v>
      </c>
    </row>
    <row r="15" spans="1:112" ht="20.100000000000001" customHeight="1">
      <c r="A15" s="96" t="s">
        <v>16</v>
      </c>
      <c r="B15" s="96" t="s">
        <v>16</v>
      </c>
      <c r="C15" s="96" t="s">
        <v>16</v>
      </c>
      <c r="D15" s="96" t="s">
        <v>303</v>
      </c>
      <c r="E15" s="52">
        <f t="shared" si="0"/>
        <v>20000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20000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>
        <v>0</v>
      </c>
      <c r="AN15" s="52">
        <v>0</v>
      </c>
      <c r="AO15" s="52">
        <v>0</v>
      </c>
      <c r="AP15" s="52">
        <v>0</v>
      </c>
      <c r="AQ15" s="52">
        <v>0</v>
      </c>
      <c r="AR15" s="52">
        <v>0</v>
      </c>
      <c r="AS15" s="52">
        <v>0</v>
      </c>
      <c r="AT15" s="52">
        <v>0</v>
      </c>
      <c r="AU15" s="52">
        <v>20000</v>
      </c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2">
        <v>0</v>
      </c>
      <c r="BB15" s="52">
        <v>0</v>
      </c>
      <c r="BC15" s="52">
        <v>0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  <c r="BJ15" s="52">
        <v>0</v>
      </c>
      <c r="BK15" s="52">
        <v>0</v>
      </c>
      <c r="BL15" s="52">
        <v>0</v>
      </c>
      <c r="BM15" s="52">
        <v>0</v>
      </c>
      <c r="BN15" s="52">
        <v>0</v>
      </c>
      <c r="BO15" s="52">
        <v>0</v>
      </c>
      <c r="BP15" s="52">
        <v>0</v>
      </c>
      <c r="BQ15" s="52">
        <v>0</v>
      </c>
      <c r="BR15" s="52">
        <v>0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0</v>
      </c>
      <c r="BY15" s="52">
        <v>0</v>
      </c>
      <c r="BZ15" s="52">
        <v>0</v>
      </c>
      <c r="CA15" s="52">
        <v>0</v>
      </c>
      <c r="CB15" s="52">
        <v>0</v>
      </c>
      <c r="CC15" s="52">
        <v>0</v>
      </c>
      <c r="CD15" s="52">
        <v>0</v>
      </c>
      <c r="CE15" s="52">
        <v>0</v>
      </c>
      <c r="CF15" s="52">
        <v>0</v>
      </c>
      <c r="CG15" s="52">
        <v>0</v>
      </c>
      <c r="CH15" s="52">
        <v>0</v>
      </c>
      <c r="CI15" s="52">
        <v>0</v>
      </c>
      <c r="CJ15" s="52">
        <v>0</v>
      </c>
      <c r="CK15" s="52">
        <v>0</v>
      </c>
      <c r="CL15" s="52">
        <v>0</v>
      </c>
      <c r="CM15" s="52">
        <v>0</v>
      </c>
      <c r="CN15" s="52">
        <v>0</v>
      </c>
      <c r="CO15" s="52">
        <v>0</v>
      </c>
      <c r="CP15" s="52">
        <v>0</v>
      </c>
      <c r="CQ15" s="52">
        <v>0</v>
      </c>
      <c r="CR15" s="52">
        <v>0</v>
      </c>
      <c r="CS15" s="52">
        <v>0</v>
      </c>
      <c r="CT15" s="52">
        <v>0</v>
      </c>
      <c r="CU15" s="52">
        <v>0</v>
      </c>
      <c r="CV15" s="52">
        <v>0</v>
      </c>
      <c r="CW15" s="52">
        <v>0</v>
      </c>
      <c r="CX15" s="52">
        <v>0</v>
      </c>
      <c r="CY15" s="52">
        <v>0</v>
      </c>
      <c r="CZ15" s="52">
        <v>0</v>
      </c>
      <c r="DA15" s="52">
        <v>0</v>
      </c>
      <c r="DB15" s="52">
        <v>0</v>
      </c>
      <c r="DC15" s="52">
        <v>0</v>
      </c>
      <c r="DD15" s="52">
        <v>0</v>
      </c>
      <c r="DE15" s="52">
        <v>0</v>
      </c>
      <c r="DF15" s="52">
        <v>0</v>
      </c>
      <c r="DG15" s="52">
        <v>0</v>
      </c>
      <c r="DH15" s="52">
        <v>0</v>
      </c>
    </row>
    <row r="16" spans="1:112" ht="20.100000000000001" customHeight="1">
      <c r="A16" s="96" t="s">
        <v>84</v>
      </c>
      <c r="B16" s="96" t="s">
        <v>96</v>
      </c>
      <c r="C16" s="96" t="s">
        <v>89</v>
      </c>
      <c r="D16" s="96" t="s">
        <v>299</v>
      </c>
      <c r="E16" s="52">
        <f t="shared" si="0"/>
        <v>20000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20000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0</v>
      </c>
      <c r="AT16" s="52">
        <v>0</v>
      </c>
      <c r="AU16" s="52">
        <v>20000</v>
      </c>
      <c r="AV16" s="52">
        <v>0</v>
      </c>
      <c r="AW16" s="52">
        <v>0</v>
      </c>
      <c r="AX16" s="52">
        <v>0</v>
      </c>
      <c r="AY16" s="52">
        <v>0</v>
      </c>
      <c r="AZ16" s="52">
        <v>0</v>
      </c>
      <c r="BA16" s="52">
        <v>0</v>
      </c>
      <c r="BB16" s="52">
        <v>0</v>
      </c>
      <c r="BC16" s="52">
        <v>0</v>
      </c>
      <c r="BD16" s="52">
        <v>0</v>
      </c>
      <c r="BE16" s="52">
        <v>0</v>
      </c>
      <c r="BF16" s="52">
        <v>0</v>
      </c>
      <c r="BG16" s="52">
        <v>0</v>
      </c>
      <c r="BH16" s="52">
        <v>0</v>
      </c>
      <c r="BI16" s="52">
        <v>0</v>
      </c>
      <c r="BJ16" s="52">
        <v>0</v>
      </c>
      <c r="BK16" s="52">
        <v>0</v>
      </c>
      <c r="BL16" s="52">
        <v>0</v>
      </c>
      <c r="BM16" s="52">
        <v>0</v>
      </c>
      <c r="BN16" s="52">
        <v>0</v>
      </c>
      <c r="BO16" s="52">
        <v>0</v>
      </c>
      <c r="BP16" s="52">
        <v>0</v>
      </c>
      <c r="BQ16" s="52">
        <v>0</v>
      </c>
      <c r="BR16" s="52">
        <v>0</v>
      </c>
      <c r="BS16" s="52">
        <v>0</v>
      </c>
      <c r="BT16" s="52">
        <v>0</v>
      </c>
      <c r="BU16" s="52">
        <v>0</v>
      </c>
      <c r="BV16" s="52">
        <v>0</v>
      </c>
      <c r="BW16" s="52">
        <v>0</v>
      </c>
      <c r="BX16" s="52">
        <v>0</v>
      </c>
      <c r="BY16" s="52">
        <v>0</v>
      </c>
      <c r="BZ16" s="52">
        <v>0</v>
      </c>
      <c r="CA16" s="52">
        <v>0</v>
      </c>
      <c r="CB16" s="52">
        <v>0</v>
      </c>
      <c r="CC16" s="52">
        <v>0</v>
      </c>
      <c r="CD16" s="52">
        <v>0</v>
      </c>
      <c r="CE16" s="52">
        <v>0</v>
      </c>
      <c r="CF16" s="52">
        <v>0</v>
      </c>
      <c r="CG16" s="52">
        <v>0</v>
      </c>
      <c r="CH16" s="52">
        <v>0</v>
      </c>
      <c r="CI16" s="52">
        <v>0</v>
      </c>
      <c r="CJ16" s="52">
        <v>0</v>
      </c>
      <c r="CK16" s="52">
        <v>0</v>
      </c>
      <c r="CL16" s="52">
        <v>0</v>
      </c>
      <c r="CM16" s="52">
        <v>0</v>
      </c>
      <c r="CN16" s="52">
        <v>0</v>
      </c>
      <c r="CO16" s="52">
        <v>0</v>
      </c>
      <c r="CP16" s="52">
        <v>0</v>
      </c>
      <c r="CQ16" s="52">
        <v>0</v>
      </c>
      <c r="CR16" s="52">
        <v>0</v>
      </c>
      <c r="CS16" s="52">
        <v>0</v>
      </c>
      <c r="CT16" s="52">
        <v>0</v>
      </c>
      <c r="CU16" s="52">
        <v>0</v>
      </c>
      <c r="CV16" s="52">
        <v>0</v>
      </c>
      <c r="CW16" s="52">
        <v>0</v>
      </c>
      <c r="CX16" s="52">
        <v>0</v>
      </c>
      <c r="CY16" s="52">
        <v>0</v>
      </c>
      <c r="CZ16" s="52">
        <v>0</v>
      </c>
      <c r="DA16" s="52">
        <v>0</v>
      </c>
      <c r="DB16" s="52">
        <v>0</v>
      </c>
      <c r="DC16" s="52">
        <v>0</v>
      </c>
      <c r="DD16" s="52">
        <v>0</v>
      </c>
      <c r="DE16" s="52">
        <v>0</v>
      </c>
      <c r="DF16" s="52">
        <v>0</v>
      </c>
      <c r="DG16" s="52">
        <v>0</v>
      </c>
      <c r="DH16" s="52">
        <v>0</v>
      </c>
    </row>
    <row r="17" spans="1:112" ht="20.100000000000001" customHeight="1">
      <c r="A17" s="96" t="s">
        <v>16</v>
      </c>
      <c r="B17" s="96" t="s">
        <v>16</v>
      </c>
      <c r="C17" s="96" t="s">
        <v>16</v>
      </c>
      <c r="D17" s="96" t="s">
        <v>304</v>
      </c>
      <c r="E17" s="52">
        <f t="shared" si="0"/>
        <v>312018.40000000002</v>
      </c>
      <c r="F17" s="52">
        <v>312018.40000000002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208012.28</v>
      </c>
      <c r="M17" s="52">
        <v>104006.12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52">
        <v>0</v>
      </c>
      <c r="AM17" s="52">
        <v>0</v>
      </c>
      <c r="AN17" s="52">
        <v>0</v>
      </c>
      <c r="AO17" s="52">
        <v>0</v>
      </c>
      <c r="AP17" s="52">
        <v>0</v>
      </c>
      <c r="AQ17" s="52">
        <v>0</v>
      </c>
      <c r="AR17" s="52">
        <v>0</v>
      </c>
      <c r="AS17" s="52">
        <v>0</v>
      </c>
      <c r="AT17" s="52">
        <v>0</v>
      </c>
      <c r="AU17" s="52">
        <v>0</v>
      </c>
      <c r="AV17" s="52">
        <v>0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>
        <v>0</v>
      </c>
      <c r="BC17" s="52">
        <v>0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52">
        <v>0</v>
      </c>
      <c r="BJ17" s="52">
        <v>0</v>
      </c>
      <c r="BK17" s="52">
        <v>0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0</v>
      </c>
      <c r="BY17" s="52">
        <v>0</v>
      </c>
      <c r="BZ17" s="52">
        <v>0</v>
      </c>
      <c r="CA17" s="52">
        <v>0</v>
      </c>
      <c r="CB17" s="52">
        <v>0</v>
      </c>
      <c r="CC17" s="52">
        <v>0</v>
      </c>
      <c r="CD17" s="52">
        <v>0</v>
      </c>
      <c r="CE17" s="52">
        <v>0</v>
      </c>
      <c r="CF17" s="52">
        <v>0</v>
      </c>
      <c r="CG17" s="52">
        <v>0</v>
      </c>
      <c r="CH17" s="52">
        <v>0</v>
      </c>
      <c r="CI17" s="52">
        <v>0</v>
      </c>
      <c r="CJ17" s="52">
        <v>0</v>
      </c>
      <c r="CK17" s="52">
        <v>0</v>
      </c>
      <c r="CL17" s="52">
        <v>0</v>
      </c>
      <c r="CM17" s="52">
        <v>0</v>
      </c>
      <c r="CN17" s="52">
        <v>0</v>
      </c>
      <c r="CO17" s="52">
        <v>0</v>
      </c>
      <c r="CP17" s="52">
        <v>0</v>
      </c>
      <c r="CQ17" s="52">
        <v>0</v>
      </c>
      <c r="CR17" s="52">
        <v>0</v>
      </c>
      <c r="CS17" s="52">
        <v>0</v>
      </c>
      <c r="CT17" s="52">
        <v>0</v>
      </c>
      <c r="CU17" s="52">
        <v>0</v>
      </c>
      <c r="CV17" s="52">
        <v>0</v>
      </c>
      <c r="CW17" s="52">
        <v>0</v>
      </c>
      <c r="CX17" s="52">
        <v>0</v>
      </c>
      <c r="CY17" s="52">
        <v>0</v>
      </c>
      <c r="CZ17" s="52">
        <v>0</v>
      </c>
      <c r="DA17" s="52">
        <v>0</v>
      </c>
      <c r="DB17" s="52">
        <v>0</v>
      </c>
      <c r="DC17" s="52">
        <v>0</v>
      </c>
      <c r="DD17" s="52">
        <v>0</v>
      </c>
      <c r="DE17" s="52">
        <v>0</v>
      </c>
      <c r="DF17" s="52">
        <v>0</v>
      </c>
      <c r="DG17" s="52">
        <v>0</v>
      </c>
      <c r="DH17" s="52">
        <v>0</v>
      </c>
    </row>
    <row r="18" spans="1:112" ht="20.100000000000001" customHeight="1">
      <c r="A18" s="96" t="s">
        <v>16</v>
      </c>
      <c r="B18" s="96" t="s">
        <v>16</v>
      </c>
      <c r="C18" s="96" t="s">
        <v>16</v>
      </c>
      <c r="D18" s="96" t="s">
        <v>305</v>
      </c>
      <c r="E18" s="52">
        <f t="shared" si="0"/>
        <v>312018.40000000002</v>
      </c>
      <c r="F18" s="52">
        <v>312018.40000000002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208012.28</v>
      </c>
      <c r="M18" s="52">
        <v>104006.12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0</v>
      </c>
      <c r="AU18" s="52">
        <v>0</v>
      </c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  <c r="BC18" s="52">
        <v>0</v>
      </c>
      <c r="BD18" s="52">
        <v>0</v>
      </c>
      <c r="BE18" s="52">
        <v>0</v>
      </c>
      <c r="BF18" s="52">
        <v>0</v>
      </c>
      <c r="BG18" s="52">
        <v>0</v>
      </c>
      <c r="BH18" s="52">
        <v>0</v>
      </c>
      <c r="BI18" s="52">
        <v>0</v>
      </c>
      <c r="BJ18" s="52">
        <v>0</v>
      </c>
      <c r="BK18" s="52">
        <v>0</v>
      </c>
      <c r="BL18" s="52">
        <v>0</v>
      </c>
      <c r="BM18" s="52">
        <v>0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0</v>
      </c>
      <c r="BZ18" s="52">
        <v>0</v>
      </c>
      <c r="CA18" s="52">
        <v>0</v>
      </c>
      <c r="CB18" s="52">
        <v>0</v>
      </c>
      <c r="CC18" s="52">
        <v>0</v>
      </c>
      <c r="CD18" s="52">
        <v>0</v>
      </c>
      <c r="CE18" s="52">
        <v>0</v>
      </c>
      <c r="CF18" s="52">
        <v>0</v>
      </c>
      <c r="CG18" s="52">
        <v>0</v>
      </c>
      <c r="CH18" s="52">
        <v>0</v>
      </c>
      <c r="CI18" s="52">
        <v>0</v>
      </c>
      <c r="CJ18" s="52">
        <v>0</v>
      </c>
      <c r="CK18" s="52">
        <v>0</v>
      </c>
      <c r="CL18" s="52">
        <v>0</v>
      </c>
      <c r="CM18" s="52">
        <v>0</v>
      </c>
      <c r="CN18" s="52">
        <v>0</v>
      </c>
      <c r="CO18" s="52">
        <v>0</v>
      </c>
      <c r="CP18" s="52">
        <v>0</v>
      </c>
      <c r="CQ18" s="52">
        <v>0</v>
      </c>
      <c r="CR18" s="52">
        <v>0</v>
      </c>
      <c r="CS18" s="52">
        <v>0</v>
      </c>
      <c r="CT18" s="52">
        <v>0</v>
      </c>
      <c r="CU18" s="52">
        <v>0</v>
      </c>
      <c r="CV18" s="52">
        <v>0</v>
      </c>
      <c r="CW18" s="52">
        <v>0</v>
      </c>
      <c r="CX18" s="52">
        <v>0</v>
      </c>
      <c r="CY18" s="52">
        <v>0</v>
      </c>
      <c r="CZ18" s="52">
        <v>0</v>
      </c>
      <c r="DA18" s="52">
        <v>0</v>
      </c>
      <c r="DB18" s="52">
        <v>0</v>
      </c>
      <c r="DC18" s="52">
        <v>0</v>
      </c>
      <c r="DD18" s="52">
        <v>0</v>
      </c>
      <c r="DE18" s="52">
        <v>0</v>
      </c>
      <c r="DF18" s="52">
        <v>0</v>
      </c>
      <c r="DG18" s="52">
        <v>0</v>
      </c>
      <c r="DH18" s="52">
        <v>0</v>
      </c>
    </row>
    <row r="19" spans="1:112" ht="20.100000000000001" customHeight="1">
      <c r="A19" s="96" t="s">
        <v>97</v>
      </c>
      <c r="B19" s="96" t="s">
        <v>98</v>
      </c>
      <c r="C19" s="96" t="s">
        <v>98</v>
      </c>
      <c r="D19" s="96" t="s">
        <v>306</v>
      </c>
      <c r="E19" s="52">
        <f t="shared" si="0"/>
        <v>208012.28</v>
      </c>
      <c r="F19" s="52">
        <v>208012.28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208012.28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0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0</v>
      </c>
      <c r="BY19" s="52">
        <v>0</v>
      </c>
      <c r="BZ19" s="52">
        <v>0</v>
      </c>
      <c r="CA19" s="52">
        <v>0</v>
      </c>
      <c r="CB19" s="52">
        <v>0</v>
      </c>
      <c r="CC19" s="52">
        <v>0</v>
      </c>
      <c r="CD19" s="52">
        <v>0</v>
      </c>
      <c r="CE19" s="52">
        <v>0</v>
      </c>
      <c r="CF19" s="52">
        <v>0</v>
      </c>
      <c r="CG19" s="52">
        <v>0</v>
      </c>
      <c r="CH19" s="52">
        <v>0</v>
      </c>
      <c r="CI19" s="52">
        <v>0</v>
      </c>
      <c r="CJ19" s="52">
        <v>0</v>
      </c>
      <c r="CK19" s="52">
        <v>0</v>
      </c>
      <c r="CL19" s="52">
        <v>0</v>
      </c>
      <c r="CM19" s="52">
        <v>0</v>
      </c>
      <c r="CN19" s="52">
        <v>0</v>
      </c>
      <c r="CO19" s="52">
        <v>0</v>
      </c>
      <c r="CP19" s="52">
        <v>0</v>
      </c>
      <c r="CQ19" s="52">
        <v>0</v>
      </c>
      <c r="CR19" s="52">
        <v>0</v>
      </c>
      <c r="CS19" s="52">
        <v>0</v>
      </c>
      <c r="CT19" s="52">
        <v>0</v>
      </c>
      <c r="CU19" s="52">
        <v>0</v>
      </c>
      <c r="CV19" s="52">
        <v>0</v>
      </c>
      <c r="CW19" s="52">
        <v>0</v>
      </c>
      <c r="CX19" s="52">
        <v>0</v>
      </c>
      <c r="CY19" s="52">
        <v>0</v>
      </c>
      <c r="CZ19" s="52">
        <v>0</v>
      </c>
      <c r="DA19" s="52">
        <v>0</v>
      </c>
      <c r="DB19" s="52">
        <v>0</v>
      </c>
      <c r="DC19" s="52">
        <v>0</v>
      </c>
      <c r="DD19" s="52">
        <v>0</v>
      </c>
      <c r="DE19" s="52">
        <v>0</v>
      </c>
      <c r="DF19" s="52">
        <v>0</v>
      </c>
      <c r="DG19" s="52">
        <v>0</v>
      </c>
      <c r="DH19" s="52">
        <v>0</v>
      </c>
    </row>
    <row r="20" spans="1:112" ht="20.100000000000001" customHeight="1">
      <c r="A20" s="96" t="s">
        <v>97</v>
      </c>
      <c r="B20" s="96" t="s">
        <v>98</v>
      </c>
      <c r="C20" s="96" t="s">
        <v>94</v>
      </c>
      <c r="D20" s="96" t="s">
        <v>307</v>
      </c>
      <c r="E20" s="52">
        <f t="shared" si="0"/>
        <v>104006.12</v>
      </c>
      <c r="F20" s="52">
        <v>104006.12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104006.12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0</v>
      </c>
      <c r="BD20" s="52">
        <v>0</v>
      </c>
      <c r="BE20" s="52">
        <v>0</v>
      </c>
      <c r="BF20" s="52">
        <v>0</v>
      </c>
      <c r="BG20" s="52">
        <v>0</v>
      </c>
      <c r="BH20" s="52">
        <v>0</v>
      </c>
      <c r="BI20" s="52">
        <v>0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0</v>
      </c>
      <c r="BZ20" s="52">
        <v>0</v>
      </c>
      <c r="CA20" s="52">
        <v>0</v>
      </c>
      <c r="CB20" s="52">
        <v>0</v>
      </c>
      <c r="CC20" s="52">
        <v>0</v>
      </c>
      <c r="CD20" s="52">
        <v>0</v>
      </c>
      <c r="CE20" s="52">
        <v>0</v>
      </c>
      <c r="CF20" s="52">
        <v>0</v>
      </c>
      <c r="CG20" s="52">
        <v>0</v>
      </c>
      <c r="CH20" s="52">
        <v>0</v>
      </c>
      <c r="CI20" s="52">
        <v>0</v>
      </c>
      <c r="CJ20" s="52">
        <v>0</v>
      </c>
      <c r="CK20" s="52">
        <v>0</v>
      </c>
      <c r="CL20" s="52">
        <v>0</v>
      </c>
      <c r="CM20" s="52">
        <v>0</v>
      </c>
      <c r="CN20" s="52">
        <v>0</v>
      </c>
      <c r="CO20" s="52">
        <v>0</v>
      </c>
      <c r="CP20" s="52">
        <v>0</v>
      </c>
      <c r="CQ20" s="52">
        <v>0</v>
      </c>
      <c r="CR20" s="52">
        <v>0</v>
      </c>
      <c r="CS20" s="52">
        <v>0</v>
      </c>
      <c r="CT20" s="52">
        <v>0</v>
      </c>
      <c r="CU20" s="52">
        <v>0</v>
      </c>
      <c r="CV20" s="52">
        <v>0</v>
      </c>
      <c r="CW20" s="52">
        <v>0</v>
      </c>
      <c r="CX20" s="52">
        <v>0</v>
      </c>
      <c r="CY20" s="52">
        <v>0</v>
      </c>
      <c r="CZ20" s="52">
        <v>0</v>
      </c>
      <c r="DA20" s="52">
        <v>0</v>
      </c>
      <c r="DB20" s="52">
        <v>0</v>
      </c>
      <c r="DC20" s="52">
        <v>0</v>
      </c>
      <c r="DD20" s="52">
        <v>0</v>
      </c>
      <c r="DE20" s="52">
        <v>0</v>
      </c>
      <c r="DF20" s="52">
        <v>0</v>
      </c>
      <c r="DG20" s="52">
        <v>0</v>
      </c>
      <c r="DH20" s="52">
        <v>0</v>
      </c>
    </row>
    <row r="21" spans="1:112" ht="20.100000000000001" customHeight="1">
      <c r="A21" s="96" t="s">
        <v>16</v>
      </c>
      <c r="B21" s="96" t="s">
        <v>16</v>
      </c>
      <c r="C21" s="96" t="s">
        <v>16</v>
      </c>
      <c r="D21" s="96" t="s">
        <v>308</v>
      </c>
      <c r="E21" s="52">
        <f t="shared" si="0"/>
        <v>146268.31</v>
      </c>
      <c r="F21" s="52">
        <v>146268.31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113814.79</v>
      </c>
      <c r="O21" s="52">
        <v>32453.52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  <c r="AI21" s="52">
        <v>0</v>
      </c>
      <c r="AJ21" s="52">
        <v>0</v>
      </c>
      <c r="AK21" s="52">
        <v>0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0</v>
      </c>
      <c r="AU21" s="52">
        <v>0</v>
      </c>
      <c r="AV21" s="52">
        <v>0</v>
      </c>
      <c r="AW21" s="52">
        <v>0</v>
      </c>
      <c r="AX21" s="52">
        <v>0</v>
      </c>
      <c r="AY21" s="52">
        <v>0</v>
      </c>
      <c r="AZ21" s="52">
        <v>0</v>
      </c>
      <c r="BA21" s="52">
        <v>0</v>
      </c>
      <c r="BB21" s="52">
        <v>0</v>
      </c>
      <c r="BC21" s="52">
        <v>0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0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  <c r="BS21" s="52">
        <v>0</v>
      </c>
      <c r="BT21" s="52">
        <v>0</v>
      </c>
      <c r="BU21" s="52">
        <v>0</v>
      </c>
      <c r="BV21" s="52">
        <v>0</v>
      </c>
      <c r="BW21" s="52">
        <v>0</v>
      </c>
      <c r="BX21" s="52">
        <v>0</v>
      </c>
      <c r="BY21" s="52">
        <v>0</v>
      </c>
      <c r="BZ21" s="52">
        <v>0</v>
      </c>
      <c r="CA21" s="52">
        <v>0</v>
      </c>
      <c r="CB21" s="52">
        <v>0</v>
      </c>
      <c r="CC21" s="52">
        <v>0</v>
      </c>
      <c r="CD21" s="52">
        <v>0</v>
      </c>
      <c r="CE21" s="52">
        <v>0</v>
      </c>
      <c r="CF21" s="52">
        <v>0</v>
      </c>
      <c r="CG21" s="52">
        <v>0</v>
      </c>
      <c r="CH21" s="52">
        <v>0</v>
      </c>
      <c r="CI21" s="52">
        <v>0</v>
      </c>
      <c r="CJ21" s="52">
        <v>0</v>
      </c>
      <c r="CK21" s="52">
        <v>0</v>
      </c>
      <c r="CL21" s="52">
        <v>0</v>
      </c>
      <c r="CM21" s="52">
        <v>0</v>
      </c>
      <c r="CN21" s="52">
        <v>0</v>
      </c>
      <c r="CO21" s="52">
        <v>0</v>
      </c>
      <c r="CP21" s="52">
        <v>0</v>
      </c>
      <c r="CQ21" s="52">
        <v>0</v>
      </c>
      <c r="CR21" s="52">
        <v>0</v>
      </c>
      <c r="CS21" s="52">
        <v>0</v>
      </c>
      <c r="CT21" s="52">
        <v>0</v>
      </c>
      <c r="CU21" s="52">
        <v>0</v>
      </c>
      <c r="CV21" s="52">
        <v>0</v>
      </c>
      <c r="CW21" s="52">
        <v>0</v>
      </c>
      <c r="CX21" s="52">
        <v>0</v>
      </c>
      <c r="CY21" s="52">
        <v>0</v>
      </c>
      <c r="CZ21" s="52">
        <v>0</v>
      </c>
      <c r="DA21" s="52">
        <v>0</v>
      </c>
      <c r="DB21" s="52">
        <v>0</v>
      </c>
      <c r="DC21" s="52">
        <v>0</v>
      </c>
      <c r="DD21" s="52">
        <v>0</v>
      </c>
      <c r="DE21" s="52">
        <v>0</v>
      </c>
      <c r="DF21" s="52">
        <v>0</v>
      </c>
      <c r="DG21" s="52">
        <v>0</v>
      </c>
      <c r="DH21" s="52">
        <v>0</v>
      </c>
    </row>
    <row r="22" spans="1:112" ht="20.100000000000001" customHeight="1">
      <c r="A22" s="96" t="s">
        <v>16</v>
      </c>
      <c r="B22" s="96" t="s">
        <v>16</v>
      </c>
      <c r="C22" s="96" t="s">
        <v>16</v>
      </c>
      <c r="D22" s="96" t="s">
        <v>309</v>
      </c>
      <c r="E22" s="52">
        <f t="shared" si="0"/>
        <v>146268.31</v>
      </c>
      <c r="F22" s="52">
        <v>146268.31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113814.79</v>
      </c>
      <c r="O22" s="52">
        <v>32453.52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0</v>
      </c>
      <c r="AO22" s="52">
        <v>0</v>
      </c>
      <c r="AP22" s="52">
        <v>0</v>
      </c>
      <c r="AQ22" s="52">
        <v>0</v>
      </c>
      <c r="AR22" s="52">
        <v>0</v>
      </c>
      <c r="AS22" s="52">
        <v>0</v>
      </c>
      <c r="AT22" s="52">
        <v>0</v>
      </c>
      <c r="AU22" s="52">
        <v>0</v>
      </c>
      <c r="AV22" s="52">
        <v>0</v>
      </c>
      <c r="AW22" s="52">
        <v>0</v>
      </c>
      <c r="AX22" s="52">
        <v>0</v>
      </c>
      <c r="AY22" s="52">
        <v>0</v>
      </c>
      <c r="AZ22" s="52">
        <v>0</v>
      </c>
      <c r="BA22" s="52">
        <v>0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2">
        <v>0</v>
      </c>
      <c r="BK22" s="52">
        <v>0</v>
      </c>
      <c r="BL22" s="52">
        <v>0</v>
      </c>
      <c r="BM22" s="52">
        <v>0</v>
      </c>
      <c r="BN22" s="52">
        <v>0</v>
      </c>
      <c r="BO22" s="52">
        <v>0</v>
      </c>
      <c r="BP22" s="52">
        <v>0</v>
      </c>
      <c r="BQ22" s="52">
        <v>0</v>
      </c>
      <c r="BR22" s="52">
        <v>0</v>
      </c>
      <c r="BS22" s="52">
        <v>0</v>
      </c>
      <c r="BT22" s="52">
        <v>0</v>
      </c>
      <c r="BU22" s="52">
        <v>0</v>
      </c>
      <c r="BV22" s="52">
        <v>0</v>
      </c>
      <c r="BW22" s="52">
        <v>0</v>
      </c>
      <c r="BX22" s="52">
        <v>0</v>
      </c>
      <c r="BY22" s="52">
        <v>0</v>
      </c>
      <c r="BZ22" s="52">
        <v>0</v>
      </c>
      <c r="CA22" s="52">
        <v>0</v>
      </c>
      <c r="CB22" s="52">
        <v>0</v>
      </c>
      <c r="CC22" s="52">
        <v>0</v>
      </c>
      <c r="CD22" s="52">
        <v>0</v>
      </c>
      <c r="CE22" s="52">
        <v>0</v>
      </c>
      <c r="CF22" s="52">
        <v>0</v>
      </c>
      <c r="CG22" s="52">
        <v>0</v>
      </c>
      <c r="CH22" s="52">
        <v>0</v>
      </c>
      <c r="CI22" s="52">
        <v>0</v>
      </c>
      <c r="CJ22" s="52">
        <v>0</v>
      </c>
      <c r="CK22" s="52">
        <v>0</v>
      </c>
      <c r="CL22" s="52">
        <v>0</v>
      </c>
      <c r="CM22" s="52">
        <v>0</v>
      </c>
      <c r="CN22" s="52">
        <v>0</v>
      </c>
      <c r="CO22" s="52">
        <v>0</v>
      </c>
      <c r="CP22" s="52">
        <v>0</v>
      </c>
      <c r="CQ22" s="52">
        <v>0</v>
      </c>
      <c r="CR22" s="52">
        <v>0</v>
      </c>
      <c r="CS22" s="52">
        <v>0</v>
      </c>
      <c r="CT22" s="52">
        <v>0</v>
      </c>
      <c r="CU22" s="52">
        <v>0</v>
      </c>
      <c r="CV22" s="52">
        <v>0</v>
      </c>
      <c r="CW22" s="52">
        <v>0</v>
      </c>
      <c r="CX22" s="52">
        <v>0</v>
      </c>
      <c r="CY22" s="52">
        <v>0</v>
      </c>
      <c r="CZ22" s="52">
        <v>0</v>
      </c>
      <c r="DA22" s="52">
        <v>0</v>
      </c>
      <c r="DB22" s="52">
        <v>0</v>
      </c>
      <c r="DC22" s="52">
        <v>0</v>
      </c>
      <c r="DD22" s="52">
        <v>0</v>
      </c>
      <c r="DE22" s="52">
        <v>0</v>
      </c>
      <c r="DF22" s="52">
        <v>0</v>
      </c>
      <c r="DG22" s="52">
        <v>0</v>
      </c>
      <c r="DH22" s="52">
        <v>0</v>
      </c>
    </row>
    <row r="23" spans="1:112" ht="20.100000000000001" customHeight="1">
      <c r="A23" s="96" t="s">
        <v>101</v>
      </c>
      <c r="B23" s="96" t="s">
        <v>102</v>
      </c>
      <c r="C23" s="96" t="s">
        <v>86</v>
      </c>
      <c r="D23" s="96" t="s">
        <v>310</v>
      </c>
      <c r="E23" s="52">
        <f t="shared" si="0"/>
        <v>84051.73</v>
      </c>
      <c r="F23" s="52">
        <v>84051.73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84051.73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52">
        <v>0</v>
      </c>
      <c r="AM23" s="52">
        <v>0</v>
      </c>
      <c r="AN23" s="52">
        <v>0</v>
      </c>
      <c r="AO23" s="52">
        <v>0</v>
      </c>
      <c r="AP23" s="52">
        <v>0</v>
      </c>
      <c r="AQ23" s="52">
        <v>0</v>
      </c>
      <c r="AR23" s="52">
        <v>0</v>
      </c>
      <c r="AS23" s="52">
        <v>0</v>
      </c>
      <c r="AT23" s="52">
        <v>0</v>
      </c>
      <c r="AU23" s="52">
        <v>0</v>
      </c>
      <c r="AV23" s="52">
        <v>0</v>
      </c>
      <c r="AW23" s="52">
        <v>0</v>
      </c>
      <c r="AX23" s="52">
        <v>0</v>
      </c>
      <c r="AY23" s="52">
        <v>0</v>
      </c>
      <c r="AZ23" s="52">
        <v>0</v>
      </c>
      <c r="BA23" s="52">
        <v>0</v>
      </c>
      <c r="BB23" s="52">
        <v>0</v>
      </c>
      <c r="BC23" s="52">
        <v>0</v>
      </c>
      <c r="BD23" s="52">
        <v>0</v>
      </c>
      <c r="BE23" s="52">
        <v>0</v>
      </c>
      <c r="BF23" s="52">
        <v>0</v>
      </c>
      <c r="BG23" s="52">
        <v>0</v>
      </c>
      <c r="BH23" s="52">
        <v>0</v>
      </c>
      <c r="BI23" s="52">
        <v>0</v>
      </c>
      <c r="BJ23" s="52">
        <v>0</v>
      </c>
      <c r="BK23" s="52">
        <v>0</v>
      </c>
      <c r="BL23" s="52">
        <v>0</v>
      </c>
      <c r="BM23" s="52">
        <v>0</v>
      </c>
      <c r="BN23" s="52">
        <v>0</v>
      </c>
      <c r="BO23" s="52">
        <v>0</v>
      </c>
      <c r="BP23" s="52">
        <v>0</v>
      </c>
      <c r="BQ23" s="52">
        <v>0</v>
      </c>
      <c r="BR23" s="52">
        <v>0</v>
      </c>
      <c r="BS23" s="52">
        <v>0</v>
      </c>
      <c r="BT23" s="52">
        <v>0</v>
      </c>
      <c r="BU23" s="52">
        <v>0</v>
      </c>
      <c r="BV23" s="52">
        <v>0</v>
      </c>
      <c r="BW23" s="52">
        <v>0</v>
      </c>
      <c r="BX23" s="52">
        <v>0</v>
      </c>
      <c r="BY23" s="52">
        <v>0</v>
      </c>
      <c r="BZ23" s="52">
        <v>0</v>
      </c>
      <c r="CA23" s="52">
        <v>0</v>
      </c>
      <c r="CB23" s="52">
        <v>0</v>
      </c>
      <c r="CC23" s="52">
        <v>0</v>
      </c>
      <c r="CD23" s="52">
        <v>0</v>
      </c>
      <c r="CE23" s="52">
        <v>0</v>
      </c>
      <c r="CF23" s="52">
        <v>0</v>
      </c>
      <c r="CG23" s="52">
        <v>0</v>
      </c>
      <c r="CH23" s="52">
        <v>0</v>
      </c>
      <c r="CI23" s="52">
        <v>0</v>
      </c>
      <c r="CJ23" s="52">
        <v>0</v>
      </c>
      <c r="CK23" s="52">
        <v>0</v>
      </c>
      <c r="CL23" s="52">
        <v>0</v>
      </c>
      <c r="CM23" s="52">
        <v>0</v>
      </c>
      <c r="CN23" s="52">
        <v>0</v>
      </c>
      <c r="CO23" s="52">
        <v>0</v>
      </c>
      <c r="CP23" s="52">
        <v>0</v>
      </c>
      <c r="CQ23" s="52">
        <v>0</v>
      </c>
      <c r="CR23" s="52">
        <v>0</v>
      </c>
      <c r="CS23" s="52">
        <v>0</v>
      </c>
      <c r="CT23" s="52">
        <v>0</v>
      </c>
      <c r="CU23" s="52">
        <v>0</v>
      </c>
      <c r="CV23" s="52">
        <v>0</v>
      </c>
      <c r="CW23" s="52">
        <v>0</v>
      </c>
      <c r="CX23" s="52">
        <v>0</v>
      </c>
      <c r="CY23" s="52">
        <v>0</v>
      </c>
      <c r="CZ23" s="52">
        <v>0</v>
      </c>
      <c r="DA23" s="52">
        <v>0</v>
      </c>
      <c r="DB23" s="52">
        <v>0</v>
      </c>
      <c r="DC23" s="52">
        <v>0</v>
      </c>
      <c r="DD23" s="52">
        <v>0</v>
      </c>
      <c r="DE23" s="52">
        <v>0</v>
      </c>
      <c r="DF23" s="52">
        <v>0</v>
      </c>
      <c r="DG23" s="52">
        <v>0</v>
      </c>
      <c r="DH23" s="52">
        <v>0</v>
      </c>
    </row>
    <row r="24" spans="1:112" ht="20.100000000000001" customHeight="1">
      <c r="A24" s="96" t="s">
        <v>101</v>
      </c>
      <c r="B24" s="96" t="s">
        <v>102</v>
      </c>
      <c r="C24" s="96" t="s">
        <v>89</v>
      </c>
      <c r="D24" s="96" t="s">
        <v>311</v>
      </c>
      <c r="E24" s="52">
        <f t="shared" si="0"/>
        <v>29763.06</v>
      </c>
      <c r="F24" s="52">
        <v>29763.06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29763.06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52">
        <v>0</v>
      </c>
      <c r="AM24" s="52">
        <v>0</v>
      </c>
      <c r="AN24" s="52">
        <v>0</v>
      </c>
      <c r="AO24" s="52">
        <v>0</v>
      </c>
      <c r="AP24" s="52">
        <v>0</v>
      </c>
      <c r="AQ24" s="52">
        <v>0</v>
      </c>
      <c r="AR24" s="52">
        <v>0</v>
      </c>
      <c r="AS24" s="52">
        <v>0</v>
      </c>
      <c r="AT24" s="52">
        <v>0</v>
      </c>
      <c r="AU24" s="52">
        <v>0</v>
      </c>
      <c r="AV24" s="52">
        <v>0</v>
      </c>
      <c r="AW24" s="52">
        <v>0</v>
      </c>
      <c r="AX24" s="52">
        <v>0</v>
      </c>
      <c r="AY24" s="52">
        <v>0</v>
      </c>
      <c r="AZ24" s="52">
        <v>0</v>
      </c>
      <c r="BA24" s="52">
        <v>0</v>
      </c>
      <c r="BB24" s="52">
        <v>0</v>
      </c>
      <c r="BC24" s="52">
        <v>0</v>
      </c>
      <c r="BD24" s="52">
        <v>0</v>
      </c>
      <c r="BE24" s="52">
        <v>0</v>
      </c>
      <c r="BF24" s="52">
        <v>0</v>
      </c>
      <c r="BG24" s="52">
        <v>0</v>
      </c>
      <c r="BH24" s="52">
        <v>0</v>
      </c>
      <c r="BI24" s="52">
        <v>0</v>
      </c>
      <c r="BJ24" s="52">
        <v>0</v>
      </c>
      <c r="BK24" s="52">
        <v>0</v>
      </c>
      <c r="BL24" s="52">
        <v>0</v>
      </c>
      <c r="BM24" s="52">
        <v>0</v>
      </c>
      <c r="BN24" s="52">
        <v>0</v>
      </c>
      <c r="BO24" s="52">
        <v>0</v>
      </c>
      <c r="BP24" s="52">
        <v>0</v>
      </c>
      <c r="BQ24" s="52">
        <v>0</v>
      </c>
      <c r="BR24" s="52">
        <v>0</v>
      </c>
      <c r="BS24" s="52">
        <v>0</v>
      </c>
      <c r="BT24" s="52">
        <v>0</v>
      </c>
      <c r="BU24" s="52">
        <v>0</v>
      </c>
      <c r="BV24" s="52">
        <v>0</v>
      </c>
      <c r="BW24" s="52">
        <v>0</v>
      </c>
      <c r="BX24" s="52">
        <v>0</v>
      </c>
      <c r="BY24" s="52">
        <v>0</v>
      </c>
      <c r="BZ24" s="52">
        <v>0</v>
      </c>
      <c r="CA24" s="52">
        <v>0</v>
      </c>
      <c r="CB24" s="52">
        <v>0</v>
      </c>
      <c r="CC24" s="52">
        <v>0</v>
      </c>
      <c r="CD24" s="52">
        <v>0</v>
      </c>
      <c r="CE24" s="52">
        <v>0</v>
      </c>
      <c r="CF24" s="52">
        <v>0</v>
      </c>
      <c r="CG24" s="52">
        <v>0</v>
      </c>
      <c r="CH24" s="52">
        <v>0</v>
      </c>
      <c r="CI24" s="52">
        <v>0</v>
      </c>
      <c r="CJ24" s="52">
        <v>0</v>
      </c>
      <c r="CK24" s="52">
        <v>0</v>
      </c>
      <c r="CL24" s="52">
        <v>0</v>
      </c>
      <c r="CM24" s="52">
        <v>0</v>
      </c>
      <c r="CN24" s="52">
        <v>0</v>
      </c>
      <c r="CO24" s="52">
        <v>0</v>
      </c>
      <c r="CP24" s="52">
        <v>0</v>
      </c>
      <c r="CQ24" s="52">
        <v>0</v>
      </c>
      <c r="CR24" s="52">
        <v>0</v>
      </c>
      <c r="CS24" s="52">
        <v>0</v>
      </c>
      <c r="CT24" s="52">
        <v>0</v>
      </c>
      <c r="CU24" s="52">
        <v>0</v>
      </c>
      <c r="CV24" s="52">
        <v>0</v>
      </c>
      <c r="CW24" s="52">
        <v>0</v>
      </c>
      <c r="CX24" s="52">
        <v>0</v>
      </c>
      <c r="CY24" s="52">
        <v>0</v>
      </c>
      <c r="CZ24" s="52">
        <v>0</v>
      </c>
      <c r="DA24" s="52">
        <v>0</v>
      </c>
      <c r="DB24" s="52">
        <v>0</v>
      </c>
      <c r="DC24" s="52">
        <v>0</v>
      </c>
      <c r="DD24" s="52">
        <v>0</v>
      </c>
      <c r="DE24" s="52">
        <v>0</v>
      </c>
      <c r="DF24" s="52">
        <v>0</v>
      </c>
      <c r="DG24" s="52">
        <v>0</v>
      </c>
      <c r="DH24" s="52">
        <v>0</v>
      </c>
    </row>
    <row r="25" spans="1:112" ht="20.100000000000001" customHeight="1">
      <c r="A25" s="96" t="s">
        <v>101</v>
      </c>
      <c r="B25" s="96" t="s">
        <v>102</v>
      </c>
      <c r="C25" s="96" t="s">
        <v>105</v>
      </c>
      <c r="D25" s="96" t="s">
        <v>312</v>
      </c>
      <c r="E25" s="52">
        <f t="shared" si="0"/>
        <v>25621.200000000001</v>
      </c>
      <c r="F25" s="52">
        <v>25621.200000000001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25621.200000000001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52">
        <v>0</v>
      </c>
      <c r="AM25" s="52">
        <v>0</v>
      </c>
      <c r="AN25" s="52">
        <v>0</v>
      </c>
      <c r="AO25" s="52">
        <v>0</v>
      </c>
      <c r="AP25" s="52">
        <v>0</v>
      </c>
      <c r="AQ25" s="52">
        <v>0</v>
      </c>
      <c r="AR25" s="52">
        <v>0</v>
      </c>
      <c r="AS25" s="52">
        <v>0</v>
      </c>
      <c r="AT25" s="52">
        <v>0</v>
      </c>
      <c r="AU25" s="52">
        <v>0</v>
      </c>
      <c r="AV25" s="52">
        <v>0</v>
      </c>
      <c r="AW25" s="52">
        <v>0</v>
      </c>
      <c r="AX25" s="52">
        <v>0</v>
      </c>
      <c r="AY25" s="52">
        <v>0</v>
      </c>
      <c r="AZ25" s="52">
        <v>0</v>
      </c>
      <c r="BA25" s="52">
        <v>0</v>
      </c>
      <c r="BB25" s="52">
        <v>0</v>
      </c>
      <c r="BC25" s="52">
        <v>0</v>
      </c>
      <c r="BD25" s="52">
        <v>0</v>
      </c>
      <c r="BE25" s="52">
        <v>0</v>
      </c>
      <c r="BF25" s="52">
        <v>0</v>
      </c>
      <c r="BG25" s="52">
        <v>0</v>
      </c>
      <c r="BH25" s="52">
        <v>0</v>
      </c>
      <c r="BI25" s="52">
        <v>0</v>
      </c>
      <c r="BJ25" s="52">
        <v>0</v>
      </c>
      <c r="BK25" s="52">
        <v>0</v>
      </c>
      <c r="BL25" s="52">
        <v>0</v>
      </c>
      <c r="BM25" s="52">
        <v>0</v>
      </c>
      <c r="BN25" s="52">
        <v>0</v>
      </c>
      <c r="BO25" s="52">
        <v>0</v>
      </c>
      <c r="BP25" s="52">
        <v>0</v>
      </c>
      <c r="BQ25" s="52">
        <v>0</v>
      </c>
      <c r="BR25" s="52">
        <v>0</v>
      </c>
      <c r="BS25" s="52">
        <v>0</v>
      </c>
      <c r="BT25" s="52">
        <v>0</v>
      </c>
      <c r="BU25" s="52">
        <v>0</v>
      </c>
      <c r="BV25" s="52">
        <v>0</v>
      </c>
      <c r="BW25" s="52">
        <v>0</v>
      </c>
      <c r="BX25" s="52">
        <v>0</v>
      </c>
      <c r="BY25" s="52">
        <v>0</v>
      </c>
      <c r="BZ25" s="52">
        <v>0</v>
      </c>
      <c r="CA25" s="52">
        <v>0</v>
      </c>
      <c r="CB25" s="52">
        <v>0</v>
      </c>
      <c r="CC25" s="52">
        <v>0</v>
      </c>
      <c r="CD25" s="52">
        <v>0</v>
      </c>
      <c r="CE25" s="52">
        <v>0</v>
      </c>
      <c r="CF25" s="52">
        <v>0</v>
      </c>
      <c r="CG25" s="52">
        <v>0</v>
      </c>
      <c r="CH25" s="52">
        <v>0</v>
      </c>
      <c r="CI25" s="52">
        <v>0</v>
      </c>
      <c r="CJ25" s="52">
        <v>0</v>
      </c>
      <c r="CK25" s="52">
        <v>0</v>
      </c>
      <c r="CL25" s="52">
        <v>0</v>
      </c>
      <c r="CM25" s="52">
        <v>0</v>
      </c>
      <c r="CN25" s="52">
        <v>0</v>
      </c>
      <c r="CO25" s="52">
        <v>0</v>
      </c>
      <c r="CP25" s="52">
        <v>0</v>
      </c>
      <c r="CQ25" s="52">
        <v>0</v>
      </c>
      <c r="CR25" s="52">
        <v>0</v>
      </c>
      <c r="CS25" s="52">
        <v>0</v>
      </c>
      <c r="CT25" s="52">
        <v>0</v>
      </c>
      <c r="CU25" s="52">
        <v>0</v>
      </c>
      <c r="CV25" s="52">
        <v>0</v>
      </c>
      <c r="CW25" s="52">
        <v>0</v>
      </c>
      <c r="CX25" s="52">
        <v>0</v>
      </c>
      <c r="CY25" s="52">
        <v>0</v>
      </c>
      <c r="CZ25" s="52">
        <v>0</v>
      </c>
      <c r="DA25" s="52">
        <v>0</v>
      </c>
      <c r="DB25" s="52">
        <v>0</v>
      </c>
      <c r="DC25" s="52">
        <v>0</v>
      </c>
      <c r="DD25" s="52">
        <v>0</v>
      </c>
      <c r="DE25" s="52">
        <v>0</v>
      </c>
      <c r="DF25" s="52">
        <v>0</v>
      </c>
      <c r="DG25" s="52">
        <v>0</v>
      </c>
      <c r="DH25" s="52">
        <v>0</v>
      </c>
    </row>
    <row r="26" spans="1:112" ht="20.100000000000001" customHeight="1">
      <c r="A26" s="96" t="s">
        <v>101</v>
      </c>
      <c r="B26" s="96" t="s">
        <v>102</v>
      </c>
      <c r="C26" s="96" t="s">
        <v>107</v>
      </c>
      <c r="D26" s="96" t="s">
        <v>313</v>
      </c>
      <c r="E26" s="52">
        <f t="shared" si="0"/>
        <v>6832.32</v>
      </c>
      <c r="F26" s="52">
        <v>6832.32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6832.32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  <c r="AL26" s="52">
        <v>0</v>
      </c>
      <c r="AM26" s="52">
        <v>0</v>
      </c>
      <c r="AN26" s="52">
        <v>0</v>
      </c>
      <c r="AO26" s="52">
        <v>0</v>
      </c>
      <c r="AP26" s="52">
        <v>0</v>
      </c>
      <c r="AQ26" s="52">
        <v>0</v>
      </c>
      <c r="AR26" s="52">
        <v>0</v>
      </c>
      <c r="AS26" s="52">
        <v>0</v>
      </c>
      <c r="AT26" s="52">
        <v>0</v>
      </c>
      <c r="AU26" s="52">
        <v>0</v>
      </c>
      <c r="AV26" s="52">
        <v>0</v>
      </c>
      <c r="AW26" s="52">
        <v>0</v>
      </c>
      <c r="AX26" s="52">
        <v>0</v>
      </c>
      <c r="AY26" s="52">
        <v>0</v>
      </c>
      <c r="AZ26" s="52">
        <v>0</v>
      </c>
      <c r="BA26" s="52">
        <v>0</v>
      </c>
      <c r="BB26" s="52">
        <v>0</v>
      </c>
      <c r="BC26" s="52">
        <v>0</v>
      </c>
      <c r="BD26" s="52">
        <v>0</v>
      </c>
      <c r="BE26" s="52">
        <v>0</v>
      </c>
      <c r="BF26" s="52">
        <v>0</v>
      </c>
      <c r="BG26" s="52">
        <v>0</v>
      </c>
      <c r="BH26" s="52">
        <v>0</v>
      </c>
      <c r="BI26" s="52">
        <v>0</v>
      </c>
      <c r="BJ26" s="52">
        <v>0</v>
      </c>
      <c r="BK26" s="52">
        <v>0</v>
      </c>
      <c r="BL26" s="52">
        <v>0</v>
      </c>
      <c r="BM26" s="52">
        <v>0</v>
      </c>
      <c r="BN26" s="52">
        <v>0</v>
      </c>
      <c r="BO26" s="52">
        <v>0</v>
      </c>
      <c r="BP26" s="52">
        <v>0</v>
      </c>
      <c r="BQ26" s="52">
        <v>0</v>
      </c>
      <c r="BR26" s="52">
        <v>0</v>
      </c>
      <c r="BS26" s="52">
        <v>0</v>
      </c>
      <c r="BT26" s="52">
        <v>0</v>
      </c>
      <c r="BU26" s="52">
        <v>0</v>
      </c>
      <c r="BV26" s="52">
        <v>0</v>
      </c>
      <c r="BW26" s="52">
        <v>0</v>
      </c>
      <c r="BX26" s="52">
        <v>0</v>
      </c>
      <c r="BY26" s="52">
        <v>0</v>
      </c>
      <c r="BZ26" s="52">
        <v>0</v>
      </c>
      <c r="CA26" s="52">
        <v>0</v>
      </c>
      <c r="CB26" s="52">
        <v>0</v>
      </c>
      <c r="CC26" s="52">
        <v>0</v>
      </c>
      <c r="CD26" s="52">
        <v>0</v>
      </c>
      <c r="CE26" s="52">
        <v>0</v>
      </c>
      <c r="CF26" s="52">
        <v>0</v>
      </c>
      <c r="CG26" s="52">
        <v>0</v>
      </c>
      <c r="CH26" s="52">
        <v>0</v>
      </c>
      <c r="CI26" s="52">
        <v>0</v>
      </c>
      <c r="CJ26" s="52">
        <v>0</v>
      </c>
      <c r="CK26" s="52">
        <v>0</v>
      </c>
      <c r="CL26" s="52">
        <v>0</v>
      </c>
      <c r="CM26" s="52">
        <v>0</v>
      </c>
      <c r="CN26" s="52">
        <v>0</v>
      </c>
      <c r="CO26" s="52">
        <v>0</v>
      </c>
      <c r="CP26" s="52">
        <v>0</v>
      </c>
      <c r="CQ26" s="52">
        <v>0</v>
      </c>
      <c r="CR26" s="52">
        <v>0</v>
      </c>
      <c r="CS26" s="52">
        <v>0</v>
      </c>
      <c r="CT26" s="52">
        <v>0</v>
      </c>
      <c r="CU26" s="52">
        <v>0</v>
      </c>
      <c r="CV26" s="52">
        <v>0</v>
      </c>
      <c r="CW26" s="52">
        <v>0</v>
      </c>
      <c r="CX26" s="52">
        <v>0</v>
      </c>
      <c r="CY26" s="52">
        <v>0</v>
      </c>
      <c r="CZ26" s="52">
        <v>0</v>
      </c>
      <c r="DA26" s="52">
        <v>0</v>
      </c>
      <c r="DB26" s="52">
        <v>0</v>
      </c>
      <c r="DC26" s="52">
        <v>0</v>
      </c>
      <c r="DD26" s="52">
        <v>0</v>
      </c>
      <c r="DE26" s="52">
        <v>0</v>
      </c>
      <c r="DF26" s="52">
        <v>0</v>
      </c>
      <c r="DG26" s="52">
        <v>0</v>
      </c>
      <c r="DH26" s="52">
        <v>0</v>
      </c>
    </row>
    <row r="27" spans="1:112" ht="20.100000000000001" customHeight="1">
      <c r="A27" s="96" t="s">
        <v>16</v>
      </c>
      <c r="B27" s="96" t="s">
        <v>16</v>
      </c>
      <c r="C27" s="96" t="s">
        <v>16</v>
      </c>
      <c r="D27" s="96" t="s">
        <v>314</v>
      </c>
      <c r="E27" s="52">
        <f t="shared" si="0"/>
        <v>195111.08</v>
      </c>
      <c r="F27" s="52">
        <v>195111.08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195111.08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>
        <v>0</v>
      </c>
      <c r="AO27" s="52">
        <v>0</v>
      </c>
      <c r="AP27" s="52">
        <v>0</v>
      </c>
      <c r="AQ27" s="52">
        <v>0</v>
      </c>
      <c r="AR27" s="52">
        <v>0</v>
      </c>
      <c r="AS27" s="52">
        <v>0</v>
      </c>
      <c r="AT27" s="52">
        <v>0</v>
      </c>
      <c r="AU27" s="52">
        <v>0</v>
      </c>
      <c r="AV27" s="52">
        <v>0</v>
      </c>
      <c r="AW27" s="52">
        <v>0</v>
      </c>
      <c r="AX27" s="52">
        <v>0</v>
      </c>
      <c r="AY27" s="52">
        <v>0</v>
      </c>
      <c r="AZ27" s="52">
        <v>0</v>
      </c>
      <c r="BA27" s="52">
        <v>0</v>
      </c>
      <c r="BB27" s="52">
        <v>0</v>
      </c>
      <c r="BC27" s="52">
        <v>0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52">
        <v>0</v>
      </c>
      <c r="BJ27" s="52">
        <v>0</v>
      </c>
      <c r="BK27" s="52">
        <v>0</v>
      </c>
      <c r="BL27" s="52">
        <v>0</v>
      </c>
      <c r="BM27" s="52">
        <v>0</v>
      </c>
      <c r="BN27" s="52">
        <v>0</v>
      </c>
      <c r="BO27" s="52">
        <v>0</v>
      </c>
      <c r="BP27" s="52">
        <v>0</v>
      </c>
      <c r="BQ27" s="52">
        <v>0</v>
      </c>
      <c r="BR27" s="52">
        <v>0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0</v>
      </c>
      <c r="BY27" s="52">
        <v>0</v>
      </c>
      <c r="BZ27" s="52">
        <v>0</v>
      </c>
      <c r="CA27" s="52">
        <v>0</v>
      </c>
      <c r="CB27" s="52">
        <v>0</v>
      </c>
      <c r="CC27" s="52">
        <v>0</v>
      </c>
      <c r="CD27" s="52">
        <v>0</v>
      </c>
      <c r="CE27" s="52">
        <v>0</v>
      </c>
      <c r="CF27" s="52">
        <v>0</v>
      </c>
      <c r="CG27" s="52">
        <v>0</v>
      </c>
      <c r="CH27" s="52">
        <v>0</v>
      </c>
      <c r="CI27" s="52">
        <v>0</v>
      </c>
      <c r="CJ27" s="52">
        <v>0</v>
      </c>
      <c r="CK27" s="52">
        <v>0</v>
      </c>
      <c r="CL27" s="52">
        <v>0</v>
      </c>
      <c r="CM27" s="52">
        <v>0</v>
      </c>
      <c r="CN27" s="52">
        <v>0</v>
      </c>
      <c r="CO27" s="52">
        <v>0</v>
      </c>
      <c r="CP27" s="52">
        <v>0</v>
      </c>
      <c r="CQ27" s="52">
        <v>0</v>
      </c>
      <c r="CR27" s="52">
        <v>0</v>
      </c>
      <c r="CS27" s="52">
        <v>0</v>
      </c>
      <c r="CT27" s="52">
        <v>0</v>
      </c>
      <c r="CU27" s="52">
        <v>0</v>
      </c>
      <c r="CV27" s="52">
        <v>0</v>
      </c>
      <c r="CW27" s="52">
        <v>0</v>
      </c>
      <c r="CX27" s="52">
        <v>0</v>
      </c>
      <c r="CY27" s="52">
        <v>0</v>
      </c>
      <c r="CZ27" s="52">
        <v>0</v>
      </c>
      <c r="DA27" s="52">
        <v>0</v>
      </c>
      <c r="DB27" s="52">
        <v>0</v>
      </c>
      <c r="DC27" s="52">
        <v>0</v>
      </c>
      <c r="DD27" s="52">
        <v>0</v>
      </c>
      <c r="DE27" s="52">
        <v>0</v>
      </c>
      <c r="DF27" s="52">
        <v>0</v>
      </c>
      <c r="DG27" s="52">
        <v>0</v>
      </c>
      <c r="DH27" s="52">
        <v>0</v>
      </c>
    </row>
    <row r="28" spans="1:112" ht="20.100000000000001" customHeight="1">
      <c r="A28" s="96" t="s">
        <v>16</v>
      </c>
      <c r="B28" s="96" t="s">
        <v>16</v>
      </c>
      <c r="C28" s="96" t="s">
        <v>16</v>
      </c>
      <c r="D28" s="96" t="s">
        <v>315</v>
      </c>
      <c r="E28" s="52">
        <f t="shared" si="0"/>
        <v>195111.08</v>
      </c>
      <c r="F28" s="52">
        <v>195111.08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195111.08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52">
        <v>0</v>
      </c>
      <c r="AM28" s="52">
        <v>0</v>
      </c>
      <c r="AN28" s="52">
        <v>0</v>
      </c>
      <c r="AO28" s="52">
        <v>0</v>
      </c>
      <c r="AP28" s="52">
        <v>0</v>
      </c>
      <c r="AQ28" s="52">
        <v>0</v>
      </c>
      <c r="AR28" s="52">
        <v>0</v>
      </c>
      <c r="AS28" s="52">
        <v>0</v>
      </c>
      <c r="AT28" s="52">
        <v>0</v>
      </c>
      <c r="AU28" s="52">
        <v>0</v>
      </c>
      <c r="AV28" s="52">
        <v>0</v>
      </c>
      <c r="AW28" s="52">
        <v>0</v>
      </c>
      <c r="AX28" s="52">
        <v>0</v>
      </c>
      <c r="AY28" s="52">
        <v>0</v>
      </c>
      <c r="AZ28" s="52">
        <v>0</v>
      </c>
      <c r="BA28" s="52">
        <v>0</v>
      </c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  <c r="BJ28" s="52">
        <v>0</v>
      </c>
      <c r="BK28" s="52">
        <v>0</v>
      </c>
      <c r="BL28" s="52">
        <v>0</v>
      </c>
      <c r="BM28" s="52">
        <v>0</v>
      </c>
      <c r="BN28" s="52">
        <v>0</v>
      </c>
      <c r="BO28" s="52">
        <v>0</v>
      </c>
      <c r="BP28" s="52">
        <v>0</v>
      </c>
      <c r="BQ28" s="52">
        <v>0</v>
      </c>
      <c r="BR28" s="52">
        <v>0</v>
      </c>
      <c r="BS28" s="52">
        <v>0</v>
      </c>
      <c r="BT28" s="52">
        <v>0</v>
      </c>
      <c r="BU28" s="52">
        <v>0</v>
      </c>
      <c r="BV28" s="52">
        <v>0</v>
      </c>
      <c r="BW28" s="52">
        <v>0</v>
      </c>
      <c r="BX28" s="52">
        <v>0</v>
      </c>
      <c r="BY28" s="52">
        <v>0</v>
      </c>
      <c r="BZ28" s="52">
        <v>0</v>
      </c>
      <c r="CA28" s="52">
        <v>0</v>
      </c>
      <c r="CB28" s="52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0</v>
      </c>
      <c r="CH28" s="52">
        <v>0</v>
      </c>
      <c r="CI28" s="52">
        <v>0</v>
      </c>
      <c r="CJ28" s="52">
        <v>0</v>
      </c>
      <c r="CK28" s="52">
        <v>0</v>
      </c>
      <c r="CL28" s="52">
        <v>0</v>
      </c>
      <c r="CM28" s="52">
        <v>0</v>
      </c>
      <c r="CN28" s="52">
        <v>0</v>
      </c>
      <c r="CO28" s="52">
        <v>0</v>
      </c>
      <c r="CP28" s="52">
        <v>0</v>
      </c>
      <c r="CQ28" s="52">
        <v>0</v>
      </c>
      <c r="CR28" s="52">
        <v>0</v>
      </c>
      <c r="CS28" s="52">
        <v>0</v>
      </c>
      <c r="CT28" s="52">
        <v>0</v>
      </c>
      <c r="CU28" s="52">
        <v>0</v>
      </c>
      <c r="CV28" s="52">
        <v>0</v>
      </c>
      <c r="CW28" s="52">
        <v>0</v>
      </c>
      <c r="CX28" s="52">
        <v>0</v>
      </c>
      <c r="CY28" s="52">
        <v>0</v>
      </c>
      <c r="CZ28" s="52">
        <v>0</v>
      </c>
      <c r="DA28" s="52">
        <v>0</v>
      </c>
      <c r="DB28" s="52">
        <v>0</v>
      </c>
      <c r="DC28" s="52">
        <v>0</v>
      </c>
      <c r="DD28" s="52">
        <v>0</v>
      </c>
      <c r="DE28" s="52">
        <v>0</v>
      </c>
      <c r="DF28" s="52">
        <v>0</v>
      </c>
      <c r="DG28" s="52">
        <v>0</v>
      </c>
      <c r="DH28" s="52">
        <v>0</v>
      </c>
    </row>
    <row r="29" spans="1:112" ht="20.100000000000001" customHeight="1">
      <c r="A29" s="96" t="s">
        <v>109</v>
      </c>
      <c r="B29" s="96" t="s">
        <v>89</v>
      </c>
      <c r="C29" s="96" t="s">
        <v>86</v>
      </c>
      <c r="D29" s="96" t="s">
        <v>176</v>
      </c>
      <c r="E29" s="52">
        <f t="shared" si="0"/>
        <v>195111.08</v>
      </c>
      <c r="F29" s="52">
        <v>195111.08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195111.08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52">
        <v>0</v>
      </c>
      <c r="AM29" s="52">
        <v>0</v>
      </c>
      <c r="AN29" s="52">
        <v>0</v>
      </c>
      <c r="AO29" s="52">
        <v>0</v>
      </c>
      <c r="AP29" s="52">
        <v>0</v>
      </c>
      <c r="AQ29" s="52">
        <v>0</v>
      </c>
      <c r="AR29" s="52">
        <v>0</v>
      </c>
      <c r="AS29" s="52">
        <v>0</v>
      </c>
      <c r="AT29" s="52">
        <v>0</v>
      </c>
      <c r="AU29" s="52">
        <v>0</v>
      </c>
      <c r="AV29" s="52">
        <v>0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0</v>
      </c>
      <c r="BC29" s="52">
        <v>0</v>
      </c>
      <c r="BD29" s="52">
        <v>0</v>
      </c>
      <c r="BE29" s="52">
        <v>0</v>
      </c>
      <c r="BF29" s="52">
        <v>0</v>
      </c>
      <c r="BG29" s="52">
        <v>0</v>
      </c>
      <c r="BH29" s="52">
        <v>0</v>
      </c>
      <c r="BI29" s="52">
        <v>0</v>
      </c>
      <c r="BJ29" s="52">
        <v>0</v>
      </c>
      <c r="BK29" s="52">
        <v>0</v>
      </c>
      <c r="BL29" s="52">
        <v>0</v>
      </c>
      <c r="BM29" s="52">
        <v>0</v>
      </c>
      <c r="BN29" s="52">
        <v>0</v>
      </c>
      <c r="BO29" s="52">
        <v>0</v>
      </c>
      <c r="BP29" s="52">
        <v>0</v>
      </c>
      <c r="BQ29" s="52">
        <v>0</v>
      </c>
      <c r="BR29" s="52">
        <v>0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0</v>
      </c>
      <c r="BY29" s="52">
        <v>0</v>
      </c>
      <c r="BZ29" s="52">
        <v>0</v>
      </c>
      <c r="CA29" s="52">
        <v>0</v>
      </c>
      <c r="CB29" s="52">
        <v>0</v>
      </c>
      <c r="CC29" s="52">
        <v>0</v>
      </c>
      <c r="CD29" s="52">
        <v>0</v>
      </c>
      <c r="CE29" s="52">
        <v>0</v>
      </c>
      <c r="CF29" s="52">
        <v>0</v>
      </c>
      <c r="CG29" s="52">
        <v>0</v>
      </c>
      <c r="CH29" s="52">
        <v>0</v>
      </c>
      <c r="CI29" s="52">
        <v>0</v>
      </c>
      <c r="CJ29" s="52">
        <v>0</v>
      </c>
      <c r="CK29" s="52">
        <v>0</v>
      </c>
      <c r="CL29" s="52">
        <v>0</v>
      </c>
      <c r="CM29" s="52">
        <v>0</v>
      </c>
      <c r="CN29" s="52">
        <v>0</v>
      </c>
      <c r="CO29" s="52">
        <v>0</v>
      </c>
      <c r="CP29" s="52">
        <v>0</v>
      </c>
      <c r="CQ29" s="52">
        <v>0</v>
      </c>
      <c r="CR29" s="52">
        <v>0</v>
      </c>
      <c r="CS29" s="52">
        <v>0</v>
      </c>
      <c r="CT29" s="52">
        <v>0</v>
      </c>
      <c r="CU29" s="52">
        <v>0</v>
      </c>
      <c r="CV29" s="52">
        <v>0</v>
      </c>
      <c r="CW29" s="52">
        <v>0</v>
      </c>
      <c r="CX29" s="52">
        <v>0</v>
      </c>
      <c r="CY29" s="52">
        <v>0</v>
      </c>
      <c r="CZ29" s="52">
        <v>0</v>
      </c>
      <c r="DA29" s="52">
        <v>0</v>
      </c>
      <c r="DB29" s="52">
        <v>0</v>
      </c>
      <c r="DC29" s="52">
        <v>0</v>
      </c>
      <c r="DD29" s="52">
        <v>0</v>
      </c>
      <c r="DE29" s="52">
        <v>0</v>
      </c>
      <c r="DF29" s="52">
        <v>0</v>
      </c>
      <c r="DG29" s="52">
        <v>0</v>
      </c>
      <c r="DH29" s="52">
        <v>0</v>
      </c>
    </row>
    <row r="30" spans="1:112" ht="11.25"/>
    <row r="31" spans="1:112" ht="11.25"/>
    <row r="32" spans="1:112" ht="11.25"/>
    <row r="33" ht="11.25"/>
    <row r="34" ht="11.25"/>
    <row r="35" ht="11.25"/>
  </sheetData>
  <mergeCells count="122"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66" fitToHeight="10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showGridLines="0" showZeros="0" workbookViewId="0"/>
  </sheetViews>
  <sheetFormatPr defaultRowHeight="13.5"/>
  <cols>
    <col min="1" max="1" width="8.1640625" customWidth="1"/>
    <col min="2" max="2" width="5.5" customWidth="1"/>
    <col min="3" max="3" width="9.1640625" customWidth="1"/>
    <col min="4" max="4" width="40.5" customWidth="1"/>
    <col min="5" max="5" width="25.83203125" customWidth="1"/>
    <col min="6" max="7" width="21.83203125" customWidth="1"/>
  </cols>
  <sheetData>
    <row r="1" spans="1:7" ht="20.100000000000001" customHeight="1">
      <c r="A1" s="13"/>
      <c r="B1" s="13"/>
      <c r="C1" s="13"/>
      <c r="D1" s="99"/>
      <c r="E1" s="13"/>
      <c r="F1" s="13"/>
      <c r="G1" s="10" t="s">
        <v>316</v>
      </c>
    </row>
    <row r="2" spans="1:7" ht="25.5" customHeight="1">
      <c r="A2" s="1" t="s">
        <v>317</v>
      </c>
      <c r="B2" s="1"/>
      <c r="C2" s="1"/>
      <c r="D2" s="1"/>
      <c r="E2" s="1"/>
      <c r="F2" s="1"/>
      <c r="G2" s="1"/>
    </row>
    <row r="3" spans="1:7" ht="20.100000000000001" customHeight="1">
      <c r="A3" s="93" t="s">
        <v>5</v>
      </c>
      <c r="B3" s="38"/>
      <c r="C3" s="38"/>
      <c r="D3" s="38"/>
      <c r="E3" s="39"/>
      <c r="F3" s="39"/>
      <c r="G3" s="10" t="s">
        <v>6</v>
      </c>
    </row>
    <row r="4" spans="1:7" ht="20.100000000000001" customHeight="1">
      <c r="A4" s="189" t="s">
        <v>318</v>
      </c>
      <c r="B4" s="190"/>
      <c r="C4" s="190"/>
      <c r="D4" s="191"/>
      <c r="E4" s="142" t="s">
        <v>113</v>
      </c>
      <c r="F4" s="136"/>
      <c r="G4" s="136"/>
    </row>
    <row r="5" spans="1:7" ht="20.100000000000001" customHeight="1">
      <c r="A5" s="158" t="s">
        <v>68</v>
      </c>
      <c r="B5" s="160"/>
      <c r="C5" s="183" t="s">
        <v>69</v>
      </c>
      <c r="D5" s="181" t="s">
        <v>319</v>
      </c>
      <c r="E5" s="136" t="s">
        <v>60</v>
      </c>
      <c r="F5" s="185" t="s">
        <v>320</v>
      </c>
      <c r="G5" s="187" t="s">
        <v>321</v>
      </c>
    </row>
    <row r="6" spans="1:7" ht="33.75" customHeight="1">
      <c r="A6" s="42" t="s">
        <v>80</v>
      </c>
      <c r="B6" s="44" t="s">
        <v>81</v>
      </c>
      <c r="C6" s="184"/>
      <c r="D6" s="182"/>
      <c r="E6" s="137"/>
      <c r="F6" s="186"/>
      <c r="G6" s="188"/>
    </row>
    <row r="7" spans="1:7" ht="20.100000000000001" customHeight="1">
      <c r="A7" s="45" t="s">
        <v>16</v>
      </c>
      <c r="B7" s="100" t="s">
        <v>16</v>
      </c>
      <c r="C7" s="101" t="s">
        <v>16</v>
      </c>
      <c r="D7" s="45" t="s">
        <v>60</v>
      </c>
      <c r="E7" s="102">
        <v>2387322.9500000002</v>
      </c>
      <c r="F7" s="50">
        <v>2045398.67</v>
      </c>
      <c r="G7" s="52">
        <v>341924.28</v>
      </c>
    </row>
    <row r="8" spans="1:7" ht="20.100000000000001" customHeight="1">
      <c r="A8" s="45" t="s">
        <v>16</v>
      </c>
      <c r="B8" s="100" t="s">
        <v>16</v>
      </c>
      <c r="C8" s="101" t="s">
        <v>83</v>
      </c>
      <c r="D8" s="45" t="s">
        <v>0</v>
      </c>
      <c r="E8" s="102">
        <v>2387322.9500000002</v>
      </c>
      <c r="F8" s="50">
        <v>2045398.67</v>
      </c>
      <c r="G8" s="52">
        <v>341924.28</v>
      </c>
    </row>
    <row r="9" spans="1:7" ht="20.100000000000001" customHeight="1">
      <c r="A9" s="45" t="s">
        <v>322</v>
      </c>
      <c r="B9" s="100" t="s">
        <v>16</v>
      </c>
      <c r="C9" s="101" t="s">
        <v>16</v>
      </c>
      <c r="D9" s="45" t="s">
        <v>323</v>
      </c>
      <c r="E9" s="102">
        <v>2040398.67</v>
      </c>
      <c r="F9" s="50">
        <v>2040398.67</v>
      </c>
      <c r="G9" s="52">
        <v>0</v>
      </c>
    </row>
    <row r="10" spans="1:7" ht="20.100000000000001" customHeight="1">
      <c r="A10" s="45" t="s">
        <v>324</v>
      </c>
      <c r="B10" s="100" t="s">
        <v>86</v>
      </c>
      <c r="C10" s="101" t="s">
        <v>87</v>
      </c>
      <c r="D10" s="45" t="s">
        <v>325</v>
      </c>
      <c r="E10" s="102">
        <v>492588</v>
      </c>
      <c r="F10" s="50">
        <v>492588</v>
      </c>
      <c r="G10" s="52">
        <v>0</v>
      </c>
    </row>
    <row r="11" spans="1:7" ht="20.100000000000001" customHeight="1">
      <c r="A11" s="45" t="s">
        <v>324</v>
      </c>
      <c r="B11" s="100" t="s">
        <v>89</v>
      </c>
      <c r="C11" s="101" t="s">
        <v>87</v>
      </c>
      <c r="D11" s="45" t="s">
        <v>326</v>
      </c>
      <c r="E11" s="102">
        <v>685980</v>
      </c>
      <c r="F11" s="50">
        <v>685980</v>
      </c>
      <c r="G11" s="52">
        <v>0</v>
      </c>
    </row>
    <row r="12" spans="1:7" ht="20.100000000000001" customHeight="1">
      <c r="A12" s="45" t="s">
        <v>324</v>
      </c>
      <c r="B12" s="100" t="s">
        <v>105</v>
      </c>
      <c r="C12" s="101" t="s">
        <v>87</v>
      </c>
      <c r="D12" s="45" t="s">
        <v>327</v>
      </c>
      <c r="E12" s="102">
        <v>31333</v>
      </c>
      <c r="F12" s="50">
        <v>31333</v>
      </c>
      <c r="G12" s="52">
        <v>0</v>
      </c>
    </row>
    <row r="13" spans="1:7" ht="20.100000000000001" customHeight="1">
      <c r="A13" s="45" t="s">
        <v>324</v>
      </c>
      <c r="B13" s="100" t="s">
        <v>328</v>
      </c>
      <c r="C13" s="101" t="s">
        <v>87</v>
      </c>
      <c r="D13" s="45" t="s">
        <v>329</v>
      </c>
      <c r="E13" s="102">
        <v>131224.64000000001</v>
      </c>
      <c r="F13" s="50">
        <v>131224.64000000001</v>
      </c>
      <c r="G13" s="52">
        <v>0</v>
      </c>
    </row>
    <row r="14" spans="1:7" ht="20.100000000000001" customHeight="1">
      <c r="A14" s="45" t="s">
        <v>324</v>
      </c>
      <c r="B14" s="100" t="s">
        <v>186</v>
      </c>
      <c r="C14" s="101" t="s">
        <v>87</v>
      </c>
      <c r="D14" s="45" t="s">
        <v>330</v>
      </c>
      <c r="E14" s="102">
        <v>208012.28</v>
      </c>
      <c r="F14" s="50">
        <v>208012.28</v>
      </c>
      <c r="G14" s="52">
        <v>0</v>
      </c>
    </row>
    <row r="15" spans="1:7" ht="20.100000000000001" customHeight="1">
      <c r="A15" s="45" t="s">
        <v>324</v>
      </c>
      <c r="B15" s="100" t="s">
        <v>331</v>
      </c>
      <c r="C15" s="101" t="s">
        <v>87</v>
      </c>
      <c r="D15" s="45" t="s">
        <v>332</v>
      </c>
      <c r="E15" s="102">
        <v>104006.12</v>
      </c>
      <c r="F15" s="50">
        <v>104006.12</v>
      </c>
      <c r="G15" s="52">
        <v>0</v>
      </c>
    </row>
    <row r="16" spans="1:7" ht="20.100000000000001" customHeight="1">
      <c r="A16" s="45" t="s">
        <v>324</v>
      </c>
      <c r="B16" s="100" t="s">
        <v>333</v>
      </c>
      <c r="C16" s="101" t="s">
        <v>87</v>
      </c>
      <c r="D16" s="45" t="s">
        <v>334</v>
      </c>
      <c r="E16" s="102">
        <v>113814.79</v>
      </c>
      <c r="F16" s="50">
        <v>113814.79</v>
      </c>
      <c r="G16" s="52">
        <v>0</v>
      </c>
    </row>
    <row r="17" spans="1:7" ht="20.100000000000001" customHeight="1">
      <c r="A17" s="45" t="s">
        <v>324</v>
      </c>
      <c r="B17" s="100" t="s">
        <v>102</v>
      </c>
      <c r="C17" s="101" t="s">
        <v>87</v>
      </c>
      <c r="D17" s="45" t="s">
        <v>335</v>
      </c>
      <c r="E17" s="102">
        <v>32453.52</v>
      </c>
      <c r="F17" s="50">
        <v>32453.52</v>
      </c>
      <c r="G17" s="52">
        <v>0</v>
      </c>
    </row>
    <row r="18" spans="1:7" ht="20.100000000000001" customHeight="1">
      <c r="A18" s="45" t="s">
        <v>324</v>
      </c>
      <c r="B18" s="100" t="s">
        <v>336</v>
      </c>
      <c r="C18" s="101" t="s">
        <v>87</v>
      </c>
      <c r="D18" s="45" t="s">
        <v>337</v>
      </c>
      <c r="E18" s="102">
        <v>31875.24</v>
      </c>
      <c r="F18" s="50">
        <v>31875.24</v>
      </c>
      <c r="G18" s="52">
        <v>0</v>
      </c>
    </row>
    <row r="19" spans="1:7" ht="20.100000000000001" customHeight="1">
      <c r="A19" s="45" t="s">
        <v>324</v>
      </c>
      <c r="B19" s="100" t="s">
        <v>338</v>
      </c>
      <c r="C19" s="101" t="s">
        <v>87</v>
      </c>
      <c r="D19" s="45" t="s">
        <v>176</v>
      </c>
      <c r="E19" s="102">
        <v>195111.08</v>
      </c>
      <c r="F19" s="50">
        <v>195111.08</v>
      </c>
      <c r="G19" s="52">
        <v>0</v>
      </c>
    </row>
    <row r="20" spans="1:7" ht="20.100000000000001" customHeight="1">
      <c r="A20" s="45" t="s">
        <v>324</v>
      </c>
      <c r="B20" s="100" t="s">
        <v>339</v>
      </c>
      <c r="C20" s="101" t="s">
        <v>87</v>
      </c>
      <c r="D20" s="45" t="s">
        <v>340</v>
      </c>
      <c r="E20" s="102">
        <v>14000</v>
      </c>
      <c r="F20" s="50">
        <v>14000</v>
      </c>
      <c r="G20" s="52">
        <v>0</v>
      </c>
    </row>
    <row r="21" spans="1:7" ht="20.100000000000001" customHeight="1">
      <c r="A21" s="45" t="s">
        <v>341</v>
      </c>
      <c r="B21" s="100" t="s">
        <v>16</v>
      </c>
      <c r="C21" s="101" t="s">
        <v>16</v>
      </c>
      <c r="D21" s="45" t="s">
        <v>342</v>
      </c>
      <c r="E21" s="102">
        <v>337844.28</v>
      </c>
      <c r="F21" s="50">
        <v>0</v>
      </c>
      <c r="G21" s="52">
        <v>337844.28</v>
      </c>
    </row>
    <row r="22" spans="1:7" ht="20.100000000000001" customHeight="1">
      <c r="A22" s="45" t="s">
        <v>343</v>
      </c>
      <c r="B22" s="100" t="s">
        <v>86</v>
      </c>
      <c r="C22" s="101" t="s">
        <v>87</v>
      </c>
      <c r="D22" s="45" t="s">
        <v>344</v>
      </c>
      <c r="E22" s="102">
        <v>63000.77</v>
      </c>
      <c r="F22" s="50">
        <v>0</v>
      </c>
      <c r="G22" s="52">
        <v>63000.77</v>
      </c>
    </row>
    <row r="23" spans="1:7" ht="20.100000000000001" customHeight="1">
      <c r="A23" s="45" t="s">
        <v>343</v>
      </c>
      <c r="B23" s="100" t="s">
        <v>89</v>
      </c>
      <c r="C23" s="101" t="s">
        <v>87</v>
      </c>
      <c r="D23" s="45" t="s">
        <v>345</v>
      </c>
      <c r="E23" s="102">
        <v>40000</v>
      </c>
      <c r="F23" s="50">
        <v>0</v>
      </c>
      <c r="G23" s="52">
        <v>40000</v>
      </c>
    </row>
    <row r="24" spans="1:7" ht="20.100000000000001" customHeight="1">
      <c r="A24" s="45" t="s">
        <v>343</v>
      </c>
      <c r="B24" s="100" t="s">
        <v>98</v>
      </c>
      <c r="C24" s="101" t="s">
        <v>87</v>
      </c>
      <c r="D24" s="45" t="s">
        <v>346</v>
      </c>
      <c r="E24" s="102">
        <v>5000</v>
      </c>
      <c r="F24" s="50">
        <v>0</v>
      </c>
      <c r="G24" s="52">
        <v>5000</v>
      </c>
    </row>
    <row r="25" spans="1:7" ht="20.100000000000001" customHeight="1">
      <c r="A25" s="45" t="s">
        <v>343</v>
      </c>
      <c r="B25" s="100" t="s">
        <v>94</v>
      </c>
      <c r="C25" s="101" t="s">
        <v>87</v>
      </c>
      <c r="D25" s="45" t="s">
        <v>347</v>
      </c>
      <c r="E25" s="102">
        <v>20000</v>
      </c>
      <c r="F25" s="50">
        <v>0</v>
      </c>
      <c r="G25" s="52">
        <v>20000</v>
      </c>
    </row>
    <row r="26" spans="1:7" ht="20.100000000000001" customHeight="1">
      <c r="A26" s="45" t="s">
        <v>343</v>
      </c>
      <c r="B26" s="100" t="s">
        <v>328</v>
      </c>
      <c r="C26" s="101" t="s">
        <v>87</v>
      </c>
      <c r="D26" s="45" t="s">
        <v>348</v>
      </c>
      <c r="E26" s="102">
        <v>15000</v>
      </c>
      <c r="F26" s="50">
        <v>0</v>
      </c>
      <c r="G26" s="52">
        <v>15000</v>
      </c>
    </row>
    <row r="27" spans="1:7" ht="20.100000000000001" customHeight="1">
      <c r="A27" s="45" t="s">
        <v>343</v>
      </c>
      <c r="B27" s="100" t="s">
        <v>186</v>
      </c>
      <c r="C27" s="101" t="s">
        <v>87</v>
      </c>
      <c r="D27" s="45" t="s">
        <v>349</v>
      </c>
      <c r="E27" s="102">
        <v>20000</v>
      </c>
      <c r="F27" s="50">
        <v>0</v>
      </c>
      <c r="G27" s="52">
        <v>20000</v>
      </c>
    </row>
    <row r="28" spans="1:7" ht="20.100000000000001" customHeight="1">
      <c r="A28" s="45" t="s">
        <v>343</v>
      </c>
      <c r="B28" s="100" t="s">
        <v>102</v>
      </c>
      <c r="C28" s="101" t="s">
        <v>87</v>
      </c>
      <c r="D28" s="45" t="s">
        <v>350</v>
      </c>
      <c r="E28" s="102">
        <v>40000</v>
      </c>
      <c r="F28" s="50">
        <v>0</v>
      </c>
      <c r="G28" s="52">
        <v>40000</v>
      </c>
    </row>
    <row r="29" spans="1:7" ht="20.100000000000001" customHeight="1">
      <c r="A29" s="45" t="s">
        <v>343</v>
      </c>
      <c r="B29" s="100" t="s">
        <v>351</v>
      </c>
      <c r="C29" s="101" t="s">
        <v>87</v>
      </c>
      <c r="D29" s="45" t="s">
        <v>182</v>
      </c>
      <c r="E29" s="102">
        <v>10000</v>
      </c>
      <c r="F29" s="50">
        <v>0</v>
      </c>
      <c r="G29" s="52">
        <v>10000</v>
      </c>
    </row>
    <row r="30" spans="1:7" ht="20.100000000000001" customHeight="1">
      <c r="A30" s="45" t="s">
        <v>343</v>
      </c>
      <c r="B30" s="100" t="s">
        <v>352</v>
      </c>
      <c r="C30" s="101" t="s">
        <v>87</v>
      </c>
      <c r="D30" s="45" t="s">
        <v>183</v>
      </c>
      <c r="E30" s="102">
        <v>10000</v>
      </c>
      <c r="F30" s="50">
        <v>0</v>
      </c>
      <c r="G30" s="52">
        <v>10000</v>
      </c>
    </row>
    <row r="31" spans="1:7" ht="20.100000000000001" customHeight="1">
      <c r="A31" s="45" t="s">
        <v>343</v>
      </c>
      <c r="B31" s="100" t="s">
        <v>353</v>
      </c>
      <c r="C31" s="101" t="s">
        <v>87</v>
      </c>
      <c r="D31" s="45" t="s">
        <v>185</v>
      </c>
      <c r="E31" s="102">
        <v>10000</v>
      </c>
      <c r="F31" s="50">
        <v>0</v>
      </c>
      <c r="G31" s="52">
        <v>10000</v>
      </c>
    </row>
    <row r="32" spans="1:7" ht="20.100000000000001" customHeight="1">
      <c r="A32" s="45" t="s">
        <v>343</v>
      </c>
      <c r="B32" s="100" t="s">
        <v>354</v>
      </c>
      <c r="C32" s="101" t="s">
        <v>87</v>
      </c>
      <c r="D32" s="45" t="s">
        <v>355</v>
      </c>
      <c r="E32" s="102">
        <v>10000</v>
      </c>
      <c r="F32" s="50">
        <v>0</v>
      </c>
      <c r="G32" s="52">
        <v>10000</v>
      </c>
    </row>
    <row r="33" spans="1:7" ht="20.100000000000001" customHeight="1">
      <c r="A33" s="45" t="s">
        <v>343</v>
      </c>
      <c r="B33" s="100" t="s">
        <v>356</v>
      </c>
      <c r="C33" s="101" t="s">
        <v>87</v>
      </c>
      <c r="D33" s="45" t="s">
        <v>357</v>
      </c>
      <c r="E33" s="102">
        <v>16093.51</v>
      </c>
      <c r="F33" s="50">
        <v>0</v>
      </c>
      <c r="G33" s="52">
        <v>16093.51</v>
      </c>
    </row>
    <row r="34" spans="1:7" ht="20.100000000000001" customHeight="1">
      <c r="A34" s="45" t="s">
        <v>343</v>
      </c>
      <c r="B34" s="100" t="s">
        <v>358</v>
      </c>
      <c r="C34" s="101" t="s">
        <v>87</v>
      </c>
      <c r="D34" s="45" t="s">
        <v>187</v>
      </c>
      <c r="E34" s="102">
        <v>78750</v>
      </c>
      <c r="F34" s="50">
        <v>0</v>
      </c>
      <c r="G34" s="52">
        <v>78750</v>
      </c>
    </row>
    <row r="35" spans="1:7" ht="20.100000000000001" customHeight="1">
      <c r="A35" s="45" t="s">
        <v>359</v>
      </c>
      <c r="B35" s="100" t="s">
        <v>16</v>
      </c>
      <c r="C35" s="101" t="s">
        <v>16</v>
      </c>
      <c r="D35" s="45" t="s">
        <v>360</v>
      </c>
      <c r="E35" s="102">
        <v>5000</v>
      </c>
      <c r="F35" s="50">
        <v>5000</v>
      </c>
      <c r="G35" s="52">
        <v>0</v>
      </c>
    </row>
    <row r="36" spans="1:7" ht="20.100000000000001" customHeight="1">
      <c r="A36" s="45" t="s">
        <v>361</v>
      </c>
      <c r="B36" s="100" t="s">
        <v>328</v>
      </c>
      <c r="C36" s="101" t="s">
        <v>87</v>
      </c>
      <c r="D36" s="45" t="s">
        <v>362</v>
      </c>
      <c r="E36" s="102">
        <v>5000</v>
      </c>
      <c r="F36" s="50">
        <v>5000</v>
      </c>
      <c r="G36" s="52">
        <v>0</v>
      </c>
    </row>
    <row r="37" spans="1:7" ht="20.100000000000001" customHeight="1">
      <c r="A37" s="45" t="s">
        <v>363</v>
      </c>
      <c r="B37" s="100" t="s">
        <v>16</v>
      </c>
      <c r="C37" s="101" t="s">
        <v>16</v>
      </c>
      <c r="D37" s="45" t="s">
        <v>364</v>
      </c>
      <c r="E37" s="102">
        <v>4080</v>
      </c>
      <c r="F37" s="50">
        <v>0</v>
      </c>
      <c r="G37" s="52">
        <v>4080</v>
      </c>
    </row>
    <row r="38" spans="1:7" ht="20.100000000000001" customHeight="1">
      <c r="A38" s="45" t="s">
        <v>365</v>
      </c>
      <c r="B38" s="100" t="s">
        <v>328</v>
      </c>
      <c r="C38" s="101" t="s">
        <v>87</v>
      </c>
      <c r="D38" s="45" t="s">
        <v>366</v>
      </c>
      <c r="E38" s="102">
        <v>4080</v>
      </c>
      <c r="F38" s="50">
        <v>0</v>
      </c>
      <c r="G38" s="52">
        <v>4080</v>
      </c>
    </row>
  </sheetData>
  <mergeCells count="9">
    <mergeCell ref="A2:G2"/>
    <mergeCell ref="D5:D6"/>
    <mergeCell ref="C5:C6"/>
    <mergeCell ref="E4:G4"/>
    <mergeCell ref="E5:E6"/>
    <mergeCell ref="F5:F6"/>
    <mergeCell ref="G5:G6"/>
    <mergeCell ref="A4:D4"/>
    <mergeCell ref="A5:B5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showZeros="0" workbookViewId="0"/>
  </sheetViews>
  <sheetFormatPr defaultRowHeight="13.5"/>
  <cols>
    <col min="1" max="3" width="5.6640625" customWidth="1"/>
    <col min="4" max="4" width="17" customWidth="1"/>
    <col min="5" max="5" width="78.5" customWidth="1"/>
    <col min="6" max="6" width="25" customWidth="1"/>
    <col min="7" max="243" width="10.6640625" customWidth="1"/>
  </cols>
  <sheetData>
    <row r="1" spans="1:6" ht="20.100000000000001" customHeight="1">
      <c r="A1" s="33"/>
      <c r="B1" s="34"/>
      <c r="C1" s="34"/>
      <c r="D1" s="34"/>
      <c r="E1" s="34"/>
      <c r="F1" s="92" t="s">
        <v>367</v>
      </c>
    </row>
    <row r="2" spans="1:6" ht="20.100000000000001" customHeight="1">
      <c r="A2" s="1" t="s">
        <v>368</v>
      </c>
      <c r="B2" s="1"/>
      <c r="C2" s="1"/>
      <c r="D2" s="1"/>
      <c r="E2" s="1"/>
      <c r="F2" s="1"/>
    </row>
    <row r="3" spans="1:6" ht="20.100000000000001" customHeight="1">
      <c r="A3" s="93" t="s">
        <v>5</v>
      </c>
      <c r="B3" s="38"/>
      <c r="C3" s="38"/>
      <c r="D3" s="103"/>
      <c r="E3" s="103"/>
      <c r="F3" s="10" t="s">
        <v>6</v>
      </c>
    </row>
    <row r="4" spans="1:6" ht="20.100000000000001" customHeight="1">
      <c r="A4" s="158" t="s">
        <v>68</v>
      </c>
      <c r="B4" s="159"/>
      <c r="C4" s="160"/>
      <c r="D4" s="192" t="s">
        <v>69</v>
      </c>
      <c r="E4" s="194" t="s">
        <v>369</v>
      </c>
      <c r="F4" s="185" t="s">
        <v>73</v>
      </c>
    </row>
    <row r="5" spans="1:6" ht="20.100000000000001" customHeight="1">
      <c r="A5" s="43" t="s">
        <v>80</v>
      </c>
      <c r="B5" s="42" t="s">
        <v>81</v>
      </c>
      <c r="C5" s="44" t="s">
        <v>82</v>
      </c>
      <c r="D5" s="193"/>
      <c r="E5" s="194"/>
      <c r="F5" s="195"/>
    </row>
    <row r="6" spans="1:6" ht="20.100000000000001" customHeight="1">
      <c r="A6" s="100" t="s">
        <v>16</v>
      </c>
      <c r="B6" s="100" t="s">
        <v>16</v>
      </c>
      <c r="C6" s="100" t="s">
        <v>16</v>
      </c>
      <c r="D6" s="104" t="s">
        <v>16</v>
      </c>
      <c r="E6" s="104" t="s">
        <v>60</v>
      </c>
      <c r="F6" s="52">
        <v>30000</v>
      </c>
    </row>
    <row r="7" spans="1:6" ht="20.100000000000001" customHeight="1">
      <c r="A7" s="100" t="s">
        <v>16</v>
      </c>
      <c r="B7" s="100" t="s">
        <v>16</v>
      </c>
      <c r="C7" s="100" t="s">
        <v>16</v>
      </c>
      <c r="D7" s="104" t="s">
        <v>83</v>
      </c>
      <c r="E7" s="104" t="s">
        <v>0</v>
      </c>
      <c r="F7" s="52">
        <v>30000</v>
      </c>
    </row>
    <row r="8" spans="1:6" ht="20.100000000000001" customHeight="1">
      <c r="A8" s="100" t="s">
        <v>16</v>
      </c>
      <c r="B8" s="100" t="s">
        <v>16</v>
      </c>
      <c r="C8" s="100" t="s">
        <v>16</v>
      </c>
      <c r="D8" s="104" t="s">
        <v>16</v>
      </c>
      <c r="E8" s="104" t="s">
        <v>90</v>
      </c>
      <c r="F8" s="52">
        <v>10000</v>
      </c>
    </row>
    <row r="9" spans="1:6" ht="20.100000000000001" customHeight="1">
      <c r="A9" s="100" t="s">
        <v>84</v>
      </c>
      <c r="B9" s="100" t="s">
        <v>85</v>
      </c>
      <c r="C9" s="100" t="s">
        <v>89</v>
      </c>
      <c r="D9" s="104" t="s">
        <v>87</v>
      </c>
      <c r="E9" s="104" t="s">
        <v>370</v>
      </c>
      <c r="F9" s="52">
        <v>10000</v>
      </c>
    </row>
    <row r="10" spans="1:6" ht="20.100000000000001" customHeight="1">
      <c r="A10" s="100" t="s">
        <v>16</v>
      </c>
      <c r="B10" s="100" t="s">
        <v>16</v>
      </c>
      <c r="C10" s="100" t="s">
        <v>16</v>
      </c>
      <c r="D10" s="104" t="s">
        <v>16</v>
      </c>
      <c r="E10" s="104" t="s">
        <v>90</v>
      </c>
      <c r="F10" s="52">
        <v>20000</v>
      </c>
    </row>
    <row r="11" spans="1:6" ht="20.100000000000001" customHeight="1">
      <c r="A11" s="100" t="s">
        <v>84</v>
      </c>
      <c r="B11" s="100" t="s">
        <v>96</v>
      </c>
      <c r="C11" s="100" t="s">
        <v>89</v>
      </c>
      <c r="D11" s="104" t="s">
        <v>87</v>
      </c>
      <c r="E11" s="104" t="s">
        <v>371</v>
      </c>
      <c r="F11" s="52">
        <v>20000</v>
      </c>
    </row>
    <row r="12" spans="1:6" ht="11.25"/>
    <row r="13" spans="1:6" ht="11.25"/>
    <row r="14" spans="1:6" ht="11.25"/>
    <row r="15" spans="1:6" ht="11.25"/>
    <row r="16" spans="1:6" ht="11.25"/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  <row r="31" ht="11.25"/>
    <row r="32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</sheetData>
  <mergeCells count="5">
    <mergeCell ref="D4:D5"/>
    <mergeCell ref="E4:E5"/>
    <mergeCell ref="A2:F2"/>
    <mergeCell ref="F4:F5"/>
    <mergeCell ref="A4:C4"/>
  </mergeCells>
  <phoneticPr fontId="4" type="noConversion"/>
  <printOptions horizontalCentered="1"/>
  <pageMargins left="0.39374999999999999" right="0.39374999999999999" top="0.78749999999999998" bottom="0.39374999999999999" header="0" footer="0"/>
  <pageSetup paperSize="9" fitToHeight="10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18</vt:i4>
      </vt:variant>
    </vt:vector>
  </HeadingPairs>
  <TitlesOfParts>
    <vt:vector size="32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  <vt:lpstr>'5'!DETAILRANGE</vt:lpstr>
      <vt:lpstr>'5'!HEADERRANGE</vt:lpstr>
      <vt:lpstr>'1'!Print_Area</vt:lpstr>
      <vt:lpstr>'1-1'!Print_Area</vt:lpstr>
      <vt:lpstr>'1-2'!Print_Area</vt:lpstr>
      <vt:lpstr>'2'!Print_Area</vt:lpstr>
      <vt:lpstr>'2-1'!Print_Area</vt:lpstr>
      <vt:lpstr>'3'!Print_Area</vt:lpstr>
      <vt:lpstr>'3-1'!Print_Area</vt:lpstr>
      <vt:lpstr>'3-2'!Print_Area</vt:lpstr>
      <vt:lpstr>'3-3'!Print_Area</vt:lpstr>
      <vt:lpstr>'4'!Print_Area</vt:lpstr>
      <vt:lpstr>'4-1'!Print_Area</vt:lpstr>
      <vt:lpstr>'5'!Print_Area</vt:lpstr>
      <vt:lpstr>封面!Print_Area</vt:lpstr>
      <vt:lpstr>'2'!Print_Titles</vt:lpstr>
      <vt:lpstr>'5'!Print_Titles</vt:lpstr>
      <vt:lpstr>项目绩效!Print_Titles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2021-05-12T01:09:54Z</dcterms:modified>
</cp:coreProperties>
</file>