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 activeTab="13"/>
  </bookViews>
  <sheets>
    <sheet name="封面" sheetId="678" r:id="rId1"/>
    <sheet name="1" sheetId="679" r:id="rId2"/>
    <sheet name="1-1" sheetId="680" r:id="rId3"/>
    <sheet name="1-2" sheetId="681" r:id="rId4"/>
    <sheet name="2" sheetId="682" r:id="rId5"/>
    <sheet name="2-1" sheetId="683" r:id="rId6"/>
    <sheet name="3" sheetId="684" r:id="rId7"/>
    <sheet name="3-1" sheetId="685" r:id="rId8"/>
    <sheet name="3-2" sheetId="686" r:id="rId9"/>
    <sheet name="3-3" sheetId="687" r:id="rId10"/>
    <sheet name="4" sheetId="688" r:id="rId11"/>
    <sheet name="4-1" sheetId="689" r:id="rId12"/>
    <sheet name="5" sheetId="13" r:id="rId13"/>
    <sheet name="项目绩效" sheetId="690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'1-1'!$A$1:$T$28</definedName>
    <definedName name="_xlnm.Print_Area" localSheetId="3">'1-2'!$A$1:$J$28</definedName>
    <definedName name="_xlnm.Print_Area" localSheetId="4">'2'!$A$1:$H$39</definedName>
    <definedName name="_xlnm.Print_Titles" localSheetId="4">'2'!$1:$39</definedName>
    <definedName name="_xlnm.Print_Area" localSheetId="5">'2-1'!$A$1:$AI$27</definedName>
    <definedName name="_xlnm.Print_Area" localSheetId="6">'3'!$A$1:$DH$43</definedName>
    <definedName name="_xlnm.Print_Area" localSheetId="7">'3-1'!$A$1:$G$39</definedName>
    <definedName name="_xlnm.Print_Area" localSheetId="8">'3-2'!$A$1:$F$24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690"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i="689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688" r="F16"/>
  <c r="F15"/>
  <c r="F14"/>
  <c r="F13"/>
  <c r="F12"/>
  <c r="F11"/>
  <c r="F10"/>
  <c r="F9"/>
  <c r="F8"/>
  <c r="F7"/>
  <c i="687" r="E8"/>
  <c r="C8"/>
  <c r="E7"/>
  <c r="C7"/>
  <c i="684"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683" r="AG27"/>
  <c r="AD27"/>
  <c r="AA27"/>
  <c r="Z27"/>
  <c r="W27"/>
  <c r="T27"/>
  <c r="Q27"/>
  <c r="P27"/>
  <c r="M27"/>
  <c r="J27"/>
  <c r="G27"/>
  <c r="F27"/>
  <c r="E27"/>
  <c r="AG26"/>
  <c r="AD26"/>
  <c r="AA26"/>
  <c r="Z26"/>
  <c r="W26"/>
  <c r="T26"/>
  <c r="Q26"/>
  <c r="P26"/>
  <c r="M26"/>
  <c r="J26"/>
  <c r="G26"/>
  <c r="F26"/>
  <c r="E26"/>
  <c r="AG25"/>
  <c r="AD25"/>
  <c r="AA25"/>
  <c r="Z25"/>
  <c r="W25"/>
  <c r="T25"/>
  <c r="Q25"/>
  <c r="P25"/>
  <c r="M25"/>
  <c r="J25"/>
  <c r="G25"/>
  <c r="F25"/>
  <c r="E25"/>
  <c r="AG24"/>
  <c r="AD24"/>
  <c r="AA24"/>
  <c r="Z24"/>
  <c r="W24"/>
  <c r="T24"/>
  <c r="Q24"/>
  <c r="P24"/>
  <c r="M24"/>
  <c r="J24"/>
  <c r="G24"/>
  <c r="F24"/>
  <c r="E24"/>
  <c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682" r="H39"/>
  <c r="G39"/>
  <c r="F39"/>
  <c r="E39"/>
  <c r="D39"/>
  <c r="D37"/>
  <c r="D36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681"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i="679" r="D36"/>
  <c r="D41"/>
  <c r="B36"/>
  <c r="B41"/>
</calcChain>
</file>

<file path=xl/sharedStrings.xml><?xml version="1.0" encoding="utf-8"?>
<sst xmlns="http://schemas.openxmlformats.org/spreadsheetml/2006/main">
  <si>
    <t>红原县龙日镇人民政府</t>
  </si>
  <si>
    <t>2021年部门预算</t>
  </si>
  <si>
    <t xml:space="preserve">报送日期：     年   月   日</t>
  </si>
  <si>
    <t>表1</t>
  </si>
  <si>
    <t>部门收支总表</t>
  </si>
  <si>
    <t>单位名称：红原县龙日镇人民政府</t>
  </si>
  <si>
    <t>单位：元</t>
  </si>
  <si>
    <t xml:space="preserve">收          入</t>
  </si>
  <si>
    <t xml:space="preserve">支             出</t>
  </si>
  <si>
    <t xml:space="preserve"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</si>
  <si>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</si>
  <si>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</si>
  <si>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</si>
  <si>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</si>
  <si>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</si>
  <si>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</si>
  <si>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</si>
  <si>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</si>
  <si>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</si>
  <si>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</si>
  <si>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</si>
  <si>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</si>
  <si>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</si>
  <si>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</si>
  <si>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</si>
  <si>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</si>
  <si>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</si>
  <si>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</si>
  <si>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</si>
  <si>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</si>
  <si>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</si>
  <si>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</si>
  <si>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</si>
  <si>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</si>
  <si>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</si>
  <si>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</si>
  <si>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</si>
  <si>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</si>
  <si>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</si>
  <si>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</si>
  <si>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</si>
  <si>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</si>
  <si>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</si>
  <si>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</si>
  <si>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</si>
  <si>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</si>
  <si>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</si>
  <si>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</si>
  <si>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 xml:space="preserve">本  年  收  入  合  计</t>
  </si>
  <si>
    <t xml:space="preserve"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</si>
  <si>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</si>
  <si>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</si>
  <si>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</si>
  <si>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</si>
  <si>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</si>
  <si>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</si>
  <si>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</si>
  <si>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</si>
  <si>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</si>
  <si>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</si>
  <si>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</si>
  <si>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</si>
  <si>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</si>
  <si>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</si>
  <si>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</si>
  <si>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</si>
  <si>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</si>
  <si>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</si>
  <si>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</si>
  <si>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</si>
  <si>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</si>
  <si>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</si>
  <si>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</si>
  <si>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</si>
  <si>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</si>
  <si>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</si>
  <si>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</si>
  <si>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</si>
  <si>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</si>
  <si>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</si>
  <si>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</si>
  <si>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</si>
  <si>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</si>
  <si>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157</t>
  </si>
  <si>
    <t>201</t>
  </si>
  <si>
    <t>01</t>
  </si>
  <si>
    <t xml:space="preserve">  157</t>
  </si>
  <si>
    <t xml:space="preserve">  行政运行</t>
  </si>
  <si>
    <t>04</t>
  </si>
  <si>
    <t xml:space="preserve">  人大会议</t>
  </si>
  <si>
    <t>07</t>
  </si>
  <si>
    <t xml:space="preserve">  人大代表履职能力提升</t>
  </si>
  <si>
    <t>08</t>
  </si>
  <si>
    <t xml:space="preserve">  代表工作</t>
  </si>
  <si>
    <t>03</t>
  </si>
  <si>
    <t>02</t>
  </si>
  <si>
    <t xml:space="preserve">  一般行政管理事务</t>
  </si>
  <si>
    <t>50</t>
  </si>
  <si>
    <t xml:space="preserve">  事业运行</t>
  </si>
  <si>
    <t>06</t>
  </si>
  <si>
    <t>29</t>
  </si>
  <si>
    <t xml:space="preserve">  工会事务</t>
  </si>
  <si>
    <t>31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</si>
  <si>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</si>
  <si>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</si>
  <si>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</si>
  <si>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</si>
  <si>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</si>
  <si>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</si>
  <si>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</si>
  <si>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</si>
  <si>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 xml:space="preserve">  公务员医疗补助</t>
  </si>
  <si>
    <t>99</t>
  </si>
  <si>
    <t xml:space="preserve">  其他行政事业单位医疗支出</t>
  </si>
  <si>
    <t>212</t>
  </si>
  <si>
    <t xml:space="preserve">  城乡社区环境卫生</t>
  </si>
  <si>
    <t>213</t>
  </si>
  <si>
    <t xml:space="preserve">  对村民委员会和村党支部的补助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</si>
  <si>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</si>
  <si>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</si>
  <si>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</si>
  <si>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</si>
  <si>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</si>
  <si>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</si>
  <si>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</si>
  <si>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</si>
  <si>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</si>
  <si>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</si>
  <si>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</si>
  <si>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</si>
  <si>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</si>
  <si>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</si>
  <si>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</si>
  <si>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</si>
  <si>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</si>
  <si>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</si>
  <si>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</si>
  <si>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</si>
  <si>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</si>
  <si>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</si>
  <si>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</si>
  <si>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</si>
  <si>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</si>
  <si>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</si>
  <si>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</si>
  <si>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</si>
  <si>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</si>
  <si>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</si>
  <si>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</si>
  <si>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</si>
  <si>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</si>
  <si>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</si>
  <si>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</si>
  <si>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</si>
  <si>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</si>
  <si>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</si>
  <si>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</si>
  <si>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</si>
  <si>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</si>
  <si>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</si>
  <si>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</si>
  <si>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</si>
  <si>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</si>
  <si>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</si>
  <si>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</si>
  <si>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</si>
  <si>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</si>
  <si>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</si>
  <si>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</si>
  <si>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</si>
  <si>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</si>
  <si>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</si>
  <si>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</si>
  <si>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</si>
  <si>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</si>
  <si>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</si>
  <si>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</si>
  <si>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</si>
  <si>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</si>
  <si>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</si>
  <si>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</si>
  <si>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</si>
  <si>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</si>
  <si>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</si>
  <si>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</si>
  <si>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</si>
  <si>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</si>
  <si>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</si>
  <si>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</si>
  <si>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</si>
  <si>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</si>
  <si>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</si>
  <si>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</si>
  <si>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委托业务费</t>
  </si>
  <si>
    <t xml:space="preserve">    公务接待费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</si>
  <si>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</si>
  <si>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</si>
  <si>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</si>
  <si>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</si>
  <si>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</si>
  <si>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</si>
  <si>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</si>
  <si>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</si>
  <si>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</si>
  <si>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</si>
  <si>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</si>
  <si>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</si>
  <si>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</si>
  <si>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</si>
  <si>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</si>
  <si>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</si>
  <si>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</si>
  <si>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</si>
  <si>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</si>
  <si>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</si>
  <si>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</si>
  <si>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</si>
  <si>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</si>
  <si>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</si>
  <si>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</si>
  <si>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</si>
  <si>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</si>
  <si>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</si>
  <si>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</si>
  <si>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</si>
  <si>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</si>
  <si>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</si>
  <si>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</si>
  <si>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</si>
  <si>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</si>
  <si>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</si>
  <si>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</si>
  <si>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</si>
  <si>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</si>
  <si>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</si>
  <si>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</si>
  <si>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</si>
  <si>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</si>
  <si>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</si>
  <si>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</si>
  <si>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</si>
  <si>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</si>
  <si>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</si>
  <si>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</si>
  <si>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</si>
  <si>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</si>
  <si>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</si>
  <si>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</si>
  <si>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</si>
  <si>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</si>
  <si>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</si>
  <si>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</si>
  <si>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</si>
  <si>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</si>
  <si>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</si>
  <si>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</si>
  <si>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</si>
  <si>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</si>
  <si>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</si>
  <si>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</si>
  <si>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</si>
  <si>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</si>
  <si>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</si>
  <si>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</si>
  <si>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</si>
  <si>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</si>
  <si>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</si>
  <si>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</si>
  <si>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</si>
  <si>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</si>
  <si>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</si>
  <si>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</si>
  <si>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</si>
  <si>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</si>
  <si>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</si>
  <si>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</si>
  <si>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</si>
  <si>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</si>
  <si>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</si>
  <si>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</si>
  <si>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</si>
  <si>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</si>
  <si>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</si>
  <si>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</si>
  <si>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</si>
  <si>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</si>
  <si>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</si>
  <si>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</si>
  <si>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</si>
  <si>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</si>
  <si>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</si>
  <si>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</si>
  <si>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</si>
  <si>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</si>
  <si>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</si>
  <si>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</si>
  <si>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</si>
  <si>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</si>
  <si>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</si>
  <si>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</si>
  <si>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</si>
  <si>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</si>
  <si>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</si>
  <si>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</si>
  <si>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人大事务</t>
  </si>
  <si>
    <t xml:space="preserve">    行政运行</t>
  </si>
  <si>
    <t xml:space="preserve">    人大会议</t>
  </si>
  <si>
    <t xml:space="preserve">    人大代表履职能力提升</t>
  </si>
  <si>
    <t xml:space="preserve">    代表工作</t>
  </si>
  <si>
    <t xml:space="preserve">  政府办公厅（室）及相关机构事务</t>
  </si>
  <si>
    <t xml:space="preserve">    一般行政管理事务</t>
  </si>
  <si>
    <t xml:space="preserve">    事业运行</t>
  </si>
  <si>
    <t xml:space="preserve">  财政事务</t>
  </si>
  <si>
    <t xml:space="preserve">  群众团体事务</t>
  </si>
  <si>
    <t xml:space="preserve">    工会事务</t>
  </si>
  <si>
    <t xml:space="preserve">  党委办公厅（室）及相关机构事务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</si>
  <si>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</si>
  <si>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</si>
  <si>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</si>
  <si>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</si>
  <si>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</si>
  <si>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</si>
  <si>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</si>
  <si>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</si>
  <si>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</si>
  <si>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</si>
  <si>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城乡社区支出</t>
  </si>
  <si>
    <t xml:space="preserve">    城乡社区环境卫生</t>
  </si>
  <si>
    <t>农林水支出</t>
  </si>
  <si>
    <t xml:space="preserve">  农村综合改革</t>
  </si>
  <si>
    <t xml:space="preserve">    对村民委员会和村党支部的补助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</si>
  <si>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</si>
  <si>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</si>
  <si>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</si>
  <si>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</si>
  <si>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</si>
  <si>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</si>
  <si>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</si>
  <si>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</si>
  <si>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</si>
  <si>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</si>
  <si>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</si>
  <si>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</si>
  <si>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</si>
  <si>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</si>
  <si>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</si>
  <si>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</si>
  <si>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</si>
  <si>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</si>
  <si>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</si>
  <si>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</si>
  <si>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</si>
  <si>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</si>
  <si>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</si>
  <si>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</si>
  <si>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</si>
  <si>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</si>
  <si>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</si>
  <si>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</si>
  <si>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</si>
  <si>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</si>
  <si>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</si>
  <si>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</si>
  <si>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</si>
  <si>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</si>
  <si>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差旅费</t>
  </si>
  <si>
    <t>15</t>
  </si>
  <si>
    <t>16</t>
  </si>
  <si>
    <t>17</t>
  </si>
  <si>
    <t>27</t>
  </si>
  <si>
    <t>28</t>
  </si>
  <si>
    <t xml:space="preserve">    工会经费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</si>
  <si>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</si>
  <si>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</si>
  <si>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</si>
  <si>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</si>
  <si>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</si>
  <si>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</si>
  <si>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</si>
  <si>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</si>
  <si>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</si>
  <si>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</si>
  <si>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</si>
  <si>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</si>
  <si>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</si>
  <si>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10.人代会议费</t>
  </si>
  <si>
    <t xml:space="preserve">    6.人大代表活动经费</t>
  </si>
  <si>
    <t xml:space="preserve">    3.乡人大主席团经费</t>
  </si>
  <si>
    <t xml:space="preserve">    1.群防群治工作经费</t>
  </si>
  <si>
    <t xml:space="preserve">    2.安全生产经费</t>
  </si>
  <si>
    <t xml:space="preserve">    5.武装工作经费</t>
  </si>
  <si>
    <t xml:space="preserve">    7.网格化通讯及网络费</t>
  </si>
  <si>
    <t xml:space="preserve">    8.群团工作经费</t>
  </si>
  <si>
    <t xml:space="preserve">    9.乡镇便民服务中心工作经费</t>
  </si>
  <si>
    <t xml:space="preserve">    4.村公务费</t>
  </si>
  <si>
    <t xml:space="preserve">    11.城乡环境综合治理专项工作经费及公路沿线环卫保洁人员工资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</si>
  <si>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</si>
  <si>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</si>
  <si>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</si>
  <si>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</si>
  <si>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</si>
  <si>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</si>
  <si>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</si>
  <si>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</si>
  <si>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</si>
  <si>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</si>
  <si>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</si>
  <si>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</si>
  <si>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</si>
  <si>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</si>
  <si>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</si>
  <si>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</si>
  <si>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</si>
  <si>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</si>
  <si>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</si>
  <si>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</si>
  <si>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</si>
  <si>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</si>
  <si>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</si>
  <si>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</si>
  <si>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</si>
  <si>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</si>
  <si>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</si>
  <si>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</si>
  <si>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</si>
  <si>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</si>
  <si>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</si>
  <si>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红原县龙日乡（行政）</t>
  </si>
  <si>
    <t>预防和治理违法犯罪活动，维护镇辖区内治安</t>
  </si>
  <si>
    <t>乡辖区人数</t>
  </si>
  <si>
    <t>1972</t>
  </si>
  <si>
    <t>拟达成效</t>
  </si>
  <si>
    <t>满意度</t>
  </si>
  <si>
    <t>&gt;90%</t>
  </si>
  <si>
    <t xml:space="preserve">    </t>
  </si>
  <si>
    <t>确保顺利完成2020年群防群治工作</t>
  </si>
  <si>
    <t>2020</t>
  </si>
  <si>
    <t>群防群治工作经费</t>
  </si>
  <si>
    <t>5000</t>
  </si>
  <si>
    <t>本级人大依法行使权利，讨论和决定重大事项</t>
  </si>
  <si>
    <t>参加人代会会议人数</t>
  </si>
  <si>
    <t>30</t>
  </si>
  <si>
    <t>召开2021人代会</t>
  </si>
  <si>
    <t>2021</t>
  </si>
  <si>
    <t>人代会议费</t>
  </si>
  <si>
    <t>24750</t>
  </si>
  <si>
    <t>开展环境卫生整治工作,保持镇区、村(社区)及公路沿线清洁卫生</t>
  </si>
  <si>
    <t>清洁工人人数</t>
  </si>
  <si>
    <t>垃圾车数量</t>
  </si>
  <si>
    <t>2</t>
  </si>
  <si>
    <t>开展环境卫生治理工作</t>
  </si>
  <si>
    <t>环卫工作经费</t>
  </si>
  <si>
    <t>50000</t>
  </si>
  <si>
    <t>保障我乡公共安全基础设施建设、消除公共安全隐患</t>
  </si>
  <si>
    <t>开展2020年安全生产工作</t>
  </si>
  <si>
    <t>2020年安全生产工作经费</t>
  </si>
  <si>
    <t>保障人大主团的桥梁纽带和监督作用、积极组织人大代表在闭会期间开展各项活动，带领、指导人大代表发挥作用</t>
  </si>
  <si>
    <t>人大代表数</t>
  </si>
  <si>
    <t>2021年人大代表工作</t>
  </si>
  <si>
    <t>乡人大主席团工作经费</t>
  </si>
  <si>
    <t>10000</t>
  </si>
  <si>
    <t>抓好民兵组织建设、落实民兵政治教育和全民国防教育</t>
  </si>
  <si>
    <t xml:space="preserve"> 参与武装工作训练人数</t>
  </si>
  <si>
    <t>40</t>
  </si>
  <si>
    <t>2021年武装工作</t>
  </si>
  <si>
    <t>2021年</t>
  </si>
  <si>
    <t>2021年武装工作经费</t>
  </si>
  <si>
    <t>20000</t>
  </si>
  <si>
    <t>保障代表履职依法依规、求真务实</t>
  </si>
  <si>
    <t>代表人数</t>
  </si>
  <si>
    <t>2021人大代表开展工作</t>
  </si>
  <si>
    <t>2020人大代表工作经费</t>
  </si>
  <si>
    <t>依托统一的城市管理以及数字化的平台，将管理辖区按照一定的标准划分为单元网格，通过加强对单元网格的部件和事件巡查，建立监督和处理分离的形式.</t>
  </si>
  <si>
    <t>龙日乡村数</t>
  </si>
  <si>
    <t>完成网格化工作任务</t>
  </si>
  <si>
    <t>开展2021网格化工作</t>
  </si>
  <si>
    <t>网格化工作经费</t>
  </si>
  <si>
    <t>14280</t>
  </si>
  <si>
    <t>开展龙日乡2021年工青妇等群团组织的相关工作</t>
  </si>
  <si>
    <t>2021年群团工作经费</t>
  </si>
  <si>
    <t>4万元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</si>
</sst>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396</v>
      </c>
    </row>
    <row r="2" ht="25.5" customHeight="1">
      <c r="A2" s="10" t="s">
        <v>397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398</v>
      </c>
      <c r="B4" s="162" t="s">
        <v>399</v>
      </c>
      <c r="C4" s="151" t="s">
        <v>400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244</v>
      </c>
      <c r="E5" s="146" t="s">
        <v>401</v>
      </c>
      <c r="F5" s="147"/>
      <c r="G5" s="148"/>
      <c r="H5" s="169" t="s">
        <v>249</v>
      </c>
    </row>
    <row r="6" ht="33.75" customHeight="1">
      <c r="A6" s="66"/>
      <c r="B6" s="66"/>
      <c r="C6" s="170"/>
      <c r="D6" s="67"/>
      <c r="E6" s="171" t="s">
        <v>75</v>
      </c>
      <c r="F6" s="172" t="s">
        <v>402</v>
      </c>
      <c r="G6" s="173" t="s">
        <v>403</v>
      </c>
      <c r="H6" s="156"/>
    </row>
    <row r="7" ht="20.1" customHeight="1">
      <c r="A7" s="72" t="s">
        <v>16</v>
      </c>
      <c r="B7" s="174" t="s">
        <v>60</v>
      </c>
      <c r="C7" s="73">
        <f>SUM(D7,E7,H7)</f>
        <v>154000</v>
      </c>
      <c r="D7" s="74">
        <v>0</v>
      </c>
      <c r="E7" s="74">
        <f>SUM(F7,G7)</f>
        <v>153000</v>
      </c>
      <c r="F7" s="74">
        <v>0</v>
      </c>
      <c r="G7" s="175">
        <v>153000</v>
      </c>
      <c r="H7" s="176">
        <v>1000</v>
      </c>
    </row>
    <row r="8" ht="20.1" customHeight="1">
      <c r="A8" s="72" t="s">
        <v>83</v>
      </c>
      <c r="B8" s="174" t="s">
        <v>0</v>
      </c>
      <c r="C8" s="73">
        <f>SUM(D8,E8,H8)</f>
        <v>154000</v>
      </c>
      <c r="D8" s="74">
        <v>0</v>
      </c>
      <c r="E8" s="74">
        <f>SUM(F8,G8)</f>
        <v>153000</v>
      </c>
      <c r="F8" s="74">
        <v>0</v>
      </c>
      <c r="G8" s="175">
        <v>153000</v>
      </c>
      <c r="H8" s="176">
        <v>1000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404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405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59</v>
      </c>
      <c r="B4" s="45"/>
      <c r="C4" s="45"/>
      <c r="D4" s="45"/>
      <c r="E4" s="46"/>
      <c r="F4" s="178" t="s">
        <v>406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68</v>
      </c>
      <c r="B5" s="45"/>
      <c r="C5" s="46"/>
      <c r="D5" s="179" t="s">
        <v>69</v>
      </c>
      <c r="E5" s="58" t="s">
        <v>126</v>
      </c>
      <c r="F5" s="52" t="s">
        <v>60</v>
      </c>
      <c r="G5" s="52" t="s">
        <v>122</v>
      </c>
      <c r="H5" s="151" t="s">
        <v>123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407</v>
      </c>
    </row>
    <row r="2" ht="25.5" customHeight="1">
      <c r="A2" s="10" t="s">
        <v>408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398</v>
      </c>
      <c r="B4" s="162" t="s">
        <v>399</v>
      </c>
      <c r="C4" s="151" t="s">
        <v>400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244</v>
      </c>
      <c r="E5" s="146" t="s">
        <v>401</v>
      </c>
      <c r="F5" s="147"/>
      <c r="G5" s="148"/>
      <c r="H5" s="169" t="s">
        <v>249</v>
      </c>
    </row>
    <row r="6" ht="33.75" customHeight="1">
      <c r="A6" s="66"/>
      <c r="B6" s="66"/>
      <c r="C6" s="170"/>
      <c r="D6" s="67"/>
      <c r="E6" s="171" t="s">
        <v>75</v>
      </c>
      <c r="F6" s="172" t="s">
        <v>402</v>
      </c>
      <c r="G6" s="173" t="s">
        <v>403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409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410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59</v>
      </c>
      <c r="B4" s="45"/>
      <c r="C4" s="45"/>
      <c r="D4" s="45"/>
      <c r="E4" s="46"/>
      <c r="F4" s="178" t="s">
        <v>411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68</v>
      </c>
      <c r="B5" s="45"/>
      <c r="C5" s="46"/>
      <c r="D5" s="179" t="s">
        <v>69</v>
      </c>
      <c r="E5" s="58" t="s">
        <v>126</v>
      </c>
      <c r="F5" s="52" t="s">
        <v>60</v>
      </c>
      <c r="G5" s="52" t="s">
        <v>122</v>
      </c>
      <c r="H5" s="151" t="s">
        <v>123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412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413</v>
      </c>
      <c r="B3" s="199" t="s">
        <v>414</v>
      </c>
      <c r="C3" s="199"/>
      <c r="D3" s="199"/>
      <c r="E3" s="199" t="s">
        <v>415</v>
      </c>
      <c r="F3" s="199" t="s">
        <v>416</v>
      </c>
      <c r="G3" s="199" t="s">
        <v>416</v>
      </c>
      <c r="H3" s="199" t="s">
        <v>416</v>
      </c>
      <c r="I3" s="199" t="s">
        <v>416</v>
      </c>
      <c r="J3" s="199" t="s">
        <v>416</v>
      </c>
      <c r="K3" s="199" t="s">
        <v>416</v>
      </c>
    </row>
    <row r="4" ht="21" customHeight="1">
      <c r="A4" s="199"/>
      <c r="B4" s="199" t="s">
        <v>417</v>
      </c>
      <c r="C4" s="199" t="s">
        <v>418</v>
      </c>
      <c r="D4" s="199" t="s">
        <v>419</v>
      </c>
      <c r="E4" s="199"/>
      <c r="F4" s="199" t="s">
        <v>420</v>
      </c>
      <c r="G4" s="199" t="s">
        <v>420</v>
      </c>
      <c r="H4" s="200" t="s">
        <v>421</v>
      </c>
      <c r="I4" s="200" t="s">
        <v>422</v>
      </c>
      <c r="J4" s="200" t="s">
        <v>423</v>
      </c>
      <c r="K4" s="200" t="s">
        <v>424</v>
      </c>
    </row>
    <row r="5" ht="18.75" customHeight="1">
      <c r="A5" s="199"/>
      <c r="B5" s="199"/>
      <c r="C5" s="199"/>
      <c r="D5" s="199"/>
      <c r="E5" s="199"/>
      <c r="F5" s="199" t="s">
        <v>425</v>
      </c>
      <c r="G5" s="200" t="s">
        <v>426</v>
      </c>
      <c r="H5" s="200" t="s">
        <v>425</v>
      </c>
      <c r="I5" s="200" t="s">
        <v>426</v>
      </c>
      <c r="J5" s="200" t="s">
        <v>425</v>
      </c>
      <c r="K5" s="200" t="s">
        <v>426</v>
      </c>
    </row>
    <row r="6" ht="19.5" customHeight="1">
      <c r="A6" s="201" t="s">
        <v>60</v>
      </c>
      <c r="B6" s="202">
        <v>189030</v>
      </c>
      <c r="C6" s="202">
        <v>189030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189030</v>
      </c>
      <c r="C7" s="202">
        <v>189030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427</v>
      </c>
      <c r="B8" s="202">
        <v>189030</v>
      </c>
      <c r="C8" s="202">
        <v>189030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388</v>
      </c>
      <c r="B9" s="202">
        <v>5000</v>
      </c>
      <c r="C9" s="202">
        <v>5000</v>
      </c>
      <c r="D9" s="202">
        <f>B9-C9</f>
        <v>0</v>
      </c>
      <c r="E9" s="201" t="s">
        <v>428</v>
      </c>
      <c r="F9" s="201" t="s">
        <v>429</v>
      </c>
      <c r="G9" s="201" t="s">
        <v>430</v>
      </c>
      <c r="H9" s="201" t="s">
        <v>431</v>
      </c>
      <c r="I9" s="201" t="s">
        <v>428</v>
      </c>
      <c r="J9" s="201" t="s">
        <v>432</v>
      </c>
      <c r="K9" s="201" t="s">
        <v>433</v>
      </c>
    </row>
    <row r="10" ht="19.5" customHeight="1">
      <c r="A10" s="201" t="s">
        <v>434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435</v>
      </c>
      <c r="G10" s="201" t="s">
        <v>436</v>
      </c>
      <c r="H10" s="201" t="s">
        <v>16</v>
      </c>
      <c r="I10" s="201" t="s">
        <v>16</v>
      </c>
      <c r="J10" s="201" t="s">
        <v>16</v>
      </c>
      <c r="K10" s="201" t="s">
        <v>16</v>
      </c>
    </row>
    <row r="11" ht="19.5" customHeight="1">
      <c r="A11" s="201" t="s">
        <v>434</v>
      </c>
      <c r="B11" s="202">
        <v>0</v>
      </c>
      <c r="C11" s="202">
        <v>0</v>
      </c>
      <c r="D11" s="202">
        <f>B11-C11</f>
        <v>0</v>
      </c>
      <c r="E11" s="201" t="s">
        <v>16</v>
      </c>
      <c r="F11" s="201" t="s">
        <v>437</v>
      </c>
      <c r="G11" s="201" t="s">
        <v>438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385</v>
      </c>
      <c r="B12" s="202">
        <v>24750</v>
      </c>
      <c r="C12" s="202">
        <v>24750</v>
      </c>
      <c r="D12" s="202">
        <f>B12-C12</f>
        <v>0</v>
      </c>
      <c r="E12" s="201" t="s">
        <v>439</v>
      </c>
      <c r="F12" s="201" t="s">
        <v>440</v>
      </c>
      <c r="G12" s="201" t="s">
        <v>441</v>
      </c>
      <c r="H12" s="201" t="s">
        <v>431</v>
      </c>
      <c r="I12" s="201" t="s">
        <v>439</v>
      </c>
      <c r="J12" s="201" t="s">
        <v>432</v>
      </c>
      <c r="K12" s="201" t="s">
        <v>433</v>
      </c>
    </row>
    <row r="13" ht="19.5" customHeight="1">
      <c r="A13" s="201" t="s">
        <v>434</v>
      </c>
      <c r="B13" s="202">
        <v>0</v>
      </c>
      <c r="C13" s="202">
        <v>0</v>
      </c>
      <c r="D13" s="202">
        <f>B13-C13</f>
        <v>0</v>
      </c>
      <c r="E13" s="201" t="s">
        <v>16</v>
      </c>
      <c r="F13" s="201" t="s">
        <v>442</v>
      </c>
      <c r="G13" s="201" t="s">
        <v>443</v>
      </c>
      <c r="H13" s="201" t="s">
        <v>16</v>
      </c>
      <c r="I13" s="201" t="s">
        <v>16</v>
      </c>
      <c r="J13" s="201" t="s">
        <v>16</v>
      </c>
      <c r="K13" s="201" t="s">
        <v>16</v>
      </c>
    </row>
    <row r="14" ht="19.5" customHeight="1">
      <c r="A14" s="201" t="s">
        <v>434</v>
      </c>
      <c r="B14" s="202">
        <v>0</v>
      </c>
      <c r="C14" s="202">
        <v>0</v>
      </c>
      <c r="D14" s="202">
        <f>B14-C14</f>
        <v>0</v>
      </c>
      <c r="E14" s="201" t="s">
        <v>16</v>
      </c>
      <c r="F14" s="201" t="s">
        <v>444</v>
      </c>
      <c r="G14" s="201" t="s">
        <v>445</v>
      </c>
      <c r="H14" s="201" t="s">
        <v>16</v>
      </c>
      <c r="I14" s="201" t="s">
        <v>16</v>
      </c>
      <c r="J14" s="201" t="s">
        <v>16</v>
      </c>
      <c r="K14" s="201" t="s">
        <v>16</v>
      </c>
    </row>
    <row r="15" ht="19.5" customHeight="1">
      <c r="A15" s="201" t="s">
        <v>395</v>
      </c>
      <c r="B15" s="202">
        <v>50000</v>
      </c>
      <c r="C15" s="202">
        <v>50000</v>
      </c>
      <c r="D15" s="202">
        <f>B15-C15</f>
        <v>0</v>
      </c>
      <c r="E15" s="201" t="s">
        <v>446</v>
      </c>
      <c r="F15" s="201" t="s">
        <v>447</v>
      </c>
      <c r="G15" s="201" t="s">
        <v>355</v>
      </c>
      <c r="H15" s="201" t="s">
        <v>431</v>
      </c>
      <c r="I15" s="201" t="s">
        <v>446</v>
      </c>
      <c r="J15" s="201" t="s">
        <v>432</v>
      </c>
      <c r="K15" s="201" t="s">
        <v>433</v>
      </c>
    </row>
    <row r="16" ht="19.5" customHeight="1">
      <c r="A16" s="201" t="s">
        <v>434</v>
      </c>
      <c r="B16" s="202">
        <v>0</v>
      </c>
      <c r="C16" s="202">
        <v>0</v>
      </c>
      <c r="D16" s="202">
        <f>B16-C16</f>
        <v>0</v>
      </c>
      <c r="E16" s="201" t="s">
        <v>16</v>
      </c>
      <c r="F16" s="201" t="s">
        <v>448</v>
      </c>
      <c r="G16" s="201" t="s">
        <v>449</v>
      </c>
      <c r="H16" s="201" t="s">
        <v>16</v>
      </c>
      <c r="I16" s="201" t="s">
        <v>16</v>
      </c>
      <c r="J16" s="201" t="s">
        <v>16</v>
      </c>
      <c r="K16" s="201" t="s">
        <v>16</v>
      </c>
    </row>
    <row r="17" ht="19.5" customHeight="1">
      <c r="A17" s="201" t="s">
        <v>434</v>
      </c>
      <c r="B17" s="202">
        <v>0</v>
      </c>
      <c r="C17" s="202">
        <v>0</v>
      </c>
      <c r="D17" s="202">
        <f>B17-C17</f>
        <v>0</v>
      </c>
      <c r="E17" s="201" t="s">
        <v>16</v>
      </c>
      <c r="F17" s="201" t="s">
        <v>450</v>
      </c>
      <c r="G17" s="201" t="s">
        <v>443</v>
      </c>
      <c r="H17" s="201" t="s">
        <v>16</v>
      </c>
      <c r="I17" s="201" t="s">
        <v>16</v>
      </c>
      <c r="J17" s="201" t="s">
        <v>16</v>
      </c>
      <c r="K17" s="201" t="s">
        <v>16</v>
      </c>
    </row>
    <row r="18" ht="19.5" customHeight="1">
      <c r="A18" s="201" t="s">
        <v>434</v>
      </c>
      <c r="B18" s="202">
        <v>0</v>
      </c>
      <c r="C18" s="202">
        <v>0</v>
      </c>
      <c r="D18" s="202">
        <f>B18-C18</f>
        <v>0</v>
      </c>
      <c r="E18" s="201" t="s">
        <v>16</v>
      </c>
      <c r="F18" s="201" t="s">
        <v>451</v>
      </c>
      <c r="G18" s="201" t="s">
        <v>452</v>
      </c>
      <c r="H18" s="201" t="s">
        <v>16</v>
      </c>
      <c r="I18" s="201" t="s">
        <v>16</v>
      </c>
      <c r="J18" s="201" t="s">
        <v>16</v>
      </c>
      <c r="K18" s="201" t="s">
        <v>16</v>
      </c>
    </row>
    <row r="19" ht="19.5" customHeight="1">
      <c r="A19" s="201" t="s">
        <v>389</v>
      </c>
      <c r="B19" s="202">
        <v>5000</v>
      </c>
      <c r="C19" s="202">
        <v>5000</v>
      </c>
      <c r="D19" s="202">
        <f>B19-C19</f>
        <v>0</v>
      </c>
      <c r="E19" s="201" t="s">
        <v>453</v>
      </c>
      <c r="F19" s="201" t="s">
        <v>454</v>
      </c>
      <c r="G19" s="201" t="s">
        <v>436</v>
      </c>
      <c r="H19" s="201" t="s">
        <v>431</v>
      </c>
      <c r="I19" s="201" t="s">
        <v>453</v>
      </c>
      <c r="J19" s="201" t="s">
        <v>432</v>
      </c>
      <c r="K19" s="201" t="s">
        <v>433</v>
      </c>
    </row>
    <row r="20" ht="19.5" customHeight="1">
      <c r="A20" s="201" t="s">
        <v>434</v>
      </c>
      <c r="B20" s="202">
        <v>0</v>
      </c>
      <c r="C20" s="202">
        <v>0</v>
      </c>
      <c r="D20" s="202">
        <f>B20-C20</f>
        <v>0</v>
      </c>
      <c r="E20" s="201" t="s">
        <v>16</v>
      </c>
      <c r="F20" s="201" t="s">
        <v>455</v>
      </c>
      <c r="G20" s="201" t="s">
        <v>438</v>
      </c>
      <c r="H20" s="201" t="s">
        <v>16</v>
      </c>
      <c r="I20" s="201" t="s">
        <v>16</v>
      </c>
      <c r="J20" s="201" t="s">
        <v>16</v>
      </c>
      <c r="K20" s="201" t="s">
        <v>16</v>
      </c>
    </row>
    <row r="21" ht="19.5" customHeight="1">
      <c r="A21" s="201" t="s">
        <v>387</v>
      </c>
      <c r="B21" s="202">
        <v>10000</v>
      </c>
      <c r="C21" s="202">
        <v>10000</v>
      </c>
      <c r="D21" s="202">
        <f>B21-C21</f>
        <v>0</v>
      </c>
      <c r="E21" s="201" t="s">
        <v>456</v>
      </c>
      <c r="F21" s="201" t="s">
        <v>457</v>
      </c>
      <c r="G21" s="201" t="s">
        <v>441</v>
      </c>
      <c r="H21" s="201" t="s">
        <v>431</v>
      </c>
      <c r="I21" s="201" t="s">
        <v>456</v>
      </c>
      <c r="J21" s="201" t="s">
        <v>432</v>
      </c>
      <c r="K21" s="201" t="s">
        <v>433</v>
      </c>
    </row>
    <row r="22" ht="19.5" customHeight="1">
      <c r="A22" s="201" t="s">
        <v>434</v>
      </c>
      <c r="B22" s="202">
        <v>0</v>
      </c>
      <c r="C22" s="202">
        <v>0</v>
      </c>
      <c r="D22" s="202">
        <f>B22-C22</f>
        <v>0</v>
      </c>
      <c r="E22" s="201" t="s">
        <v>16</v>
      </c>
      <c r="F22" s="201" t="s">
        <v>458</v>
      </c>
      <c r="G22" s="201" t="s">
        <v>443</v>
      </c>
      <c r="H22" s="201" t="s">
        <v>16</v>
      </c>
      <c r="I22" s="201" t="s">
        <v>16</v>
      </c>
      <c r="J22" s="201" t="s">
        <v>16</v>
      </c>
      <c r="K22" s="201" t="s">
        <v>16</v>
      </c>
    </row>
    <row r="23" ht="19.5" customHeight="1">
      <c r="A23" s="201" t="s">
        <v>434</v>
      </c>
      <c r="B23" s="202">
        <v>0</v>
      </c>
      <c r="C23" s="202">
        <v>0</v>
      </c>
      <c r="D23" s="202">
        <f>B23-C23</f>
        <v>0</v>
      </c>
      <c r="E23" s="201" t="s">
        <v>16</v>
      </c>
      <c r="F23" s="201" t="s">
        <v>459</v>
      </c>
      <c r="G23" s="201" t="s">
        <v>460</v>
      </c>
      <c r="H23" s="201" t="s">
        <v>16</v>
      </c>
      <c r="I23" s="201" t="s">
        <v>16</v>
      </c>
      <c r="J23" s="201" t="s">
        <v>16</v>
      </c>
      <c r="K23" s="201" t="s">
        <v>16</v>
      </c>
    </row>
    <row r="24" ht="19.5" customHeight="1">
      <c r="A24" s="201" t="s">
        <v>390</v>
      </c>
      <c r="B24" s="202">
        <v>20000</v>
      </c>
      <c r="C24" s="202">
        <v>20000</v>
      </c>
      <c r="D24" s="202">
        <f>B24-C24</f>
        <v>0</v>
      </c>
      <c r="E24" s="201" t="s">
        <v>461</v>
      </c>
      <c r="F24" s="201" t="s">
        <v>462</v>
      </c>
      <c r="G24" s="201" t="s">
        <v>463</v>
      </c>
      <c r="H24" s="201" t="s">
        <v>431</v>
      </c>
      <c r="I24" s="201" t="s">
        <v>461</v>
      </c>
      <c r="J24" s="201" t="s">
        <v>432</v>
      </c>
      <c r="K24" s="201" t="s">
        <v>433</v>
      </c>
    </row>
    <row r="25" ht="19.5" customHeight="1">
      <c r="A25" s="201" t="s">
        <v>434</v>
      </c>
      <c r="B25" s="202">
        <v>0</v>
      </c>
      <c r="C25" s="202">
        <v>0</v>
      </c>
      <c r="D25" s="202">
        <f>B25-C25</f>
        <v>0</v>
      </c>
      <c r="E25" s="201" t="s">
        <v>16</v>
      </c>
      <c r="F25" s="201" t="s">
        <v>464</v>
      </c>
      <c r="G25" s="201" t="s">
        <v>465</v>
      </c>
      <c r="H25" s="201" t="s">
        <v>16</v>
      </c>
      <c r="I25" s="201" t="s">
        <v>16</v>
      </c>
      <c r="J25" s="201" t="s">
        <v>16</v>
      </c>
      <c r="K25" s="201" t="s">
        <v>16</v>
      </c>
    </row>
    <row r="26" ht="19.5" customHeight="1">
      <c r="A26" s="201" t="s">
        <v>434</v>
      </c>
      <c r="B26" s="202">
        <v>0</v>
      </c>
      <c r="C26" s="202">
        <v>0</v>
      </c>
      <c r="D26" s="202">
        <f>B26-C26</f>
        <v>0</v>
      </c>
      <c r="E26" s="201" t="s">
        <v>16</v>
      </c>
      <c r="F26" s="201" t="s">
        <v>466</v>
      </c>
      <c r="G26" s="201" t="s">
        <v>467</v>
      </c>
      <c r="H26" s="201" t="s">
        <v>16</v>
      </c>
      <c r="I26" s="201" t="s">
        <v>16</v>
      </c>
      <c r="J26" s="201" t="s">
        <v>16</v>
      </c>
      <c r="K26" s="201" t="s">
        <v>16</v>
      </c>
    </row>
    <row r="27" ht="19.5" customHeight="1">
      <c r="A27" s="201" t="s">
        <v>386</v>
      </c>
      <c r="B27" s="202">
        <v>20000</v>
      </c>
      <c r="C27" s="202">
        <v>20000</v>
      </c>
      <c r="D27" s="202">
        <f>B27-C27</f>
        <v>0</v>
      </c>
      <c r="E27" s="201" t="s">
        <v>468</v>
      </c>
      <c r="F27" s="201" t="s">
        <v>469</v>
      </c>
      <c r="G27" s="201" t="s">
        <v>441</v>
      </c>
      <c r="H27" s="201" t="s">
        <v>431</v>
      </c>
      <c r="I27" s="201" t="s">
        <v>468</v>
      </c>
      <c r="J27" s="201" t="s">
        <v>432</v>
      </c>
      <c r="K27" s="201" t="s">
        <v>433</v>
      </c>
    </row>
    <row r="28" ht="19.5" customHeight="1">
      <c r="A28" s="201" t="s">
        <v>434</v>
      </c>
      <c r="B28" s="202">
        <v>0</v>
      </c>
      <c r="C28" s="202">
        <v>0</v>
      </c>
      <c r="D28" s="202">
        <f>B28-C28</f>
        <v>0</v>
      </c>
      <c r="E28" s="201" t="s">
        <v>16</v>
      </c>
      <c r="F28" s="201" t="s">
        <v>470</v>
      </c>
      <c r="G28" s="201" t="s">
        <v>465</v>
      </c>
      <c r="H28" s="201" t="s">
        <v>16</v>
      </c>
      <c r="I28" s="201" t="s">
        <v>16</v>
      </c>
      <c r="J28" s="201" t="s">
        <v>16</v>
      </c>
      <c r="K28" s="201" t="s">
        <v>16</v>
      </c>
    </row>
    <row r="29" ht="19.5" customHeight="1">
      <c r="A29" s="201" t="s">
        <v>434</v>
      </c>
      <c r="B29" s="202">
        <v>0</v>
      </c>
      <c r="C29" s="202">
        <v>0</v>
      </c>
      <c r="D29" s="202">
        <f>B29-C29</f>
        <v>0</v>
      </c>
      <c r="E29" s="201" t="s">
        <v>16</v>
      </c>
      <c r="F29" s="201" t="s">
        <v>471</v>
      </c>
      <c r="G29" s="201" t="s">
        <v>467</v>
      </c>
      <c r="H29" s="201" t="s">
        <v>16</v>
      </c>
      <c r="I29" s="201" t="s">
        <v>16</v>
      </c>
      <c r="J29" s="201" t="s">
        <v>16</v>
      </c>
      <c r="K29" s="201" t="s">
        <v>16</v>
      </c>
    </row>
    <row r="30" ht="19.5" customHeight="1">
      <c r="A30" s="201" t="s">
        <v>391</v>
      </c>
      <c r="B30" s="202">
        <v>14280</v>
      </c>
      <c r="C30" s="202">
        <v>14280</v>
      </c>
      <c r="D30" s="202">
        <f>B30-C30</f>
        <v>0</v>
      </c>
      <c r="E30" s="201" t="s">
        <v>472</v>
      </c>
      <c r="F30" s="201" t="s">
        <v>473</v>
      </c>
      <c r="G30" s="201" t="s">
        <v>449</v>
      </c>
      <c r="H30" s="201" t="s">
        <v>431</v>
      </c>
      <c r="I30" s="201" t="s">
        <v>474</v>
      </c>
      <c r="J30" s="201" t="s">
        <v>432</v>
      </c>
      <c r="K30" s="201" t="s">
        <v>433</v>
      </c>
    </row>
    <row r="31" ht="19.5" customHeight="1">
      <c r="A31" s="201" t="s">
        <v>434</v>
      </c>
      <c r="B31" s="202">
        <v>0</v>
      </c>
      <c r="C31" s="202">
        <v>0</v>
      </c>
      <c r="D31" s="202">
        <f>B31-C31</f>
        <v>0</v>
      </c>
      <c r="E31" s="201" t="s">
        <v>16</v>
      </c>
      <c r="F31" s="201" t="s">
        <v>475</v>
      </c>
      <c r="G31" s="201" t="s">
        <v>465</v>
      </c>
      <c r="H31" s="201" t="s">
        <v>16</v>
      </c>
      <c r="I31" s="201" t="s">
        <v>16</v>
      </c>
      <c r="J31" s="201" t="s">
        <v>16</v>
      </c>
      <c r="K31" s="201" t="s">
        <v>16</v>
      </c>
    </row>
    <row r="32" ht="19.5" customHeight="1">
      <c r="A32" s="201" t="s">
        <v>434</v>
      </c>
      <c r="B32" s="202">
        <v>0</v>
      </c>
      <c r="C32" s="202">
        <v>0</v>
      </c>
      <c r="D32" s="202">
        <f>B32-C32</f>
        <v>0</v>
      </c>
      <c r="E32" s="201" t="s">
        <v>16</v>
      </c>
      <c r="F32" s="201" t="s">
        <v>476</v>
      </c>
      <c r="G32" s="201" t="s">
        <v>477</v>
      </c>
      <c r="H32" s="201" t="s">
        <v>16</v>
      </c>
      <c r="I32" s="201" t="s">
        <v>16</v>
      </c>
      <c r="J32" s="201" t="s">
        <v>16</v>
      </c>
      <c r="K32" s="201" t="s">
        <v>16</v>
      </c>
    </row>
    <row r="33" ht="19.5" customHeight="1">
      <c r="A33" s="201" t="s">
        <v>392</v>
      </c>
      <c r="B33" s="202">
        <v>40000</v>
      </c>
      <c r="C33" s="202">
        <v>40000</v>
      </c>
      <c r="D33" s="202">
        <f>B33-C33</f>
        <v>0</v>
      </c>
      <c r="E33" s="201" t="s">
        <v>478</v>
      </c>
      <c r="F33" s="201" t="s">
        <v>479</v>
      </c>
      <c r="G33" s="201" t="s">
        <v>465</v>
      </c>
      <c r="H33" s="201" t="s">
        <v>431</v>
      </c>
      <c r="I33" s="201" t="s">
        <v>478</v>
      </c>
      <c r="J33" s="201" t="s">
        <v>432</v>
      </c>
      <c r="K33" s="201" t="s">
        <v>433</v>
      </c>
    </row>
    <row r="34" ht="19.5" customHeight="1">
      <c r="A34" s="201" t="s">
        <v>434</v>
      </c>
      <c r="B34" s="202">
        <v>0</v>
      </c>
      <c r="C34" s="202">
        <v>0</v>
      </c>
      <c r="D34" s="202">
        <f>B34-C34</f>
        <v>0</v>
      </c>
      <c r="E34" s="201" t="s">
        <v>16</v>
      </c>
      <c r="F34" s="201" t="s">
        <v>479</v>
      </c>
      <c r="G34" s="201" t="s">
        <v>480</v>
      </c>
      <c r="H34" s="201" t="s">
        <v>16</v>
      </c>
      <c r="I34" s="201" t="s">
        <v>16</v>
      </c>
      <c r="J34" s="201" t="s">
        <v>16</v>
      </c>
      <c r="K34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5461068.6900000004</v>
      </c>
      <c r="C6" s="21" t="s">
        <v>12</v>
      </c>
      <c r="D6" s="20">
        <v>3587434.77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554343.94999999995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288789.87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50000</v>
      </c>
      <c r="E17"/>
      <c r="F17"/>
      <c r="G17"/>
    </row>
    <row r="18" ht="15" customHeight="1">
      <c r="A18" s="22"/>
      <c r="B18" s="24"/>
      <c r="C18" s="21" t="s">
        <v>30</v>
      </c>
      <c r="D18" s="20">
        <v>573260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407240.09999999998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 t="s">
        <v>47</v>
      </c>
      <c r="D35" s="25">
        <v>0</v>
      </c>
      <c r="E35"/>
      <c r="F35"/>
      <c r="G35"/>
    </row>
    <row r="36" ht="15" customHeight="1">
      <c r="A36" s="26" t="s">
        <v>48</v>
      </c>
      <c r="B36" s="27">
        <f>SUM(B6:B34)</f>
        <v>5461068.6900000004</v>
      </c>
      <c r="C36" s="28" t="s">
        <v>49</v>
      </c>
      <c r="D36" s="25">
        <f>SUM(D6:D35)</f>
        <v>5461068.6899999995</v>
      </c>
      <c r="E36"/>
      <c r="F36"/>
      <c r="G36"/>
    </row>
    <row r="37" ht="15" customHeight="1">
      <c r="A37" s="19" t="s">
        <v>50</v>
      </c>
      <c r="B37" s="24"/>
      <c r="C37" s="21" t="s">
        <v>51</v>
      </c>
      <c r="D37" s="20"/>
      <c r="E37"/>
      <c r="F37"/>
      <c r="G37"/>
    </row>
    <row r="38" ht="15" customHeight="1">
      <c r="A38" s="19" t="s">
        <v>52</v>
      </c>
      <c r="B38" s="24">
        <v>0</v>
      </c>
      <c r="C38" s="21" t="s">
        <v>53</v>
      </c>
      <c r="D38" s="20"/>
      <c r="E38"/>
      <c r="F38"/>
      <c r="G38"/>
    </row>
    <row r="39" ht="15" customHeight="1">
      <c r="A39" s="19"/>
      <c r="B39" s="24"/>
      <c r="C39" s="21" t="s">
        <v>54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55</v>
      </c>
      <c r="B41" s="30">
        <f>SUM(B36:B38)</f>
        <v>5461068.6900000004</v>
      </c>
      <c r="C41" s="28" t="s">
        <v>56</v>
      </c>
      <c r="D41" s="25">
        <f>SUM(D36,D37,D39)</f>
        <v>5461068.6899999995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57</v>
      </c>
    </row>
    <row r="2" ht="20.1" customHeight="1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59</v>
      </c>
      <c r="B4" s="45"/>
      <c r="C4" s="45"/>
      <c r="D4" s="45"/>
      <c r="E4" s="46"/>
      <c r="F4" s="47" t="s">
        <v>60</v>
      </c>
      <c r="G4" s="48" t="s">
        <v>61</v>
      </c>
      <c r="H4" s="49" t="s">
        <v>62</v>
      </c>
      <c r="I4" s="50"/>
      <c r="J4" s="51"/>
      <c r="K4" s="47" t="s">
        <v>63</v>
      </c>
      <c r="L4" s="52"/>
      <c r="M4" s="53" t="s">
        <v>64</v>
      </c>
      <c r="N4" s="54" t="s">
        <v>65</v>
      </c>
      <c r="O4" s="55"/>
      <c r="P4" s="55"/>
      <c r="Q4" s="55"/>
      <c r="R4" s="56"/>
      <c r="S4" s="47" t="s">
        <v>66</v>
      </c>
      <c r="T4" s="52" t="s">
        <v>67</v>
      </c>
    </row>
    <row r="5" ht="20.1" customHeight="1">
      <c r="A5" s="44" t="s">
        <v>68</v>
      </c>
      <c r="B5" s="45"/>
      <c r="C5" s="46"/>
      <c r="D5" s="57" t="s">
        <v>69</v>
      </c>
      <c r="E5" s="58" t="s">
        <v>70</v>
      </c>
      <c r="F5" s="52"/>
      <c r="G5" s="48"/>
      <c r="H5" s="59" t="s">
        <v>62</v>
      </c>
      <c r="I5" s="59" t="s">
        <v>71</v>
      </c>
      <c r="J5" s="59" t="s">
        <v>72</v>
      </c>
      <c r="K5" s="60" t="s">
        <v>73</v>
      </c>
      <c r="L5" s="52" t="s">
        <v>74</v>
      </c>
      <c r="M5" s="61"/>
      <c r="N5" s="62" t="s">
        <v>75</v>
      </c>
      <c r="O5" s="62" t="s">
        <v>76</v>
      </c>
      <c r="P5" s="62" t="s">
        <v>77</v>
      </c>
      <c r="Q5" s="62" t="s">
        <v>78</v>
      </c>
      <c r="R5" s="62" t="s">
        <v>79</v>
      </c>
      <c r="S5" s="52"/>
      <c r="T5" s="52"/>
    </row>
    <row r="6" ht="30.75" customHeight="1">
      <c r="A6" s="63" t="s">
        <v>80</v>
      </c>
      <c r="B6" s="64" t="s">
        <v>81</v>
      </c>
      <c r="C6" s="65" t="s">
        <v>82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60</v>
      </c>
      <c r="F7" s="73">
        <v>5461068.6900000004</v>
      </c>
      <c r="G7" s="74">
        <v>0</v>
      </c>
      <c r="H7" s="74">
        <v>5461068.6900000004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83</v>
      </c>
      <c r="E8" s="72" t="s">
        <v>0</v>
      </c>
      <c r="F8" s="73">
        <v>5461068.6900000004</v>
      </c>
      <c r="G8" s="74">
        <v>0</v>
      </c>
      <c r="H8" s="74">
        <v>5461068.6900000004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84</v>
      </c>
      <c r="B9" s="72" t="s">
        <v>85</v>
      </c>
      <c r="C9" s="72" t="s">
        <v>85</v>
      </c>
      <c r="D9" s="72" t="s">
        <v>86</v>
      </c>
      <c r="E9" s="72" t="s">
        <v>87</v>
      </c>
      <c r="F9" s="73">
        <v>138837.26000000001</v>
      </c>
      <c r="G9" s="74">
        <v>0</v>
      </c>
      <c r="H9" s="74">
        <v>138837.26000000001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84</v>
      </c>
      <c r="B10" s="72" t="s">
        <v>85</v>
      </c>
      <c r="C10" s="72" t="s">
        <v>88</v>
      </c>
      <c r="D10" s="72" t="s">
        <v>86</v>
      </c>
      <c r="E10" s="72" t="s">
        <v>89</v>
      </c>
      <c r="F10" s="73">
        <v>24750</v>
      </c>
      <c r="G10" s="74">
        <v>0</v>
      </c>
      <c r="H10" s="74">
        <v>24750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84</v>
      </c>
      <c r="B11" s="72" t="s">
        <v>85</v>
      </c>
      <c r="C11" s="72" t="s">
        <v>90</v>
      </c>
      <c r="D11" s="72" t="s">
        <v>86</v>
      </c>
      <c r="E11" s="72" t="s">
        <v>91</v>
      </c>
      <c r="F11" s="73">
        <v>20000</v>
      </c>
      <c r="G11" s="74">
        <v>0</v>
      </c>
      <c r="H11" s="74">
        <v>20000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84</v>
      </c>
      <c r="B12" s="72" t="s">
        <v>85</v>
      </c>
      <c r="C12" s="72" t="s">
        <v>92</v>
      </c>
      <c r="D12" s="72" t="s">
        <v>86</v>
      </c>
      <c r="E12" s="72" t="s">
        <v>93</v>
      </c>
      <c r="F12" s="73">
        <v>10000</v>
      </c>
      <c r="G12" s="74">
        <v>0</v>
      </c>
      <c r="H12" s="74">
        <v>10000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84</v>
      </c>
      <c r="B13" s="72" t="s">
        <v>94</v>
      </c>
      <c r="C13" s="72" t="s">
        <v>85</v>
      </c>
      <c r="D13" s="72" t="s">
        <v>86</v>
      </c>
      <c r="E13" s="72" t="s">
        <v>87</v>
      </c>
      <c r="F13" s="73">
        <v>1941288.0800000001</v>
      </c>
      <c r="G13" s="74">
        <v>0</v>
      </c>
      <c r="H13" s="74">
        <v>1941288.0800000001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84</v>
      </c>
      <c r="B14" s="72" t="s">
        <v>94</v>
      </c>
      <c r="C14" s="72" t="s">
        <v>95</v>
      </c>
      <c r="D14" s="72" t="s">
        <v>86</v>
      </c>
      <c r="E14" s="72" t="s">
        <v>96</v>
      </c>
      <c r="F14" s="73">
        <v>94280</v>
      </c>
      <c r="G14" s="74">
        <v>0</v>
      </c>
      <c r="H14" s="74">
        <v>94280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84</v>
      </c>
      <c r="B15" s="72" t="s">
        <v>94</v>
      </c>
      <c r="C15" s="72" t="s">
        <v>97</v>
      </c>
      <c r="D15" s="72" t="s">
        <v>86</v>
      </c>
      <c r="E15" s="72" t="s">
        <v>98</v>
      </c>
      <c r="F15" s="73">
        <v>801251.77000000002</v>
      </c>
      <c r="G15" s="74">
        <v>0</v>
      </c>
      <c r="H15" s="74">
        <v>801251.77000000002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84</v>
      </c>
      <c r="B16" s="72" t="s">
        <v>99</v>
      </c>
      <c r="C16" s="72" t="s">
        <v>85</v>
      </c>
      <c r="D16" s="72" t="s">
        <v>86</v>
      </c>
      <c r="E16" s="72" t="s">
        <v>87</v>
      </c>
      <c r="F16" s="73">
        <v>208124.62</v>
      </c>
      <c r="G16" s="74">
        <v>0</v>
      </c>
      <c r="H16" s="74">
        <v>208124.62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84</v>
      </c>
      <c r="B17" s="72" t="s">
        <v>100</v>
      </c>
      <c r="C17" s="72" t="s">
        <v>99</v>
      </c>
      <c r="D17" s="72" t="s">
        <v>86</v>
      </c>
      <c r="E17" s="72" t="s">
        <v>101</v>
      </c>
      <c r="F17" s="73">
        <v>34571.220000000001</v>
      </c>
      <c r="G17" s="74">
        <v>0</v>
      </c>
      <c r="H17" s="74">
        <v>34571.220000000001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 ht="20.1" customHeight="1">
      <c r="A18" s="72" t="s">
        <v>84</v>
      </c>
      <c r="B18" s="72" t="s">
        <v>102</v>
      </c>
      <c r="C18" s="72" t="s">
        <v>85</v>
      </c>
      <c r="D18" s="72" t="s">
        <v>86</v>
      </c>
      <c r="E18" s="72" t="s">
        <v>87</v>
      </c>
      <c r="F18" s="73">
        <v>254331.82000000001</v>
      </c>
      <c r="G18" s="74">
        <v>0</v>
      </c>
      <c r="H18" s="74">
        <v>254331.82000000001</v>
      </c>
      <c r="I18" s="74">
        <v>0</v>
      </c>
      <c r="J18" s="75" t="s">
        <v>16</v>
      </c>
      <c r="K18" s="76">
        <v>0</v>
      </c>
      <c r="L18" s="77" t="s">
        <v>16</v>
      </c>
      <c r="M18" s="78" t="s">
        <v>16</v>
      </c>
      <c r="N18" s="79" t="s">
        <v>16</v>
      </c>
      <c r="O18" s="80" t="s">
        <v>16</v>
      </c>
      <c r="P18" s="77"/>
      <c r="Q18" s="77"/>
      <c r="R18" s="81"/>
      <c r="S18" s="82">
        <v>0</v>
      </c>
      <c r="T18" s="83"/>
    </row>
    <row r="19" ht="20.1" customHeight="1">
      <c r="A19" s="72" t="s">
        <v>84</v>
      </c>
      <c r="B19" s="72" t="s">
        <v>102</v>
      </c>
      <c r="C19" s="72" t="s">
        <v>95</v>
      </c>
      <c r="D19" s="72" t="s">
        <v>86</v>
      </c>
      <c r="E19" s="72" t="s">
        <v>96</v>
      </c>
      <c r="F19" s="73">
        <v>60000</v>
      </c>
      <c r="G19" s="74">
        <v>0</v>
      </c>
      <c r="H19" s="74">
        <v>60000</v>
      </c>
      <c r="I19" s="74">
        <v>0</v>
      </c>
      <c r="J19" s="75" t="s">
        <v>16</v>
      </c>
      <c r="K19" s="76">
        <v>0</v>
      </c>
      <c r="L19" s="77" t="s">
        <v>16</v>
      </c>
      <c r="M19" s="78" t="s">
        <v>16</v>
      </c>
      <c r="N19" s="79" t="s">
        <v>16</v>
      </c>
      <c r="O19" s="80" t="s">
        <v>16</v>
      </c>
      <c r="P19" s="77"/>
      <c r="Q19" s="77"/>
      <c r="R19" s="81"/>
      <c r="S19" s="82">
        <v>0</v>
      </c>
      <c r="T19" s="83"/>
    </row>
    <row r="20" ht="20.1" customHeight="1">
      <c r="A20" s="72" t="s">
        <v>103</v>
      </c>
      <c r="B20" s="72" t="s">
        <v>104</v>
      </c>
      <c r="C20" s="72" t="s">
        <v>104</v>
      </c>
      <c r="D20" s="72" t="s">
        <v>86</v>
      </c>
      <c r="E20" s="72" t="s">
        <v>105</v>
      </c>
      <c r="F20" s="73">
        <v>369562.65000000002</v>
      </c>
      <c r="G20" s="74">
        <v>0</v>
      </c>
      <c r="H20" s="74">
        <v>369562.65000000002</v>
      </c>
      <c r="I20" s="74">
        <v>0</v>
      </c>
      <c r="J20" s="75" t="s">
        <v>16</v>
      </c>
      <c r="K20" s="76">
        <v>0</v>
      </c>
      <c r="L20" s="77" t="s">
        <v>16</v>
      </c>
      <c r="M20" s="78" t="s">
        <v>16</v>
      </c>
      <c r="N20" s="79" t="s">
        <v>16</v>
      </c>
      <c r="O20" s="80" t="s">
        <v>16</v>
      </c>
      <c r="P20" s="77"/>
      <c r="Q20" s="77"/>
      <c r="R20" s="81"/>
      <c r="S20" s="82">
        <v>0</v>
      </c>
      <c r="T20" s="83"/>
    </row>
    <row r="21" ht="20.1" customHeight="1">
      <c r="A21" s="72" t="s">
        <v>103</v>
      </c>
      <c r="B21" s="72" t="s">
        <v>104</v>
      </c>
      <c r="C21" s="72" t="s">
        <v>99</v>
      </c>
      <c r="D21" s="72" t="s">
        <v>86</v>
      </c>
      <c r="E21" s="72" t="s">
        <v>106</v>
      </c>
      <c r="F21" s="73">
        <v>184781.29999999999</v>
      </c>
      <c r="G21" s="74">
        <v>0</v>
      </c>
      <c r="H21" s="74">
        <v>184781.29999999999</v>
      </c>
      <c r="I21" s="74">
        <v>0</v>
      </c>
      <c r="J21" s="75" t="s">
        <v>16</v>
      </c>
      <c r="K21" s="76">
        <v>0</v>
      </c>
      <c r="L21" s="77" t="s">
        <v>16</v>
      </c>
      <c r="M21" s="78" t="s">
        <v>16</v>
      </c>
      <c r="N21" s="79" t="s">
        <v>16</v>
      </c>
      <c r="O21" s="80" t="s">
        <v>16</v>
      </c>
      <c r="P21" s="77"/>
      <c r="Q21" s="77"/>
      <c r="R21" s="81"/>
      <c r="S21" s="82">
        <v>0</v>
      </c>
      <c r="T21" s="83"/>
    </row>
    <row r="22" ht="20.1" customHeight="1">
      <c r="A22" s="72" t="s">
        <v>107</v>
      </c>
      <c r="B22" s="72" t="s">
        <v>108</v>
      </c>
      <c r="C22" s="72" t="s">
        <v>85</v>
      </c>
      <c r="D22" s="72" t="s">
        <v>86</v>
      </c>
      <c r="E22" s="72" t="s">
        <v>109</v>
      </c>
      <c r="F22" s="73">
        <v>180583.91</v>
      </c>
      <c r="G22" s="74">
        <v>0</v>
      </c>
      <c r="H22" s="74">
        <v>180583.91</v>
      </c>
      <c r="I22" s="74">
        <v>0</v>
      </c>
      <c r="J22" s="75" t="s">
        <v>16</v>
      </c>
      <c r="K22" s="76">
        <v>0</v>
      </c>
      <c r="L22" s="77" t="s">
        <v>16</v>
      </c>
      <c r="M22" s="78" t="s">
        <v>16</v>
      </c>
      <c r="N22" s="79" t="s">
        <v>16</v>
      </c>
      <c r="O22" s="80" t="s">
        <v>16</v>
      </c>
      <c r="P22" s="77"/>
      <c r="Q22" s="77"/>
      <c r="R22" s="81"/>
      <c r="S22" s="82">
        <v>0</v>
      </c>
      <c r="T22" s="83"/>
    </row>
    <row r="23" ht="20.1" customHeight="1">
      <c r="A23" s="72" t="s">
        <v>107</v>
      </c>
      <c r="B23" s="72" t="s">
        <v>108</v>
      </c>
      <c r="C23" s="72" t="s">
        <v>95</v>
      </c>
      <c r="D23" s="72" t="s">
        <v>86</v>
      </c>
      <c r="E23" s="72" t="s">
        <v>110</v>
      </c>
      <c r="F23" s="73">
        <v>56963.559999999998</v>
      </c>
      <c r="G23" s="74">
        <v>0</v>
      </c>
      <c r="H23" s="74">
        <v>56963.559999999998</v>
      </c>
      <c r="I23" s="74">
        <v>0</v>
      </c>
      <c r="J23" s="75" t="s">
        <v>16</v>
      </c>
      <c r="K23" s="76">
        <v>0</v>
      </c>
      <c r="L23" s="77" t="s">
        <v>16</v>
      </c>
      <c r="M23" s="78" t="s">
        <v>16</v>
      </c>
      <c r="N23" s="79" t="s">
        <v>16</v>
      </c>
      <c r="O23" s="80" t="s">
        <v>16</v>
      </c>
      <c r="P23" s="77"/>
      <c r="Q23" s="77"/>
      <c r="R23" s="81"/>
      <c r="S23" s="82">
        <v>0</v>
      </c>
      <c r="T23" s="83"/>
    </row>
    <row r="24" ht="20.1" customHeight="1">
      <c r="A24" s="72" t="s">
        <v>107</v>
      </c>
      <c r="B24" s="72" t="s">
        <v>108</v>
      </c>
      <c r="C24" s="72" t="s">
        <v>94</v>
      </c>
      <c r="D24" s="72" t="s">
        <v>86</v>
      </c>
      <c r="E24" s="72" t="s">
        <v>111</v>
      </c>
      <c r="F24" s="73">
        <v>39285.839999999997</v>
      </c>
      <c r="G24" s="74">
        <v>0</v>
      </c>
      <c r="H24" s="74">
        <v>39285.839999999997</v>
      </c>
      <c r="I24" s="74">
        <v>0</v>
      </c>
      <c r="J24" s="75" t="s">
        <v>16</v>
      </c>
      <c r="K24" s="76">
        <v>0</v>
      </c>
      <c r="L24" s="77" t="s">
        <v>16</v>
      </c>
      <c r="M24" s="78" t="s">
        <v>16</v>
      </c>
      <c r="N24" s="79" t="s">
        <v>16</v>
      </c>
      <c r="O24" s="80" t="s">
        <v>16</v>
      </c>
      <c r="P24" s="77"/>
      <c r="Q24" s="77"/>
      <c r="R24" s="81"/>
      <c r="S24" s="82">
        <v>0</v>
      </c>
      <c r="T24" s="83"/>
    </row>
    <row r="25" ht="20.1" customHeight="1">
      <c r="A25" s="72" t="s">
        <v>107</v>
      </c>
      <c r="B25" s="72" t="s">
        <v>108</v>
      </c>
      <c r="C25" s="72" t="s">
        <v>112</v>
      </c>
      <c r="D25" s="72" t="s">
        <v>86</v>
      </c>
      <c r="E25" s="72" t="s">
        <v>113</v>
      </c>
      <c r="F25" s="73">
        <v>11956.56</v>
      </c>
      <c r="G25" s="74">
        <v>0</v>
      </c>
      <c r="H25" s="74">
        <v>11956.56</v>
      </c>
      <c r="I25" s="74">
        <v>0</v>
      </c>
      <c r="J25" s="75" t="s">
        <v>16</v>
      </c>
      <c r="K25" s="76">
        <v>0</v>
      </c>
      <c r="L25" s="77" t="s">
        <v>16</v>
      </c>
      <c r="M25" s="78" t="s">
        <v>16</v>
      </c>
      <c r="N25" s="79" t="s">
        <v>16</v>
      </c>
      <c r="O25" s="80" t="s">
        <v>16</v>
      </c>
      <c r="P25" s="77"/>
      <c r="Q25" s="77"/>
      <c r="R25" s="81"/>
      <c r="S25" s="82">
        <v>0</v>
      </c>
      <c r="T25" s="83"/>
    </row>
    <row r="26" ht="20.1" customHeight="1">
      <c r="A26" s="72" t="s">
        <v>114</v>
      </c>
      <c r="B26" s="72" t="s">
        <v>104</v>
      </c>
      <c r="C26" s="72" t="s">
        <v>85</v>
      </c>
      <c r="D26" s="72" t="s">
        <v>86</v>
      </c>
      <c r="E26" s="72" t="s">
        <v>115</v>
      </c>
      <c r="F26" s="73">
        <v>50000</v>
      </c>
      <c r="G26" s="74">
        <v>0</v>
      </c>
      <c r="H26" s="74">
        <v>50000</v>
      </c>
      <c r="I26" s="74">
        <v>0</v>
      </c>
      <c r="J26" s="75" t="s">
        <v>16</v>
      </c>
      <c r="K26" s="76">
        <v>0</v>
      </c>
      <c r="L26" s="77" t="s">
        <v>16</v>
      </c>
      <c r="M26" s="78" t="s">
        <v>16</v>
      </c>
      <c r="N26" s="79" t="s">
        <v>16</v>
      </c>
      <c r="O26" s="80" t="s">
        <v>16</v>
      </c>
      <c r="P26" s="77"/>
      <c r="Q26" s="77"/>
      <c r="R26" s="81"/>
      <c r="S26" s="82">
        <v>0</v>
      </c>
      <c r="T26" s="83"/>
    </row>
    <row r="27" ht="20.1" customHeight="1">
      <c r="A27" s="72" t="s">
        <v>116</v>
      </c>
      <c r="B27" s="72" t="s">
        <v>90</v>
      </c>
      <c r="C27" s="72" t="s">
        <v>104</v>
      </c>
      <c r="D27" s="72" t="s">
        <v>86</v>
      </c>
      <c r="E27" s="72" t="s">
        <v>117</v>
      </c>
      <c r="F27" s="73">
        <v>573260</v>
      </c>
      <c r="G27" s="74">
        <v>0</v>
      </c>
      <c r="H27" s="74">
        <v>573260</v>
      </c>
      <c r="I27" s="74">
        <v>0</v>
      </c>
      <c r="J27" s="75" t="s">
        <v>16</v>
      </c>
      <c r="K27" s="76">
        <v>0</v>
      </c>
      <c r="L27" s="77" t="s">
        <v>16</v>
      </c>
      <c r="M27" s="78" t="s">
        <v>16</v>
      </c>
      <c r="N27" s="79" t="s">
        <v>16</v>
      </c>
      <c r="O27" s="80" t="s">
        <v>16</v>
      </c>
      <c r="P27" s="77"/>
      <c r="Q27" s="77"/>
      <c r="R27" s="81"/>
      <c r="S27" s="82">
        <v>0</v>
      </c>
      <c r="T27" s="83"/>
    </row>
    <row r="28" ht="20.1" customHeight="1">
      <c r="A28" s="72" t="s">
        <v>118</v>
      </c>
      <c r="B28" s="72" t="s">
        <v>95</v>
      </c>
      <c r="C28" s="72" t="s">
        <v>85</v>
      </c>
      <c r="D28" s="72" t="s">
        <v>86</v>
      </c>
      <c r="E28" s="72" t="s">
        <v>119</v>
      </c>
      <c r="F28" s="73">
        <v>407240.09999999998</v>
      </c>
      <c r="G28" s="74">
        <v>0</v>
      </c>
      <c r="H28" s="74">
        <v>407240.09999999998</v>
      </c>
      <c r="I28" s="74">
        <v>0</v>
      </c>
      <c r="J28" s="75" t="s">
        <v>16</v>
      </c>
      <c r="K28" s="76">
        <v>0</v>
      </c>
      <c r="L28" s="77" t="s">
        <v>16</v>
      </c>
      <c r="M28" s="78" t="s">
        <v>16</v>
      </c>
      <c r="N28" s="79" t="s">
        <v>16</v>
      </c>
      <c r="O28" s="80" t="s">
        <v>16</v>
      </c>
      <c r="P28" s="77"/>
      <c r="Q28" s="77"/>
      <c r="R28" s="81"/>
      <c r="S28" s="82">
        <v>0</v>
      </c>
      <c r="T28" s="83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120</v>
      </c>
    </row>
    <row r="2" ht="20.1" customHeight="1">
      <c r="A2" s="10" t="s">
        <v>121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59</v>
      </c>
      <c r="B4" s="87"/>
      <c r="C4" s="87"/>
      <c r="D4" s="87"/>
      <c r="E4" s="15"/>
      <c r="F4" s="88" t="s">
        <v>60</v>
      </c>
      <c r="G4" s="89" t="s">
        <v>122</v>
      </c>
      <c r="H4" s="90" t="s">
        <v>123</v>
      </c>
      <c r="I4" s="90" t="s">
        <v>124</v>
      </c>
      <c r="J4" s="91" t="s">
        <v>125</v>
      </c>
      <c r="K4"/>
      <c r="L4"/>
    </row>
    <row r="5" ht="20.1" customHeight="1">
      <c r="A5" s="14" t="s">
        <v>68</v>
      </c>
      <c r="B5" s="87"/>
      <c r="C5" s="15"/>
      <c r="D5" s="92" t="s">
        <v>69</v>
      </c>
      <c r="E5" s="93" t="s">
        <v>126</v>
      </c>
      <c r="F5" s="89"/>
      <c r="G5" s="89"/>
      <c r="H5" s="90"/>
      <c r="I5" s="90"/>
      <c r="J5" s="91"/>
      <c r="K5"/>
      <c r="L5"/>
    </row>
    <row r="6" ht="15" customHeight="1">
      <c r="A6" s="94" t="s">
        <v>80</v>
      </c>
      <c r="B6" s="94" t="s">
        <v>81</v>
      </c>
      <c r="C6" s="95" t="s">
        <v>82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60</v>
      </c>
      <c r="F7" s="102">
        <f>SUM(G7:J7)</f>
        <v>5461068.6900000004</v>
      </c>
      <c r="G7" s="103">
        <v>5202038.6900000004</v>
      </c>
      <c r="H7" s="103">
        <v>259030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83</v>
      </c>
      <c r="E8" s="101" t="s">
        <v>0</v>
      </c>
      <c r="F8" s="102">
        <f>SUM(G8:J8)</f>
        <v>5461068.6900000004</v>
      </c>
      <c r="G8" s="103">
        <v>5202038.6900000004</v>
      </c>
      <c r="H8" s="103">
        <v>259030</v>
      </c>
      <c r="I8" s="103"/>
      <c r="J8" s="104"/>
      <c r="K8"/>
      <c r="L8"/>
    </row>
    <row r="9" ht="20.1" customHeight="1">
      <c r="A9" s="100" t="s">
        <v>84</v>
      </c>
      <c r="B9" s="100" t="s">
        <v>85</v>
      </c>
      <c r="C9" s="100" t="s">
        <v>85</v>
      </c>
      <c r="D9" s="101" t="s">
        <v>86</v>
      </c>
      <c r="E9" s="101" t="s">
        <v>87</v>
      </c>
      <c r="F9" s="102">
        <f>SUM(G9:J9)</f>
        <v>138837.26000000001</v>
      </c>
      <c r="G9" s="103">
        <v>138837.26000000001</v>
      </c>
      <c r="H9" s="103">
        <v>0</v>
      </c>
      <c r="I9" s="103"/>
      <c r="J9" s="104"/>
      <c r="K9"/>
      <c r="L9"/>
    </row>
    <row r="10" ht="20.1" customHeight="1">
      <c r="A10" s="100" t="s">
        <v>84</v>
      </c>
      <c r="B10" s="100" t="s">
        <v>85</v>
      </c>
      <c r="C10" s="100" t="s">
        <v>88</v>
      </c>
      <c r="D10" s="101" t="s">
        <v>86</v>
      </c>
      <c r="E10" s="101" t="s">
        <v>89</v>
      </c>
      <c r="F10" s="102">
        <f>SUM(G10:J10)</f>
        <v>24750</v>
      </c>
      <c r="G10" s="103">
        <v>0</v>
      </c>
      <c r="H10" s="103">
        <v>24750</v>
      </c>
      <c r="I10" s="103"/>
      <c r="J10" s="104"/>
      <c r="K10"/>
      <c r="L10"/>
    </row>
    <row r="11" ht="20.1" customHeight="1">
      <c r="A11" s="100" t="s">
        <v>84</v>
      </c>
      <c r="B11" s="100" t="s">
        <v>85</v>
      </c>
      <c r="C11" s="100" t="s">
        <v>90</v>
      </c>
      <c r="D11" s="101" t="s">
        <v>86</v>
      </c>
      <c r="E11" s="101" t="s">
        <v>91</v>
      </c>
      <c r="F11" s="102">
        <f>SUM(G11:J11)</f>
        <v>20000</v>
      </c>
      <c r="G11" s="103">
        <v>0</v>
      </c>
      <c r="H11" s="103">
        <v>20000</v>
      </c>
      <c r="I11" s="103"/>
      <c r="J11" s="104"/>
      <c r="K11"/>
      <c r="L11"/>
    </row>
    <row r="12" ht="20.1" customHeight="1">
      <c r="A12" s="100" t="s">
        <v>84</v>
      </c>
      <c r="B12" s="100" t="s">
        <v>85</v>
      </c>
      <c r="C12" s="100" t="s">
        <v>92</v>
      </c>
      <c r="D12" s="101" t="s">
        <v>86</v>
      </c>
      <c r="E12" s="101" t="s">
        <v>93</v>
      </c>
      <c r="F12" s="102">
        <f>SUM(G12:J12)</f>
        <v>10000</v>
      </c>
      <c r="G12" s="103">
        <v>0</v>
      </c>
      <c r="H12" s="103">
        <v>10000</v>
      </c>
      <c r="I12" s="103"/>
      <c r="J12" s="104"/>
      <c r="K12"/>
      <c r="L12"/>
    </row>
    <row r="13" ht="20.1" customHeight="1">
      <c r="A13" s="100" t="s">
        <v>84</v>
      </c>
      <c r="B13" s="100" t="s">
        <v>94</v>
      </c>
      <c r="C13" s="100" t="s">
        <v>85</v>
      </c>
      <c r="D13" s="101" t="s">
        <v>86</v>
      </c>
      <c r="E13" s="101" t="s">
        <v>87</v>
      </c>
      <c r="F13" s="102">
        <f>SUM(G13:J13)</f>
        <v>1941288.0800000001</v>
      </c>
      <c r="G13" s="103">
        <v>1941288.0800000001</v>
      </c>
      <c r="H13" s="103">
        <v>0</v>
      </c>
      <c r="I13" s="103"/>
      <c r="J13" s="104"/>
      <c r="K13"/>
      <c r="L13"/>
    </row>
    <row r="14" ht="20.1" customHeight="1">
      <c r="A14" s="100" t="s">
        <v>84</v>
      </c>
      <c r="B14" s="100" t="s">
        <v>94</v>
      </c>
      <c r="C14" s="100" t="s">
        <v>95</v>
      </c>
      <c r="D14" s="101" t="s">
        <v>86</v>
      </c>
      <c r="E14" s="101" t="s">
        <v>96</v>
      </c>
      <c r="F14" s="102">
        <f>SUM(G14:J14)</f>
        <v>94280</v>
      </c>
      <c r="G14" s="103">
        <v>0</v>
      </c>
      <c r="H14" s="103">
        <v>94280</v>
      </c>
      <c r="I14" s="103"/>
      <c r="J14" s="104"/>
      <c r="K14"/>
      <c r="L14"/>
    </row>
    <row r="15" ht="20.1" customHeight="1">
      <c r="A15" s="100" t="s">
        <v>84</v>
      </c>
      <c r="B15" s="100" t="s">
        <v>94</v>
      </c>
      <c r="C15" s="100" t="s">
        <v>97</v>
      </c>
      <c r="D15" s="101" t="s">
        <v>86</v>
      </c>
      <c r="E15" s="101" t="s">
        <v>98</v>
      </c>
      <c r="F15" s="102">
        <f>SUM(G15:J15)</f>
        <v>801251.77000000002</v>
      </c>
      <c r="G15" s="103">
        <v>801251.77000000002</v>
      </c>
      <c r="H15" s="103">
        <v>0</v>
      </c>
      <c r="I15" s="103"/>
      <c r="J15" s="104"/>
      <c r="K15"/>
      <c r="L15"/>
    </row>
    <row r="16" ht="20.1" customHeight="1">
      <c r="A16" s="100" t="s">
        <v>84</v>
      </c>
      <c r="B16" s="100" t="s">
        <v>99</v>
      </c>
      <c r="C16" s="100" t="s">
        <v>85</v>
      </c>
      <c r="D16" s="101" t="s">
        <v>86</v>
      </c>
      <c r="E16" s="101" t="s">
        <v>87</v>
      </c>
      <c r="F16" s="102">
        <f>SUM(G16:J16)</f>
        <v>208124.62</v>
      </c>
      <c r="G16" s="103">
        <v>208124.62</v>
      </c>
      <c r="H16" s="103">
        <v>0</v>
      </c>
      <c r="I16" s="103"/>
      <c r="J16" s="104"/>
      <c r="K16"/>
      <c r="L16"/>
    </row>
    <row r="17" ht="20.1" customHeight="1">
      <c r="A17" s="100" t="s">
        <v>84</v>
      </c>
      <c r="B17" s="100" t="s">
        <v>100</v>
      </c>
      <c r="C17" s="100" t="s">
        <v>99</v>
      </c>
      <c r="D17" s="101" t="s">
        <v>86</v>
      </c>
      <c r="E17" s="101" t="s">
        <v>101</v>
      </c>
      <c r="F17" s="102">
        <f>SUM(G17:J17)</f>
        <v>34571.220000000001</v>
      </c>
      <c r="G17" s="103">
        <v>34571.220000000001</v>
      </c>
      <c r="H17" s="103">
        <v>0</v>
      </c>
      <c r="I17" s="103"/>
      <c r="J17" s="104"/>
      <c r="K17"/>
      <c r="L17"/>
    </row>
    <row r="18" ht="20.1" customHeight="1">
      <c r="A18" s="100" t="s">
        <v>84</v>
      </c>
      <c r="B18" s="100" t="s">
        <v>102</v>
      </c>
      <c r="C18" s="100" t="s">
        <v>85</v>
      </c>
      <c r="D18" s="101" t="s">
        <v>86</v>
      </c>
      <c r="E18" s="101" t="s">
        <v>87</v>
      </c>
      <c r="F18" s="102">
        <f>SUM(G18:J18)</f>
        <v>254331.82000000001</v>
      </c>
      <c r="G18" s="103">
        <v>254331.82000000001</v>
      </c>
      <c r="H18" s="103">
        <v>0</v>
      </c>
      <c r="I18" s="103"/>
      <c r="J18" s="104"/>
      <c r="K18"/>
      <c r="L18"/>
    </row>
    <row r="19" ht="20.1" customHeight="1">
      <c r="A19" s="100" t="s">
        <v>84</v>
      </c>
      <c r="B19" s="100" t="s">
        <v>102</v>
      </c>
      <c r="C19" s="100" t="s">
        <v>95</v>
      </c>
      <c r="D19" s="101" t="s">
        <v>86</v>
      </c>
      <c r="E19" s="101" t="s">
        <v>96</v>
      </c>
      <c r="F19" s="102">
        <f>SUM(G19:J19)</f>
        <v>60000</v>
      </c>
      <c r="G19" s="103">
        <v>0</v>
      </c>
      <c r="H19" s="103">
        <v>60000</v>
      </c>
      <c r="I19" s="103"/>
      <c r="J19" s="104"/>
      <c r="K19"/>
      <c r="L19"/>
    </row>
    <row r="20" ht="20.1" customHeight="1">
      <c r="A20" s="100" t="s">
        <v>103</v>
      </c>
      <c r="B20" s="100" t="s">
        <v>104</v>
      </c>
      <c r="C20" s="100" t="s">
        <v>104</v>
      </c>
      <c r="D20" s="101" t="s">
        <v>86</v>
      </c>
      <c r="E20" s="101" t="s">
        <v>105</v>
      </c>
      <c r="F20" s="102">
        <f>SUM(G20:J20)</f>
        <v>369562.65000000002</v>
      </c>
      <c r="G20" s="103">
        <v>369562.65000000002</v>
      </c>
      <c r="H20" s="103">
        <v>0</v>
      </c>
      <c r="I20" s="103"/>
      <c r="J20" s="104"/>
      <c r="K20"/>
      <c r="L20"/>
    </row>
    <row r="21" ht="20.1" customHeight="1">
      <c r="A21" s="100" t="s">
        <v>103</v>
      </c>
      <c r="B21" s="100" t="s">
        <v>104</v>
      </c>
      <c r="C21" s="100" t="s">
        <v>99</v>
      </c>
      <c r="D21" s="101" t="s">
        <v>86</v>
      </c>
      <c r="E21" s="101" t="s">
        <v>106</v>
      </c>
      <c r="F21" s="102">
        <f>SUM(G21:J21)</f>
        <v>184781.29999999999</v>
      </c>
      <c r="G21" s="103">
        <v>184781.29999999999</v>
      </c>
      <c r="H21" s="103">
        <v>0</v>
      </c>
      <c r="I21" s="103"/>
      <c r="J21" s="104"/>
      <c r="K21"/>
      <c r="L21"/>
    </row>
    <row r="22" ht="20.1" customHeight="1">
      <c r="A22" s="100" t="s">
        <v>107</v>
      </c>
      <c r="B22" s="100" t="s">
        <v>108</v>
      </c>
      <c r="C22" s="100" t="s">
        <v>85</v>
      </c>
      <c r="D22" s="101" t="s">
        <v>86</v>
      </c>
      <c r="E22" s="101" t="s">
        <v>109</v>
      </c>
      <c r="F22" s="102">
        <f>SUM(G22:J22)</f>
        <v>180583.91</v>
      </c>
      <c r="G22" s="103">
        <v>180583.91</v>
      </c>
      <c r="H22" s="103">
        <v>0</v>
      </c>
      <c r="I22" s="103"/>
      <c r="J22" s="104"/>
      <c r="K22"/>
      <c r="L22"/>
    </row>
    <row r="23" ht="20.1" customHeight="1">
      <c r="A23" s="100" t="s">
        <v>107</v>
      </c>
      <c r="B23" s="100" t="s">
        <v>108</v>
      </c>
      <c r="C23" s="100" t="s">
        <v>95</v>
      </c>
      <c r="D23" s="101" t="s">
        <v>86</v>
      </c>
      <c r="E23" s="101" t="s">
        <v>110</v>
      </c>
      <c r="F23" s="102">
        <f>SUM(G23:J23)</f>
        <v>56963.559999999998</v>
      </c>
      <c r="G23" s="103">
        <v>56963.559999999998</v>
      </c>
      <c r="H23" s="103">
        <v>0</v>
      </c>
      <c r="I23" s="103"/>
      <c r="J23" s="104"/>
      <c r="K23"/>
      <c r="L23"/>
    </row>
    <row r="24" ht="20.1" customHeight="1">
      <c r="A24" s="100" t="s">
        <v>107</v>
      </c>
      <c r="B24" s="100" t="s">
        <v>108</v>
      </c>
      <c r="C24" s="100" t="s">
        <v>94</v>
      </c>
      <c r="D24" s="101" t="s">
        <v>86</v>
      </c>
      <c r="E24" s="101" t="s">
        <v>111</v>
      </c>
      <c r="F24" s="102">
        <f>SUM(G24:J24)</f>
        <v>39285.839999999997</v>
      </c>
      <c r="G24" s="103">
        <v>39285.839999999997</v>
      </c>
      <c r="H24" s="103">
        <v>0</v>
      </c>
      <c r="I24" s="103"/>
      <c r="J24" s="104"/>
      <c r="K24"/>
      <c r="L24"/>
    </row>
    <row r="25" ht="20.1" customHeight="1">
      <c r="A25" s="100" t="s">
        <v>107</v>
      </c>
      <c r="B25" s="100" t="s">
        <v>108</v>
      </c>
      <c r="C25" s="100" t="s">
        <v>112</v>
      </c>
      <c r="D25" s="101" t="s">
        <v>86</v>
      </c>
      <c r="E25" s="101" t="s">
        <v>113</v>
      </c>
      <c r="F25" s="102">
        <f>SUM(G25:J25)</f>
        <v>11956.56</v>
      </c>
      <c r="G25" s="103">
        <v>11956.56</v>
      </c>
      <c r="H25" s="103">
        <v>0</v>
      </c>
      <c r="I25" s="103"/>
      <c r="J25" s="104"/>
      <c r="K25"/>
      <c r="L25"/>
    </row>
    <row r="26" ht="20.1" customHeight="1">
      <c r="A26" s="100" t="s">
        <v>114</v>
      </c>
      <c r="B26" s="100" t="s">
        <v>104</v>
      </c>
      <c r="C26" s="100" t="s">
        <v>85</v>
      </c>
      <c r="D26" s="101" t="s">
        <v>86</v>
      </c>
      <c r="E26" s="101" t="s">
        <v>115</v>
      </c>
      <c r="F26" s="102">
        <f>SUM(G26:J26)</f>
        <v>50000</v>
      </c>
      <c r="G26" s="103">
        <v>0</v>
      </c>
      <c r="H26" s="103">
        <v>50000</v>
      </c>
      <c r="I26" s="103"/>
      <c r="J26" s="104"/>
      <c r="K26"/>
      <c r="L26"/>
    </row>
    <row r="27" ht="20.1" customHeight="1">
      <c r="A27" s="100" t="s">
        <v>116</v>
      </c>
      <c r="B27" s="100" t="s">
        <v>90</v>
      </c>
      <c r="C27" s="100" t="s">
        <v>104</v>
      </c>
      <c r="D27" s="101" t="s">
        <v>86</v>
      </c>
      <c r="E27" s="101" t="s">
        <v>117</v>
      </c>
      <c r="F27" s="102">
        <f>SUM(G27:J27)</f>
        <v>573260</v>
      </c>
      <c r="G27" s="103">
        <v>573260</v>
      </c>
      <c r="H27" s="103">
        <v>0</v>
      </c>
      <c r="I27" s="103"/>
      <c r="J27" s="104"/>
      <c r="K27"/>
      <c r="L27"/>
    </row>
    <row r="28" ht="20.1" customHeight="1">
      <c r="A28" s="100" t="s">
        <v>118</v>
      </c>
      <c r="B28" s="100" t="s">
        <v>95</v>
      </c>
      <c r="C28" s="100" t="s">
        <v>85</v>
      </c>
      <c r="D28" s="101" t="s">
        <v>86</v>
      </c>
      <c r="E28" s="101" t="s">
        <v>119</v>
      </c>
      <c r="F28" s="102">
        <f>SUM(G28:J28)</f>
        <v>407240.09999999998</v>
      </c>
      <c r="G28" s="103">
        <v>407240.09999999998</v>
      </c>
      <c r="H28" s="103">
        <v>0</v>
      </c>
      <c r="I28" s="103"/>
      <c r="J28" s="104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127</v>
      </c>
    </row>
    <row r="2" ht="20.25" customHeight="1">
      <c r="A2" s="10" t="s">
        <v>128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60</v>
      </c>
      <c r="E5" s="105" t="s">
        <v>129</v>
      </c>
      <c r="F5" s="18" t="s">
        <v>130</v>
      </c>
      <c r="G5" s="17" t="s">
        <v>131</v>
      </c>
      <c r="H5" s="106" t="s">
        <v>132</v>
      </c>
    </row>
    <row r="6" ht="20.25" customHeight="1">
      <c r="A6" s="107" t="s">
        <v>133</v>
      </c>
      <c r="B6" s="108">
        <f>SUM(B7:B9)</f>
        <v>5461068.6900000004</v>
      </c>
      <c r="C6" s="109" t="s">
        <v>134</v>
      </c>
      <c r="D6" s="110">
        <f>SUM(E6,F6,G6,H6)</f>
        <v>5461068.6899999995</v>
      </c>
      <c r="E6" s="110">
        <f t="shared" ref="E6:H6" si="0">SUM(E7:E36)</f>
        <v>5461068.6899999995</v>
      </c>
      <c r="F6" s="110">
        <f t="shared" si="0"/>
        <v>0</v>
      </c>
      <c r="G6" s="110">
        <f t="shared" si="0"/>
        <v>0</v>
      </c>
      <c r="H6" s="110">
        <f t="shared" si="0"/>
        <v>0</v>
      </c>
    </row>
    <row r="7" ht="20.25" customHeight="1">
      <c r="A7" s="107" t="s">
        <v>135</v>
      </c>
      <c r="B7" s="110">
        <v>5461068.6900000004</v>
      </c>
      <c r="C7" s="109" t="s">
        <v>136</v>
      </c>
      <c r="D7" s="25">
        <f t="shared" ref="D7:D36" si="1">SUM(E7:H7)</f>
        <v>3587434.77</v>
      </c>
      <c r="E7" s="110">
        <v>3587434.77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137</v>
      </c>
      <c r="B8" s="112">
        <v>0</v>
      </c>
      <c r="C8" s="109" t="s">
        <v>138</v>
      </c>
      <c r="D8" s="25">
        <f t="shared" si="1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139</v>
      </c>
      <c r="B9" s="24" t="s">
        <v>16</v>
      </c>
      <c r="C9" s="109" t="s">
        <v>140</v>
      </c>
      <c r="D9" s="25">
        <f t="shared" si="1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141</v>
      </c>
      <c r="B10" s="113">
        <f>SUM(B11:B14)</f>
        <v>0</v>
      </c>
      <c r="C10" s="109" t="s">
        <v>142</v>
      </c>
      <c r="D10" s="25">
        <f t="shared" si="1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135</v>
      </c>
      <c r="B11" s="112">
        <v>0</v>
      </c>
      <c r="C11" s="109" t="s">
        <v>143</v>
      </c>
      <c r="D11" s="25">
        <f t="shared" si="1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137</v>
      </c>
      <c r="B12" s="112">
        <v>0</v>
      </c>
      <c r="C12" s="109" t="s">
        <v>144</v>
      </c>
      <c r="D12" s="25">
        <f t="shared" si="1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139</v>
      </c>
      <c r="B13" s="112" t="s">
        <v>16</v>
      </c>
      <c r="C13" s="109" t="s">
        <v>145</v>
      </c>
      <c r="D13" s="25">
        <f t="shared" si="1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146</v>
      </c>
      <c r="B14" s="24"/>
      <c r="C14" s="109" t="s">
        <v>147</v>
      </c>
      <c r="D14" s="25">
        <f t="shared" si="1"/>
        <v>554343.94999999995</v>
      </c>
      <c r="E14" s="112">
        <v>554343.94999999995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148</v>
      </c>
      <c r="D15" s="25">
        <f t="shared" si="1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149</v>
      </c>
      <c r="D16" s="25">
        <f t="shared" si="1"/>
        <v>288789.87</v>
      </c>
      <c r="E16" s="112">
        <v>288789.87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150</v>
      </c>
      <c r="D17" s="25">
        <f t="shared" si="1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151</v>
      </c>
      <c r="D18" s="25">
        <f t="shared" si="1"/>
        <v>50000</v>
      </c>
      <c r="E18" s="112">
        <v>50000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152</v>
      </c>
      <c r="D19" s="25">
        <f t="shared" si="1"/>
        <v>573260</v>
      </c>
      <c r="E19" s="112">
        <v>573260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153</v>
      </c>
      <c r="D20" s="25">
        <f t="shared" si="1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154</v>
      </c>
      <c r="D21" s="25">
        <f t="shared" si="1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155</v>
      </c>
      <c r="D22" s="25">
        <f t="shared" si="1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156</v>
      </c>
      <c r="D23" s="25">
        <f t="shared" si="1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157</v>
      </c>
      <c r="D24" s="25">
        <f t="shared" si="1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158</v>
      </c>
      <c r="D25" s="25">
        <f t="shared" si="1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159</v>
      </c>
      <c r="D26" s="25">
        <f t="shared" si="1"/>
        <v>407240.09999999998</v>
      </c>
      <c r="E26" s="112">
        <v>407240.09999999998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160</v>
      </c>
      <c r="D27" s="25">
        <f t="shared" si="1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161</v>
      </c>
      <c r="D28" s="25">
        <f t="shared" si="1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162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163</v>
      </c>
      <c r="D30" s="25">
        <f t="shared" si="1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164</v>
      </c>
      <c r="D31" s="25">
        <f t="shared" si="1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165</v>
      </c>
      <c r="D32" s="25">
        <f t="shared" si="1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166</v>
      </c>
      <c r="D33" s="25">
        <f t="shared" si="1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167</v>
      </c>
      <c r="D34" s="25">
        <f t="shared" si="1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168</v>
      </c>
      <c r="D35" s="25">
        <f t="shared" si="1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 t="s">
        <v>169</v>
      </c>
      <c r="D36" s="25">
        <f t="shared" si="1"/>
        <v>0</v>
      </c>
      <c r="E36" s="118">
        <v>0</v>
      </c>
      <c r="F36" s="118">
        <v>0</v>
      </c>
      <c r="G36" s="119"/>
      <c r="H36" s="120">
        <v>0</v>
      </c>
    </row>
    <row r="37" ht="20.25" customHeight="1">
      <c r="A37" s="19"/>
      <c r="B37" s="24"/>
      <c r="C37" s="21" t="s">
        <v>170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55</v>
      </c>
      <c r="B39" s="30">
        <f>SUM(B6,B10)</f>
        <v>5461068.6900000004</v>
      </c>
      <c r="C39" s="28" t="s">
        <v>56</v>
      </c>
      <c r="D39" s="25">
        <f>SUM(E39:H39)</f>
        <v>5461068.6899999995</v>
      </c>
      <c r="E39" s="126">
        <f>SUM(E7:E37)</f>
        <v>5461068.6899999995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171</v>
      </c>
    </row>
    <row r="2" s="1" customFormat="1" ht="20.1" customHeight="1">
      <c r="A2" s="10" t="s">
        <v>172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59</v>
      </c>
      <c r="B4" s="45"/>
      <c r="C4" s="132"/>
      <c r="D4" s="46"/>
      <c r="E4" s="133" t="s">
        <v>173</v>
      </c>
      <c r="F4" s="49" t="s">
        <v>174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175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176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68</v>
      </c>
      <c r="B5" s="45"/>
      <c r="C5" s="134" t="s">
        <v>69</v>
      </c>
      <c r="D5" s="57" t="s">
        <v>70</v>
      </c>
      <c r="E5" s="48"/>
      <c r="F5" s="134" t="s">
        <v>60</v>
      </c>
      <c r="G5" s="134" t="s">
        <v>177</v>
      </c>
      <c r="H5" s="134"/>
      <c r="I5" s="134"/>
      <c r="J5" s="134" t="s">
        <v>178</v>
      </c>
      <c r="K5" s="134"/>
      <c r="L5" s="134"/>
      <c r="M5" s="134" t="s">
        <v>179</v>
      </c>
      <c r="N5" s="134"/>
      <c r="O5" s="134"/>
      <c r="P5" s="134" t="s">
        <v>60</v>
      </c>
      <c r="Q5" s="134" t="s">
        <v>177</v>
      </c>
      <c r="R5" s="134"/>
      <c r="S5" s="134"/>
      <c r="T5" s="134" t="s">
        <v>178</v>
      </c>
      <c r="U5" s="134"/>
      <c r="V5" s="134"/>
      <c r="W5" s="134" t="s">
        <v>179</v>
      </c>
      <c r="X5" s="134"/>
      <c r="Y5" s="134"/>
      <c r="Z5" s="134" t="s">
        <v>60</v>
      </c>
      <c r="AA5" s="134" t="s">
        <v>177</v>
      </c>
      <c r="AB5" s="134"/>
      <c r="AC5" s="134"/>
      <c r="AD5" s="134" t="s">
        <v>178</v>
      </c>
      <c r="AE5" s="134"/>
      <c r="AF5" s="134"/>
      <c r="AG5" s="134" t="s">
        <v>179</v>
      </c>
      <c r="AH5" s="134"/>
      <c r="AI5" s="134"/>
    </row>
    <row r="6" ht="30.75" customHeight="1">
      <c r="A6" s="63" t="s">
        <v>80</v>
      </c>
      <c r="B6" s="135" t="s">
        <v>81</v>
      </c>
      <c r="C6" s="134"/>
      <c r="D6" s="136"/>
      <c r="E6" s="68"/>
      <c r="F6" s="134"/>
      <c r="G6" s="134" t="s">
        <v>75</v>
      </c>
      <c r="H6" s="134" t="s">
        <v>122</v>
      </c>
      <c r="I6" s="134" t="s">
        <v>123</v>
      </c>
      <c r="J6" s="134" t="s">
        <v>75</v>
      </c>
      <c r="K6" s="134" t="s">
        <v>122</v>
      </c>
      <c r="L6" s="134" t="s">
        <v>123</v>
      </c>
      <c r="M6" s="134" t="s">
        <v>75</v>
      </c>
      <c r="N6" s="134" t="s">
        <v>122</v>
      </c>
      <c r="O6" s="134" t="s">
        <v>123</v>
      </c>
      <c r="P6" s="134"/>
      <c r="Q6" s="134" t="s">
        <v>75</v>
      </c>
      <c r="R6" s="134" t="s">
        <v>122</v>
      </c>
      <c r="S6" s="134" t="s">
        <v>123</v>
      </c>
      <c r="T6" s="134" t="s">
        <v>75</v>
      </c>
      <c r="U6" s="134" t="s">
        <v>122</v>
      </c>
      <c r="V6" s="134" t="s">
        <v>123</v>
      </c>
      <c r="W6" s="134" t="s">
        <v>75</v>
      </c>
      <c r="X6" s="134" t="s">
        <v>122</v>
      </c>
      <c r="Y6" s="134" t="s">
        <v>123</v>
      </c>
      <c r="Z6" s="134"/>
      <c r="AA6" s="134" t="s">
        <v>75</v>
      </c>
      <c r="AB6" s="134" t="s">
        <v>122</v>
      </c>
      <c r="AC6" s="134" t="s">
        <v>123</v>
      </c>
      <c r="AD6" s="134" t="s">
        <v>75</v>
      </c>
      <c r="AE6" s="134" t="s">
        <v>122</v>
      </c>
      <c r="AF6" s="134" t="s">
        <v>123</v>
      </c>
      <c r="AG6" s="134" t="s">
        <v>75</v>
      </c>
      <c r="AH6" s="134" t="s">
        <v>122</v>
      </c>
      <c r="AI6" s="134" t="s">
        <v>123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SUM(F7,P7,Z7)</f>
        <v>5461068.6900000004</v>
      </c>
      <c r="F7" s="79">
        <f>SUM(G7,J7,M7)</f>
        <v>5461068.6900000004</v>
      </c>
      <c r="G7" s="79">
        <f>SUM(H7,I7)</f>
        <v>5461068.6900000004</v>
      </c>
      <c r="H7" s="79">
        <v>5202038.6900000004</v>
      </c>
      <c r="I7" s="79">
        <v>259030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83</v>
      </c>
      <c r="D8" s="137" t="s">
        <v>0</v>
      </c>
      <c r="E8" s="79">
        <f>SUM(F8,P8,Z8)</f>
        <v>5461068.6900000004</v>
      </c>
      <c r="F8" s="79">
        <f>SUM(G8,J8,M8)</f>
        <v>5461068.6900000004</v>
      </c>
      <c r="G8" s="79">
        <f>SUM(H8,I8)</f>
        <v>5461068.6900000004</v>
      </c>
      <c r="H8" s="79">
        <v>5202038.6900000004</v>
      </c>
      <c r="I8" s="79">
        <v>259030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180</v>
      </c>
      <c r="B9" s="137" t="s">
        <v>16</v>
      </c>
      <c r="C9" s="137" t="s">
        <v>16</v>
      </c>
      <c r="D9" s="137" t="s">
        <v>181</v>
      </c>
      <c r="E9" s="79">
        <f>SUM(F9,P9,Z9)</f>
        <v>3187702.5600000001</v>
      </c>
      <c r="F9" s="79">
        <f>SUM(G9,J9,M9)</f>
        <v>3187702.5600000001</v>
      </c>
      <c r="G9" s="79">
        <f>SUM(H9,I9)</f>
        <v>3187702.5600000001</v>
      </c>
      <c r="H9" s="79">
        <v>3187702.5600000001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182</v>
      </c>
      <c r="B10" s="137" t="s">
        <v>85</v>
      </c>
      <c r="C10" s="137" t="s">
        <v>86</v>
      </c>
      <c r="D10" s="137" t="s">
        <v>183</v>
      </c>
      <c r="E10" s="79">
        <f>SUM(F10,P10,Z10)</f>
        <v>2174270.1200000001</v>
      </c>
      <c r="F10" s="79">
        <f>SUM(G10,J10,M10)</f>
        <v>2174270.1200000001</v>
      </c>
      <c r="G10" s="79">
        <f>SUM(H10,I10)</f>
        <v>2174270.1200000001</v>
      </c>
      <c r="H10" s="79">
        <v>2174270.1200000001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182</v>
      </c>
      <c r="B11" s="137" t="s">
        <v>95</v>
      </c>
      <c r="C11" s="137" t="s">
        <v>86</v>
      </c>
      <c r="D11" s="137" t="s">
        <v>184</v>
      </c>
      <c r="E11" s="79">
        <f>SUM(F11,P11,Z11)</f>
        <v>683644.18000000005</v>
      </c>
      <c r="F11" s="79">
        <f>SUM(G11,J11,M11)</f>
        <v>683644.18000000005</v>
      </c>
      <c r="G11" s="79">
        <f>SUM(H11,I11)</f>
        <v>683644.18000000005</v>
      </c>
      <c r="H11" s="79">
        <v>683644.18000000005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182</v>
      </c>
      <c r="B12" s="137" t="s">
        <v>94</v>
      </c>
      <c r="C12" s="137" t="s">
        <v>86</v>
      </c>
      <c r="D12" s="137" t="s">
        <v>185</v>
      </c>
      <c r="E12" s="79">
        <f>SUM(F12,P12,Z12)</f>
        <v>309588.26000000001</v>
      </c>
      <c r="F12" s="79">
        <f>SUM(G12,J12,M12)</f>
        <v>309588.26000000001</v>
      </c>
      <c r="G12" s="79">
        <f>SUM(H12,I12)</f>
        <v>309588.26000000001</v>
      </c>
      <c r="H12" s="79">
        <v>309588.26000000001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182</v>
      </c>
      <c r="B13" s="137" t="s">
        <v>112</v>
      </c>
      <c r="C13" s="137" t="s">
        <v>86</v>
      </c>
      <c r="D13" s="137" t="s">
        <v>186</v>
      </c>
      <c r="E13" s="79">
        <f>SUM(F13,P13,Z13)</f>
        <v>20200</v>
      </c>
      <c r="F13" s="79">
        <f>SUM(G13,J13,M13)</f>
        <v>20200</v>
      </c>
      <c r="G13" s="79">
        <f>SUM(H13,I13)</f>
        <v>20200</v>
      </c>
      <c r="H13" s="79">
        <v>20200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187</v>
      </c>
      <c r="B14" s="137" t="s">
        <v>16</v>
      </c>
      <c r="C14" s="137" t="s">
        <v>16</v>
      </c>
      <c r="D14" s="137" t="s">
        <v>188</v>
      </c>
      <c r="E14" s="79">
        <f>SUM(F14,P14,Z14)</f>
        <v>629336.60999999999</v>
      </c>
      <c r="F14" s="79">
        <f>SUM(G14,J14,M14)</f>
        <v>629336.60999999999</v>
      </c>
      <c r="G14" s="79">
        <f>SUM(H14,I14)</f>
        <v>629336.60999999999</v>
      </c>
      <c r="H14" s="79">
        <v>370306.60999999999</v>
      </c>
      <c r="I14" s="79">
        <v>259030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189</v>
      </c>
      <c r="B15" s="137" t="s">
        <v>85</v>
      </c>
      <c r="C15" s="137" t="s">
        <v>86</v>
      </c>
      <c r="D15" s="137" t="s">
        <v>190</v>
      </c>
      <c r="E15" s="79">
        <f>SUM(F15,P15,Z15)</f>
        <v>393586.60999999999</v>
      </c>
      <c r="F15" s="79">
        <f>SUM(G15,J15,M15)</f>
        <v>393586.60999999999</v>
      </c>
      <c r="G15" s="79">
        <f>SUM(H15,I15)</f>
        <v>393586.60999999999</v>
      </c>
      <c r="H15" s="79">
        <v>219306.60999999999</v>
      </c>
      <c r="I15" s="79">
        <v>174280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189</v>
      </c>
      <c r="B16" s="137" t="s">
        <v>95</v>
      </c>
      <c r="C16" s="137" t="s">
        <v>86</v>
      </c>
      <c r="D16" s="137" t="s">
        <v>191</v>
      </c>
      <c r="E16" s="79">
        <f>SUM(F16,P16,Z16)</f>
        <v>36750</v>
      </c>
      <c r="F16" s="79">
        <f>SUM(G16,J16,M16)</f>
        <v>36750</v>
      </c>
      <c r="G16" s="79">
        <f>SUM(H16,I16)</f>
        <v>36750</v>
      </c>
      <c r="H16" s="79">
        <v>2000</v>
      </c>
      <c r="I16" s="79">
        <v>34750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189</v>
      </c>
      <c r="B17" s="137" t="s">
        <v>94</v>
      </c>
      <c r="C17" s="137" t="s">
        <v>86</v>
      </c>
      <c r="D17" s="137" t="s">
        <v>192</v>
      </c>
      <c r="E17" s="79">
        <f>SUM(F17,P17,Z17)</f>
        <v>8000</v>
      </c>
      <c r="F17" s="79">
        <f>SUM(G17,J17,M17)</f>
        <v>8000</v>
      </c>
      <c r="G17" s="79">
        <f>SUM(H17,I17)</f>
        <v>8000</v>
      </c>
      <c r="H17" s="79">
        <v>8000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189</v>
      </c>
      <c r="B18" s="137" t="s">
        <v>104</v>
      </c>
      <c r="C18" s="137" t="s">
        <v>86</v>
      </c>
      <c r="D18" s="137" t="s">
        <v>193</v>
      </c>
      <c r="E18" s="79">
        <f>SUM(F18,P18,Z18)</f>
        <v>52000</v>
      </c>
      <c r="F18" s="79">
        <f>SUM(G18,J18,M18)</f>
        <v>52000</v>
      </c>
      <c r="G18" s="79">
        <f>SUM(H18,I18)</f>
        <v>52000</v>
      </c>
      <c r="H18" s="79">
        <v>2000</v>
      </c>
      <c r="I18" s="79">
        <v>50000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189</v>
      </c>
      <c r="B19" s="137" t="s">
        <v>99</v>
      </c>
      <c r="C19" s="137" t="s">
        <v>86</v>
      </c>
      <c r="D19" s="137" t="s">
        <v>194</v>
      </c>
      <c r="E19" s="79">
        <f>SUM(F19,P19,Z19)</f>
        <v>1000</v>
      </c>
      <c r="F19" s="79">
        <f>SUM(G19,J19,M19)</f>
        <v>1000</v>
      </c>
      <c r="G19" s="79">
        <f>SUM(H19,I19)</f>
        <v>1000</v>
      </c>
      <c r="H19" s="79">
        <v>1000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189</v>
      </c>
      <c r="B20" s="137" t="s">
        <v>92</v>
      </c>
      <c r="C20" s="137" t="s">
        <v>86</v>
      </c>
      <c r="D20" s="137" t="s">
        <v>195</v>
      </c>
      <c r="E20" s="79">
        <f>SUM(F20,P20,Z20)</f>
        <v>138000</v>
      </c>
      <c r="F20" s="79">
        <f>SUM(G20,J20,M20)</f>
        <v>138000</v>
      </c>
      <c r="G20" s="79">
        <f>SUM(H20,I20)</f>
        <v>138000</v>
      </c>
      <c r="H20" s="79">
        <v>138000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196</v>
      </c>
      <c r="B21" s="137" t="s">
        <v>16</v>
      </c>
      <c r="C21" s="137" t="s">
        <v>16</v>
      </c>
      <c r="D21" s="137" t="s">
        <v>197</v>
      </c>
      <c r="E21" s="79">
        <f>SUM(F21,P21,Z21)</f>
        <v>4080</v>
      </c>
      <c r="F21" s="79">
        <f>SUM(G21,J21,M21)</f>
        <v>4080</v>
      </c>
      <c r="G21" s="79">
        <f>SUM(H21,I21)</f>
        <v>4080</v>
      </c>
      <c r="H21" s="79">
        <v>4080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198</v>
      </c>
      <c r="B22" s="137" t="s">
        <v>99</v>
      </c>
      <c r="C22" s="137" t="s">
        <v>86</v>
      </c>
      <c r="D22" s="137" t="s">
        <v>199</v>
      </c>
      <c r="E22" s="79">
        <f>SUM(F22,P22,Z22)</f>
        <v>4080</v>
      </c>
      <c r="F22" s="79">
        <f>SUM(G22,J22,M22)</f>
        <v>4080</v>
      </c>
      <c r="G22" s="79">
        <f>SUM(H22,I22)</f>
        <v>4080</v>
      </c>
      <c r="H22" s="79">
        <v>4080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200</v>
      </c>
      <c r="B23" s="137" t="s">
        <v>16</v>
      </c>
      <c r="C23" s="137" t="s">
        <v>16</v>
      </c>
      <c r="D23" s="137" t="s">
        <v>201</v>
      </c>
      <c r="E23" s="79">
        <f>SUM(F23,P23,Z23)</f>
        <v>1110038.76</v>
      </c>
      <c r="F23" s="79">
        <f>SUM(G23,J23,M23)</f>
        <v>1110038.76</v>
      </c>
      <c r="G23" s="79">
        <f>SUM(H23,I23)</f>
        <v>1110038.76</v>
      </c>
      <c r="H23" s="79">
        <v>1110038.76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 ht="20.1" customHeight="1">
      <c r="A24" s="137" t="s">
        <v>202</v>
      </c>
      <c r="B24" s="137" t="s">
        <v>85</v>
      </c>
      <c r="C24" s="137" t="s">
        <v>86</v>
      </c>
      <c r="D24" s="137" t="s">
        <v>203</v>
      </c>
      <c r="E24" s="79">
        <f>SUM(F24,P24,Z24)</f>
        <v>1031642.49</v>
      </c>
      <c r="F24" s="79">
        <f>SUM(G24,J24,M24)</f>
        <v>1031642.49</v>
      </c>
      <c r="G24" s="79">
        <f>SUM(H24,I24)</f>
        <v>1031642.49</v>
      </c>
      <c r="H24" s="79">
        <v>1031642.49</v>
      </c>
      <c r="I24" s="79">
        <v>0</v>
      </c>
      <c r="J24" s="79">
        <f>SUM(K24,L24)</f>
        <v>0</v>
      </c>
      <c r="K24" s="79">
        <v>0</v>
      </c>
      <c r="L24" s="79">
        <v>0</v>
      </c>
      <c r="M24" s="79">
        <f>SUM(N24,O24)</f>
        <v>0</v>
      </c>
      <c r="N24" s="79" t="s">
        <v>16</v>
      </c>
      <c r="O24" s="79" t="s">
        <v>16</v>
      </c>
      <c r="P24" s="79">
        <f>SUM(Q24,T24,W24)</f>
        <v>0</v>
      </c>
      <c r="Q24" s="79">
        <f>SUM(R24,S24)</f>
        <v>0</v>
      </c>
      <c r="R24" s="79" t="s">
        <v>16</v>
      </c>
      <c r="S24" s="79" t="s">
        <v>16</v>
      </c>
      <c r="T24" s="79">
        <f>SUM(U24,V24)</f>
        <v>0</v>
      </c>
      <c r="U24" s="79" t="s">
        <v>16</v>
      </c>
      <c r="V24" s="79" t="s">
        <v>16</v>
      </c>
      <c r="W24" s="79">
        <f>SUM(X24,Y24)</f>
        <v>0</v>
      </c>
      <c r="X24" s="79" t="s">
        <v>16</v>
      </c>
      <c r="Y24" s="79"/>
      <c r="Z24" s="79">
        <f>SUM(AA24,AD24,AG24)</f>
        <v>0</v>
      </c>
      <c r="AA24" s="79">
        <f>SUM(AB24:AC24)</f>
        <v>0</v>
      </c>
      <c r="AB24" s="79">
        <v>0</v>
      </c>
      <c r="AC24" s="79">
        <v>0</v>
      </c>
      <c r="AD24" s="79">
        <f>SUM(AE24,AF24)</f>
        <v>0</v>
      </c>
      <c r="AE24" s="79">
        <v>0</v>
      </c>
      <c r="AF24" s="79">
        <v>0</v>
      </c>
      <c r="AG24" s="79">
        <f>SUM(AH24,AI24)</f>
        <v>0</v>
      </c>
      <c r="AH24" s="79" t="s">
        <v>16</v>
      </c>
      <c r="AI24" s="79"/>
    </row>
    <row r="25" ht="20.1" customHeight="1">
      <c r="A25" s="137" t="s">
        <v>202</v>
      </c>
      <c r="B25" s="137" t="s">
        <v>95</v>
      </c>
      <c r="C25" s="137" t="s">
        <v>86</v>
      </c>
      <c r="D25" s="137" t="s">
        <v>204</v>
      </c>
      <c r="E25" s="79">
        <f>SUM(F25,P25,Z25)</f>
        <v>78396.270000000004</v>
      </c>
      <c r="F25" s="79">
        <f>SUM(G25,J25,M25)</f>
        <v>78396.270000000004</v>
      </c>
      <c r="G25" s="79">
        <f>SUM(H25,I25)</f>
        <v>78396.270000000004</v>
      </c>
      <c r="H25" s="79">
        <v>78396.270000000004</v>
      </c>
      <c r="I25" s="79">
        <v>0</v>
      </c>
      <c r="J25" s="79">
        <f>SUM(K25,L25)</f>
        <v>0</v>
      </c>
      <c r="K25" s="79">
        <v>0</v>
      </c>
      <c r="L25" s="79">
        <v>0</v>
      </c>
      <c r="M25" s="79">
        <f>SUM(N25,O25)</f>
        <v>0</v>
      </c>
      <c r="N25" s="79" t="s">
        <v>16</v>
      </c>
      <c r="O25" s="79" t="s">
        <v>16</v>
      </c>
      <c r="P25" s="79">
        <f>SUM(Q25,T25,W25)</f>
        <v>0</v>
      </c>
      <c r="Q25" s="79">
        <f>SUM(R25,S25)</f>
        <v>0</v>
      </c>
      <c r="R25" s="79" t="s">
        <v>16</v>
      </c>
      <c r="S25" s="79" t="s">
        <v>16</v>
      </c>
      <c r="T25" s="79">
        <f>SUM(U25,V25)</f>
        <v>0</v>
      </c>
      <c r="U25" s="79" t="s">
        <v>16</v>
      </c>
      <c r="V25" s="79" t="s">
        <v>16</v>
      </c>
      <c r="W25" s="79">
        <f>SUM(X25,Y25)</f>
        <v>0</v>
      </c>
      <c r="X25" s="79" t="s">
        <v>16</v>
      </c>
      <c r="Y25" s="79"/>
      <c r="Z25" s="79">
        <f>SUM(AA25,AD25,AG25)</f>
        <v>0</v>
      </c>
      <c r="AA25" s="79">
        <f>SUM(AB25:AC25)</f>
        <v>0</v>
      </c>
      <c r="AB25" s="79">
        <v>0</v>
      </c>
      <c r="AC25" s="79">
        <v>0</v>
      </c>
      <c r="AD25" s="79">
        <f>SUM(AE25,AF25)</f>
        <v>0</v>
      </c>
      <c r="AE25" s="79">
        <v>0</v>
      </c>
      <c r="AF25" s="79">
        <v>0</v>
      </c>
      <c r="AG25" s="79">
        <f>SUM(AH25,AI25)</f>
        <v>0</v>
      </c>
      <c r="AH25" s="79" t="s">
        <v>16</v>
      </c>
      <c r="AI25" s="79"/>
    </row>
    <row r="26" ht="20.1" customHeight="1">
      <c r="A26" s="137" t="s">
        <v>205</v>
      </c>
      <c r="B26" s="137" t="s">
        <v>16</v>
      </c>
      <c r="C26" s="137" t="s">
        <v>16</v>
      </c>
      <c r="D26" s="137" t="s">
        <v>206</v>
      </c>
      <c r="E26" s="79">
        <f>SUM(F26,P26,Z26)</f>
        <v>529910.76000000001</v>
      </c>
      <c r="F26" s="79">
        <f>SUM(G26,J26,M26)</f>
        <v>529910.76000000001</v>
      </c>
      <c r="G26" s="79">
        <f>SUM(H26,I26)</f>
        <v>529910.76000000001</v>
      </c>
      <c r="H26" s="79">
        <v>529910.76000000001</v>
      </c>
      <c r="I26" s="79">
        <v>0</v>
      </c>
      <c r="J26" s="79">
        <f>SUM(K26,L26)</f>
        <v>0</v>
      </c>
      <c r="K26" s="79">
        <v>0</v>
      </c>
      <c r="L26" s="79">
        <v>0</v>
      </c>
      <c r="M26" s="79">
        <f>SUM(N26,O26)</f>
        <v>0</v>
      </c>
      <c r="N26" s="79" t="s">
        <v>16</v>
      </c>
      <c r="O26" s="79" t="s">
        <v>16</v>
      </c>
      <c r="P26" s="79">
        <f>SUM(Q26,T26,W26)</f>
        <v>0</v>
      </c>
      <c r="Q26" s="79">
        <f>SUM(R26,S26)</f>
        <v>0</v>
      </c>
      <c r="R26" s="79" t="s">
        <v>16</v>
      </c>
      <c r="S26" s="79" t="s">
        <v>16</v>
      </c>
      <c r="T26" s="79">
        <f>SUM(U26,V26)</f>
        <v>0</v>
      </c>
      <c r="U26" s="79" t="s">
        <v>16</v>
      </c>
      <c r="V26" s="79" t="s">
        <v>16</v>
      </c>
      <c r="W26" s="79">
        <f>SUM(X26,Y26)</f>
        <v>0</v>
      </c>
      <c r="X26" s="79" t="s">
        <v>16</v>
      </c>
      <c r="Y26" s="79"/>
      <c r="Z26" s="79">
        <f>SUM(AA26,AD26,AG26)</f>
        <v>0</v>
      </c>
      <c r="AA26" s="79">
        <f>SUM(AB26:AC26)</f>
        <v>0</v>
      </c>
      <c r="AB26" s="79">
        <v>0</v>
      </c>
      <c r="AC26" s="79">
        <v>0</v>
      </c>
      <c r="AD26" s="79">
        <f>SUM(AE26,AF26)</f>
        <v>0</v>
      </c>
      <c r="AE26" s="79">
        <v>0</v>
      </c>
      <c r="AF26" s="79">
        <v>0</v>
      </c>
      <c r="AG26" s="79">
        <f>SUM(AH26,AI26)</f>
        <v>0</v>
      </c>
      <c r="AH26" s="79" t="s">
        <v>16</v>
      </c>
      <c r="AI26" s="79"/>
    </row>
    <row r="27" ht="20.1" customHeight="1">
      <c r="A27" s="137" t="s">
        <v>207</v>
      </c>
      <c r="B27" s="137" t="s">
        <v>85</v>
      </c>
      <c r="C27" s="137" t="s">
        <v>86</v>
      </c>
      <c r="D27" s="137" t="s">
        <v>208</v>
      </c>
      <c r="E27" s="79">
        <f>SUM(F27,P27,Z27)</f>
        <v>529910.76000000001</v>
      </c>
      <c r="F27" s="79">
        <f>SUM(G27,J27,M27)</f>
        <v>529910.76000000001</v>
      </c>
      <c r="G27" s="79">
        <f>SUM(H27,I27)</f>
        <v>529910.76000000001</v>
      </c>
      <c r="H27" s="79">
        <v>529910.76000000001</v>
      </c>
      <c r="I27" s="79">
        <v>0</v>
      </c>
      <c r="J27" s="79">
        <f>SUM(K27,L27)</f>
        <v>0</v>
      </c>
      <c r="K27" s="79">
        <v>0</v>
      </c>
      <c r="L27" s="79">
        <v>0</v>
      </c>
      <c r="M27" s="79">
        <f>SUM(N27,O27)</f>
        <v>0</v>
      </c>
      <c r="N27" s="79" t="s">
        <v>16</v>
      </c>
      <c r="O27" s="79" t="s">
        <v>16</v>
      </c>
      <c r="P27" s="79">
        <f>SUM(Q27,T27,W27)</f>
        <v>0</v>
      </c>
      <c r="Q27" s="79">
        <f>SUM(R27,S27)</f>
        <v>0</v>
      </c>
      <c r="R27" s="79" t="s">
        <v>16</v>
      </c>
      <c r="S27" s="79" t="s">
        <v>16</v>
      </c>
      <c r="T27" s="79">
        <f>SUM(U27,V27)</f>
        <v>0</v>
      </c>
      <c r="U27" s="79" t="s">
        <v>16</v>
      </c>
      <c r="V27" s="79" t="s">
        <v>16</v>
      </c>
      <c r="W27" s="79">
        <f>SUM(X27,Y27)</f>
        <v>0</v>
      </c>
      <c r="X27" s="79" t="s">
        <v>16</v>
      </c>
      <c r="Y27" s="79"/>
      <c r="Z27" s="79">
        <f>SUM(AA27,AD27,AG27)</f>
        <v>0</v>
      </c>
      <c r="AA27" s="79">
        <f>SUM(AB27:AC27)</f>
        <v>0</v>
      </c>
      <c r="AB27" s="79">
        <v>0</v>
      </c>
      <c r="AC27" s="79">
        <v>0</v>
      </c>
      <c r="AD27" s="79">
        <f>SUM(AE27,AF27)</f>
        <v>0</v>
      </c>
      <c r="AE27" s="79">
        <v>0</v>
      </c>
      <c r="AF27" s="79">
        <v>0</v>
      </c>
      <c r="AG27" s="79">
        <f>SUM(AH27,AI27)</f>
        <v>0</v>
      </c>
      <c r="AH27" s="79" t="s">
        <v>16</v>
      </c>
      <c r="AI27" s="79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209</v>
      </c>
    </row>
    <row r="2" ht="20.1" customHeight="1">
      <c r="A2" s="10" t="s">
        <v>210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59</v>
      </c>
      <c r="B4" s="138"/>
      <c r="C4" s="138"/>
      <c r="D4" s="138"/>
      <c r="E4" s="134" t="s">
        <v>60</v>
      </c>
      <c r="F4" s="139" t="s">
        <v>211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212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213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214</v>
      </c>
      <c r="BJ4" s="140"/>
      <c r="BK4" s="140"/>
      <c r="BL4" s="140"/>
      <c r="BM4" s="140"/>
      <c r="BN4" s="140" t="s">
        <v>215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216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217</v>
      </c>
      <c r="CS4" s="140"/>
      <c r="CT4" s="140"/>
      <c r="CU4" s="140" t="s">
        <v>218</v>
      </c>
      <c r="CV4" s="140"/>
      <c r="CW4" s="140"/>
      <c r="CX4" s="140"/>
      <c r="CY4" s="140"/>
      <c r="CZ4" s="140"/>
      <c r="DA4" s="140" t="s">
        <v>219</v>
      </c>
      <c r="DB4" s="140"/>
      <c r="DC4" s="140"/>
      <c r="DD4" s="140" t="s">
        <v>220</v>
      </c>
      <c r="DE4" s="140"/>
      <c r="DF4" s="140"/>
      <c r="DG4" s="140"/>
      <c r="DH4" s="140"/>
      <c r="DI4"/>
    </row>
    <row r="5" ht="20.1" customHeight="1">
      <c r="A5" s="138" t="s">
        <v>68</v>
      </c>
      <c r="B5" s="138"/>
      <c r="C5" s="138"/>
      <c r="D5" s="134" t="s">
        <v>70</v>
      </c>
      <c r="E5" s="134"/>
      <c r="F5" s="134" t="s">
        <v>75</v>
      </c>
      <c r="G5" s="134" t="s">
        <v>221</v>
      </c>
      <c r="H5" s="134" t="s">
        <v>222</v>
      </c>
      <c r="I5" s="134" t="s">
        <v>223</v>
      </c>
      <c r="J5" s="134" t="s">
        <v>224</v>
      </c>
      <c r="K5" s="134" t="s">
        <v>225</v>
      </c>
      <c r="L5" s="134" t="s">
        <v>226</v>
      </c>
      <c r="M5" s="134" t="s">
        <v>227</v>
      </c>
      <c r="N5" s="134" t="s">
        <v>228</v>
      </c>
      <c r="O5" s="134" t="s">
        <v>229</v>
      </c>
      <c r="P5" s="134" t="s">
        <v>230</v>
      </c>
      <c r="Q5" s="134" t="s">
        <v>231</v>
      </c>
      <c r="R5" s="134" t="s">
        <v>232</v>
      </c>
      <c r="S5" s="134" t="s">
        <v>233</v>
      </c>
      <c r="T5" s="134" t="s">
        <v>75</v>
      </c>
      <c r="U5" s="134" t="s">
        <v>234</v>
      </c>
      <c r="V5" s="134" t="s">
        <v>235</v>
      </c>
      <c r="W5" s="134" t="s">
        <v>236</v>
      </c>
      <c r="X5" s="134" t="s">
        <v>237</v>
      </c>
      <c r="Y5" s="134" t="s">
        <v>238</v>
      </c>
      <c r="Z5" s="134" t="s">
        <v>239</v>
      </c>
      <c r="AA5" s="134" t="s">
        <v>240</v>
      </c>
      <c r="AB5" s="134" t="s">
        <v>241</v>
      </c>
      <c r="AC5" s="134" t="s">
        <v>242</v>
      </c>
      <c r="AD5" s="134" t="s">
        <v>243</v>
      </c>
      <c r="AE5" s="134" t="s">
        <v>244</v>
      </c>
      <c r="AF5" s="134" t="s">
        <v>245</v>
      </c>
      <c r="AG5" s="134" t="s">
        <v>246</v>
      </c>
      <c r="AH5" s="134" t="s">
        <v>247</v>
      </c>
      <c r="AI5" s="134" t="s">
        <v>248</v>
      </c>
      <c r="AJ5" s="134" t="s">
        <v>249</v>
      </c>
      <c r="AK5" s="134" t="s">
        <v>250</v>
      </c>
      <c r="AL5" s="134" t="s">
        <v>251</v>
      </c>
      <c r="AM5" s="134" t="s">
        <v>252</v>
      </c>
      <c r="AN5" s="134" t="s">
        <v>253</v>
      </c>
      <c r="AO5" s="134" t="s">
        <v>254</v>
      </c>
      <c r="AP5" s="134" t="s">
        <v>255</v>
      </c>
      <c r="AQ5" s="134" t="s">
        <v>256</v>
      </c>
      <c r="AR5" s="134" t="s">
        <v>257</v>
      </c>
      <c r="AS5" s="134" t="s">
        <v>258</v>
      </c>
      <c r="AT5" s="134" t="s">
        <v>259</v>
      </c>
      <c r="AU5" s="134" t="s">
        <v>260</v>
      </c>
      <c r="AV5" s="134" t="s">
        <v>75</v>
      </c>
      <c r="AW5" s="134" t="s">
        <v>261</v>
      </c>
      <c r="AX5" s="134" t="s">
        <v>262</v>
      </c>
      <c r="AY5" s="134" t="s">
        <v>263</v>
      </c>
      <c r="AZ5" s="134" t="s">
        <v>264</v>
      </c>
      <c r="BA5" s="134" t="s">
        <v>265</v>
      </c>
      <c r="BB5" s="134" t="s">
        <v>266</v>
      </c>
      <c r="BC5" s="134" t="s">
        <v>232</v>
      </c>
      <c r="BD5" s="134" t="s">
        <v>267</v>
      </c>
      <c r="BE5" s="134" t="s">
        <v>268</v>
      </c>
      <c r="BF5" s="134" t="s">
        <v>269</v>
      </c>
      <c r="BG5" s="141" t="s">
        <v>270</v>
      </c>
      <c r="BH5" s="134" t="s">
        <v>271</v>
      </c>
      <c r="BI5" s="134" t="s">
        <v>75</v>
      </c>
      <c r="BJ5" s="134" t="s">
        <v>272</v>
      </c>
      <c r="BK5" s="134" t="s">
        <v>273</v>
      </c>
      <c r="BL5" s="134" t="s">
        <v>274</v>
      </c>
      <c r="BM5" s="134" t="s">
        <v>275</v>
      </c>
      <c r="BN5" s="134" t="s">
        <v>75</v>
      </c>
      <c r="BO5" s="134" t="s">
        <v>276</v>
      </c>
      <c r="BP5" s="134" t="s">
        <v>277</v>
      </c>
      <c r="BQ5" s="134" t="s">
        <v>278</v>
      </c>
      <c r="BR5" s="134" t="s">
        <v>279</v>
      </c>
      <c r="BS5" s="134" t="s">
        <v>280</v>
      </c>
      <c r="BT5" s="134" t="s">
        <v>281</v>
      </c>
      <c r="BU5" s="134" t="s">
        <v>282</v>
      </c>
      <c r="BV5" s="134" t="s">
        <v>283</v>
      </c>
      <c r="BW5" s="134" t="s">
        <v>284</v>
      </c>
      <c r="BX5" s="134" t="s">
        <v>285</v>
      </c>
      <c r="BY5" s="134" t="s">
        <v>286</v>
      </c>
      <c r="BZ5" s="134" t="s">
        <v>287</v>
      </c>
      <c r="CA5" s="134" t="s">
        <v>75</v>
      </c>
      <c r="CB5" s="134" t="s">
        <v>276</v>
      </c>
      <c r="CC5" s="134" t="s">
        <v>277</v>
      </c>
      <c r="CD5" s="134" t="s">
        <v>278</v>
      </c>
      <c r="CE5" s="134" t="s">
        <v>279</v>
      </c>
      <c r="CF5" s="134" t="s">
        <v>280</v>
      </c>
      <c r="CG5" s="134" t="s">
        <v>281</v>
      </c>
      <c r="CH5" s="134" t="s">
        <v>282</v>
      </c>
      <c r="CI5" s="134" t="s">
        <v>288</v>
      </c>
      <c r="CJ5" s="134" t="s">
        <v>289</v>
      </c>
      <c r="CK5" s="134" t="s">
        <v>290</v>
      </c>
      <c r="CL5" s="134" t="s">
        <v>291</v>
      </c>
      <c r="CM5" s="134" t="s">
        <v>283</v>
      </c>
      <c r="CN5" s="134" t="s">
        <v>284</v>
      </c>
      <c r="CO5" s="134" t="s">
        <v>292</v>
      </c>
      <c r="CP5" s="134" t="s">
        <v>286</v>
      </c>
      <c r="CQ5" s="134" t="s">
        <v>216</v>
      </c>
      <c r="CR5" s="134" t="s">
        <v>75</v>
      </c>
      <c r="CS5" s="134" t="s">
        <v>293</v>
      </c>
      <c r="CT5" s="134" t="s">
        <v>294</v>
      </c>
      <c r="CU5" s="134" t="s">
        <v>75</v>
      </c>
      <c r="CV5" s="134" t="s">
        <v>293</v>
      </c>
      <c r="CW5" s="134" t="s">
        <v>295</v>
      </c>
      <c r="CX5" s="134" t="s">
        <v>296</v>
      </c>
      <c r="CY5" s="134" t="s">
        <v>297</v>
      </c>
      <c r="CZ5" s="134" t="s">
        <v>294</v>
      </c>
      <c r="DA5" s="134" t="s">
        <v>75</v>
      </c>
      <c r="DB5" s="134" t="s">
        <v>219</v>
      </c>
      <c r="DC5" s="134" t="s">
        <v>298</v>
      </c>
      <c r="DD5" s="134" t="s">
        <v>75</v>
      </c>
      <c r="DE5" s="134" t="s">
        <v>299</v>
      </c>
      <c r="DF5" s="134" t="s">
        <v>300</v>
      </c>
      <c r="DG5" s="134" t="s">
        <v>301</v>
      </c>
      <c r="DH5" s="134" t="s">
        <v>220</v>
      </c>
      <c r="DI5"/>
    </row>
    <row r="6" ht="30.75" customHeight="1">
      <c r="A6" s="142" t="s">
        <v>80</v>
      </c>
      <c r="B6" s="143" t="s">
        <v>81</v>
      </c>
      <c r="C6" s="142" t="s">
        <v>82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302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SUM(F7,T7,AV7,BI7,BN7,CA7,CR7,CU7,DA7,DD7)</f>
        <v>5461068.6899999995</v>
      </c>
      <c r="F7" s="79">
        <v>4219345.0499999998</v>
      </c>
      <c r="G7" s="79">
        <v>813228</v>
      </c>
      <c r="H7" s="79">
        <v>1796658.24</v>
      </c>
      <c r="I7" s="79">
        <v>52733</v>
      </c>
      <c r="J7" s="79">
        <v>0</v>
      </c>
      <c r="K7" s="79">
        <v>218316.12</v>
      </c>
      <c r="L7" s="79">
        <v>369562.65000000002</v>
      </c>
      <c r="M7" s="79">
        <v>184781.29999999999</v>
      </c>
      <c r="N7" s="79">
        <v>237547.47</v>
      </c>
      <c r="O7" s="79">
        <v>51242.400000000001</v>
      </c>
      <c r="P7" s="79">
        <v>60435.769999999997</v>
      </c>
      <c r="Q7" s="79">
        <v>407240.09999999998</v>
      </c>
      <c r="R7" s="79">
        <v>27600</v>
      </c>
      <c r="S7" s="79">
        <v>0</v>
      </c>
      <c r="T7" s="79">
        <v>707732.88</v>
      </c>
      <c r="U7" s="79">
        <v>305131.65999999997</v>
      </c>
      <c r="V7" s="79">
        <v>36000</v>
      </c>
      <c r="W7" s="79">
        <v>0</v>
      </c>
      <c r="X7" s="79">
        <v>0</v>
      </c>
      <c r="Y7" s="79">
        <v>5000</v>
      </c>
      <c r="Z7" s="79">
        <v>34000</v>
      </c>
      <c r="AA7" s="79">
        <v>24280</v>
      </c>
      <c r="AB7" s="79">
        <v>0</v>
      </c>
      <c r="AC7" s="79">
        <v>0</v>
      </c>
      <c r="AD7" s="79">
        <v>15000</v>
      </c>
      <c r="AE7" s="79">
        <v>0</v>
      </c>
      <c r="AF7" s="79">
        <v>0</v>
      </c>
      <c r="AG7" s="79">
        <v>0</v>
      </c>
      <c r="AH7" s="79">
        <v>36750</v>
      </c>
      <c r="AI7" s="79">
        <v>11000</v>
      </c>
      <c r="AJ7" s="79">
        <v>1000</v>
      </c>
      <c r="AK7" s="79">
        <v>0</v>
      </c>
      <c r="AL7" s="79">
        <v>0</v>
      </c>
      <c r="AM7" s="79">
        <v>0</v>
      </c>
      <c r="AN7" s="79">
        <v>50000</v>
      </c>
      <c r="AO7" s="79">
        <v>2000</v>
      </c>
      <c r="AP7" s="79">
        <v>34571.220000000001</v>
      </c>
      <c r="AQ7" s="79">
        <v>0</v>
      </c>
      <c r="AR7" s="79">
        <v>153000</v>
      </c>
      <c r="AS7" s="79">
        <v>0</v>
      </c>
      <c r="AT7" s="79">
        <v>0</v>
      </c>
      <c r="AU7" s="79">
        <v>0</v>
      </c>
      <c r="AV7" s="79">
        <v>529910.76000000001</v>
      </c>
      <c r="AW7" s="79">
        <v>0</v>
      </c>
      <c r="AX7" s="79">
        <v>0</v>
      </c>
      <c r="AY7" s="79">
        <v>0</v>
      </c>
      <c r="AZ7" s="79">
        <v>0</v>
      </c>
      <c r="BA7" s="79">
        <v>526378.76000000001</v>
      </c>
      <c r="BB7" s="79">
        <v>0</v>
      </c>
      <c r="BC7" s="79">
        <v>3400</v>
      </c>
      <c r="BD7" s="79">
        <v>0</v>
      </c>
      <c r="BE7" s="79">
        <v>132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303</v>
      </c>
      <c r="E8" s="79">
        <f>SUM(F8,T8,AV8,BI8,BN8,CA8,CR8,CU8,DA8,DD8)</f>
        <v>3587434.7699999996</v>
      </c>
      <c r="F8" s="79">
        <v>2968971.1299999999</v>
      </c>
      <c r="G8" s="79">
        <v>813228</v>
      </c>
      <c r="H8" s="79">
        <v>1796658.24</v>
      </c>
      <c r="I8" s="79">
        <v>52733</v>
      </c>
      <c r="J8" s="79">
        <v>0</v>
      </c>
      <c r="K8" s="79">
        <v>218316.12</v>
      </c>
      <c r="L8" s="79">
        <v>0</v>
      </c>
      <c r="M8" s="79">
        <v>0</v>
      </c>
      <c r="N8" s="79">
        <v>0</v>
      </c>
      <c r="O8" s="79">
        <v>0</v>
      </c>
      <c r="P8" s="79">
        <v>60435.769999999997</v>
      </c>
      <c r="Q8" s="79">
        <v>0</v>
      </c>
      <c r="R8" s="79">
        <v>27600</v>
      </c>
      <c r="S8" s="79">
        <v>0</v>
      </c>
      <c r="T8" s="79">
        <v>597732.88</v>
      </c>
      <c r="U8" s="79">
        <v>245131.66</v>
      </c>
      <c r="V8" s="79">
        <v>36000</v>
      </c>
      <c r="W8" s="79">
        <v>0</v>
      </c>
      <c r="X8" s="79">
        <v>0</v>
      </c>
      <c r="Y8" s="79">
        <v>5000</v>
      </c>
      <c r="Z8" s="79">
        <v>34000</v>
      </c>
      <c r="AA8" s="79">
        <v>24280</v>
      </c>
      <c r="AB8" s="79">
        <v>0</v>
      </c>
      <c r="AC8" s="79">
        <v>0</v>
      </c>
      <c r="AD8" s="79">
        <v>15000</v>
      </c>
      <c r="AE8" s="79">
        <v>0</v>
      </c>
      <c r="AF8" s="79">
        <v>0</v>
      </c>
      <c r="AG8" s="79">
        <v>0</v>
      </c>
      <c r="AH8" s="79">
        <v>36750</v>
      </c>
      <c r="AI8" s="79">
        <v>11000</v>
      </c>
      <c r="AJ8" s="79">
        <v>1000</v>
      </c>
      <c r="AK8" s="79">
        <v>0</v>
      </c>
      <c r="AL8" s="79">
        <v>0</v>
      </c>
      <c r="AM8" s="79">
        <v>0</v>
      </c>
      <c r="AN8" s="79">
        <v>0</v>
      </c>
      <c r="AO8" s="79">
        <v>2000</v>
      </c>
      <c r="AP8" s="79">
        <v>34571.220000000001</v>
      </c>
      <c r="AQ8" s="79">
        <v>0</v>
      </c>
      <c r="AR8" s="79">
        <v>153000</v>
      </c>
      <c r="AS8" s="79">
        <v>0</v>
      </c>
      <c r="AT8" s="79">
        <v>0</v>
      </c>
      <c r="AU8" s="79">
        <v>0</v>
      </c>
      <c r="AV8" s="79">
        <v>16650.759999999998</v>
      </c>
      <c r="AW8" s="79">
        <v>0</v>
      </c>
      <c r="AX8" s="79">
        <v>0</v>
      </c>
      <c r="AY8" s="79">
        <v>0</v>
      </c>
      <c r="AZ8" s="79">
        <v>0</v>
      </c>
      <c r="BA8" s="79">
        <v>13118.76</v>
      </c>
      <c r="BB8" s="79">
        <v>0</v>
      </c>
      <c r="BC8" s="79">
        <v>3400</v>
      </c>
      <c r="BD8" s="79">
        <v>0</v>
      </c>
      <c r="BE8" s="79">
        <v>132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4080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4080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304</v>
      </c>
      <c r="E9" s="79">
        <f>SUM(F9,T9,AV9,BI9,BN9,CA9,CR9,CU9,DA9,DD9)</f>
        <v>193587.26000000001</v>
      </c>
      <c r="F9" s="79">
        <v>138765.26000000001</v>
      </c>
      <c r="G9" s="79">
        <v>44640</v>
      </c>
      <c r="H9" s="79">
        <v>89712</v>
      </c>
      <c r="I9" s="79">
        <v>3720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693.25999999999999</v>
      </c>
      <c r="Q9" s="79">
        <v>0</v>
      </c>
      <c r="R9" s="79">
        <v>0</v>
      </c>
      <c r="S9" s="79">
        <v>0</v>
      </c>
      <c r="T9" s="79">
        <v>54750</v>
      </c>
      <c r="U9" s="79">
        <v>20000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34750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72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72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84</v>
      </c>
      <c r="B10" s="137" t="s">
        <v>85</v>
      </c>
      <c r="C10" s="137" t="s">
        <v>85</v>
      </c>
      <c r="D10" s="137" t="s">
        <v>305</v>
      </c>
      <c r="E10" s="79">
        <f>SUM(F10,T10,AV10,BI10,BN10,CA10,CR10,CU10,DA10,DD10)</f>
        <v>138837.26000000001</v>
      </c>
      <c r="F10" s="79">
        <v>138765.26000000001</v>
      </c>
      <c r="G10" s="79">
        <v>44640</v>
      </c>
      <c r="H10" s="79">
        <v>89712</v>
      </c>
      <c r="I10" s="79">
        <v>3720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693.25999999999999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72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72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84</v>
      </c>
      <c r="B11" s="137" t="s">
        <v>85</v>
      </c>
      <c r="C11" s="137" t="s">
        <v>88</v>
      </c>
      <c r="D11" s="137" t="s">
        <v>306</v>
      </c>
      <c r="E11" s="79">
        <f>SUM(F11,T11,AV11,BI11,BN11,CA11,CR11,CU11,DA11,DD11)</f>
        <v>24750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24750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24750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84</v>
      </c>
      <c r="B12" s="137" t="s">
        <v>85</v>
      </c>
      <c r="C12" s="137" t="s">
        <v>90</v>
      </c>
      <c r="D12" s="137" t="s">
        <v>307</v>
      </c>
      <c r="E12" s="79">
        <f>SUM(F12,T12,AV12,BI12,BN12,CA12,CR12,CU12,DA12,DD12)</f>
        <v>20000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20000</v>
      </c>
      <c r="U12" s="79">
        <v>20000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84</v>
      </c>
      <c r="B13" s="137" t="s">
        <v>85</v>
      </c>
      <c r="C13" s="137" t="s">
        <v>92</v>
      </c>
      <c r="D13" s="137" t="s">
        <v>308</v>
      </c>
      <c r="E13" s="79">
        <f>SUM(F13,T13,AV13,BI13,BN13,CA13,CR13,CU13,DA13,DD13)</f>
        <v>10000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10000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10000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16</v>
      </c>
      <c r="B14" s="137" t="s">
        <v>16</v>
      </c>
      <c r="C14" s="137" t="s">
        <v>16</v>
      </c>
      <c r="D14" s="137" t="s">
        <v>309</v>
      </c>
      <c r="E14" s="79">
        <f>SUM(F14,T14,AV14,BI14,BN14,CA14,CR14,CU14,DA14,DD14)</f>
        <v>2836819.8500000001</v>
      </c>
      <c r="F14" s="79">
        <v>2367749.4300000002</v>
      </c>
      <c r="G14" s="79">
        <v>634092</v>
      </c>
      <c r="H14" s="79">
        <v>1392442.8000000001</v>
      </c>
      <c r="I14" s="79">
        <v>37805</v>
      </c>
      <c r="J14" s="79">
        <v>0</v>
      </c>
      <c r="K14" s="79">
        <v>218316.12</v>
      </c>
      <c r="L14" s="79">
        <v>0</v>
      </c>
      <c r="M14" s="79">
        <v>0</v>
      </c>
      <c r="N14" s="79">
        <v>0</v>
      </c>
      <c r="O14" s="79">
        <v>0</v>
      </c>
      <c r="P14" s="79">
        <v>57493.510000000002</v>
      </c>
      <c r="Q14" s="79">
        <v>0</v>
      </c>
      <c r="R14" s="79">
        <v>27600</v>
      </c>
      <c r="S14" s="79">
        <v>0</v>
      </c>
      <c r="T14" s="79">
        <v>448411.65999999997</v>
      </c>
      <c r="U14" s="79">
        <v>165131.66</v>
      </c>
      <c r="V14" s="79">
        <v>36000</v>
      </c>
      <c r="W14" s="79">
        <v>0</v>
      </c>
      <c r="X14" s="79">
        <v>0</v>
      </c>
      <c r="Y14" s="79">
        <v>5000</v>
      </c>
      <c r="Z14" s="79">
        <v>34000</v>
      </c>
      <c r="AA14" s="79">
        <v>24280</v>
      </c>
      <c r="AB14" s="79">
        <v>0</v>
      </c>
      <c r="AC14" s="79">
        <v>0</v>
      </c>
      <c r="AD14" s="79">
        <v>15000</v>
      </c>
      <c r="AE14" s="79">
        <v>0</v>
      </c>
      <c r="AF14" s="79">
        <v>0</v>
      </c>
      <c r="AG14" s="79">
        <v>0</v>
      </c>
      <c r="AH14" s="79">
        <v>2000</v>
      </c>
      <c r="AI14" s="79">
        <v>11000</v>
      </c>
      <c r="AJ14" s="79">
        <v>1000</v>
      </c>
      <c r="AK14" s="79">
        <v>0</v>
      </c>
      <c r="AL14" s="79">
        <v>0</v>
      </c>
      <c r="AM14" s="79">
        <v>0</v>
      </c>
      <c r="AN14" s="79">
        <v>0</v>
      </c>
      <c r="AO14" s="79">
        <v>2000</v>
      </c>
      <c r="AP14" s="79">
        <v>0</v>
      </c>
      <c r="AQ14" s="79">
        <v>0</v>
      </c>
      <c r="AR14" s="79">
        <v>153000</v>
      </c>
      <c r="AS14" s="79">
        <v>0</v>
      </c>
      <c r="AT14" s="79">
        <v>0</v>
      </c>
      <c r="AU14" s="79">
        <v>0</v>
      </c>
      <c r="AV14" s="79">
        <v>16578.759999999998</v>
      </c>
      <c r="AW14" s="79">
        <v>0</v>
      </c>
      <c r="AX14" s="79">
        <v>0</v>
      </c>
      <c r="AY14" s="79">
        <v>0</v>
      </c>
      <c r="AZ14" s="79">
        <v>0</v>
      </c>
      <c r="BA14" s="79">
        <v>13118.76</v>
      </c>
      <c r="BB14" s="79">
        <v>0</v>
      </c>
      <c r="BC14" s="79">
        <v>3400</v>
      </c>
      <c r="BD14" s="79">
        <v>0</v>
      </c>
      <c r="BE14" s="79">
        <v>60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4080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4080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84</v>
      </c>
      <c r="B15" s="137" t="s">
        <v>94</v>
      </c>
      <c r="C15" s="137" t="s">
        <v>85</v>
      </c>
      <c r="D15" s="137" t="s">
        <v>305</v>
      </c>
      <c r="E15" s="79">
        <f>SUM(F15,T15,AV15,BI15,BN15,CA15,CR15,CU15,DA15,DD15)</f>
        <v>1941288.0799999998</v>
      </c>
      <c r="F15" s="79">
        <v>1636413.95</v>
      </c>
      <c r="G15" s="79">
        <v>453660</v>
      </c>
      <c r="H15" s="79">
        <v>1084525.6799999999</v>
      </c>
      <c r="I15" s="79">
        <v>37805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40223.269999999997</v>
      </c>
      <c r="Q15" s="79">
        <v>0</v>
      </c>
      <c r="R15" s="79">
        <v>20200</v>
      </c>
      <c r="S15" s="79">
        <v>0</v>
      </c>
      <c r="T15" s="79">
        <v>284215.37</v>
      </c>
      <c r="U15" s="79">
        <v>66215.369999999995</v>
      </c>
      <c r="V15" s="79">
        <v>20000</v>
      </c>
      <c r="W15" s="79">
        <v>0</v>
      </c>
      <c r="X15" s="79">
        <v>0</v>
      </c>
      <c r="Y15" s="79">
        <v>3000</v>
      </c>
      <c r="Z15" s="79">
        <v>30000</v>
      </c>
      <c r="AA15" s="79">
        <v>5000</v>
      </c>
      <c r="AB15" s="79">
        <v>0</v>
      </c>
      <c r="AC15" s="79">
        <v>0</v>
      </c>
      <c r="AD15" s="79">
        <v>9000</v>
      </c>
      <c r="AE15" s="79">
        <v>0</v>
      </c>
      <c r="AF15" s="79">
        <v>0</v>
      </c>
      <c r="AG15" s="79">
        <v>0</v>
      </c>
      <c r="AH15" s="79">
        <v>2000</v>
      </c>
      <c r="AI15" s="79">
        <v>8000</v>
      </c>
      <c r="AJ15" s="79">
        <v>1000</v>
      </c>
      <c r="AK15" s="79">
        <v>0</v>
      </c>
      <c r="AL15" s="79">
        <v>0</v>
      </c>
      <c r="AM15" s="79">
        <v>0</v>
      </c>
      <c r="AN15" s="79">
        <v>0</v>
      </c>
      <c r="AO15" s="79">
        <v>2000</v>
      </c>
      <c r="AP15" s="79">
        <v>0</v>
      </c>
      <c r="AQ15" s="79">
        <v>0</v>
      </c>
      <c r="AR15" s="79">
        <v>138000</v>
      </c>
      <c r="AS15" s="79">
        <v>0</v>
      </c>
      <c r="AT15" s="79">
        <v>0</v>
      </c>
      <c r="AU15" s="79">
        <v>0</v>
      </c>
      <c r="AV15" s="79">
        <v>16578.759999999998</v>
      </c>
      <c r="AW15" s="79">
        <v>0</v>
      </c>
      <c r="AX15" s="79">
        <v>0</v>
      </c>
      <c r="AY15" s="79">
        <v>0</v>
      </c>
      <c r="AZ15" s="79">
        <v>0</v>
      </c>
      <c r="BA15" s="79">
        <v>13118.76</v>
      </c>
      <c r="BB15" s="79">
        <v>0</v>
      </c>
      <c r="BC15" s="79">
        <v>3400</v>
      </c>
      <c r="BD15" s="79">
        <v>0</v>
      </c>
      <c r="BE15" s="79">
        <v>60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4080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4080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84</v>
      </c>
      <c r="B16" s="137" t="s">
        <v>94</v>
      </c>
      <c r="C16" s="137" t="s">
        <v>95</v>
      </c>
      <c r="D16" s="137" t="s">
        <v>310</v>
      </c>
      <c r="E16" s="79">
        <f>SUM(F16,T16,AV16,BI16,BN16,CA16,CR16,CU16,DA16,DD16)</f>
        <v>94280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94280</v>
      </c>
      <c r="U16" s="79">
        <v>80000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14280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84</v>
      </c>
      <c r="B17" s="137" t="s">
        <v>94</v>
      </c>
      <c r="C17" s="137" t="s">
        <v>97</v>
      </c>
      <c r="D17" s="137" t="s">
        <v>311</v>
      </c>
      <c r="E17" s="79">
        <f>SUM(F17,T17,AV17,BI17,BN17,CA17,CR17,CU17,DA17,DD17)</f>
        <v>801251.77000000002</v>
      </c>
      <c r="F17" s="79">
        <v>731335.47999999998</v>
      </c>
      <c r="G17" s="79">
        <v>180432</v>
      </c>
      <c r="H17" s="79">
        <v>307917.12</v>
      </c>
      <c r="I17" s="79">
        <v>0</v>
      </c>
      <c r="J17" s="79">
        <v>0</v>
      </c>
      <c r="K17" s="79">
        <v>218316.12</v>
      </c>
      <c r="L17" s="79">
        <v>0</v>
      </c>
      <c r="M17" s="79">
        <v>0</v>
      </c>
      <c r="N17" s="79">
        <v>0</v>
      </c>
      <c r="O17" s="79">
        <v>0</v>
      </c>
      <c r="P17" s="79">
        <v>17270.240000000002</v>
      </c>
      <c r="Q17" s="79">
        <v>0</v>
      </c>
      <c r="R17" s="79">
        <v>7400</v>
      </c>
      <c r="S17" s="79">
        <v>0</v>
      </c>
      <c r="T17" s="79">
        <v>69916.289999999994</v>
      </c>
      <c r="U17" s="79">
        <v>18916.290000000001</v>
      </c>
      <c r="V17" s="79">
        <v>16000</v>
      </c>
      <c r="W17" s="79">
        <v>0</v>
      </c>
      <c r="X17" s="79">
        <v>0</v>
      </c>
      <c r="Y17" s="79">
        <v>2000</v>
      </c>
      <c r="Z17" s="79">
        <v>4000</v>
      </c>
      <c r="AA17" s="79">
        <v>5000</v>
      </c>
      <c r="AB17" s="79">
        <v>0</v>
      </c>
      <c r="AC17" s="79">
        <v>0</v>
      </c>
      <c r="AD17" s="79">
        <v>6000</v>
      </c>
      <c r="AE17" s="79">
        <v>0</v>
      </c>
      <c r="AF17" s="79">
        <v>0</v>
      </c>
      <c r="AG17" s="79">
        <v>0</v>
      </c>
      <c r="AH17" s="79">
        <v>0</v>
      </c>
      <c r="AI17" s="79">
        <v>3000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15000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16</v>
      </c>
      <c r="B18" s="137" t="s">
        <v>16</v>
      </c>
      <c r="C18" s="137" t="s">
        <v>16</v>
      </c>
      <c r="D18" s="137" t="s">
        <v>312</v>
      </c>
      <c r="E18" s="79">
        <f>SUM(F18,T18,AV18,BI18,BN18,CA18,CR18,CU18,DA18,DD18)</f>
        <v>208124.62</v>
      </c>
      <c r="F18" s="79">
        <v>208124.62</v>
      </c>
      <c r="G18" s="79">
        <v>55332</v>
      </c>
      <c r="H18" s="79">
        <v>147192</v>
      </c>
      <c r="I18" s="79">
        <v>4611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989.62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84</v>
      </c>
      <c r="B19" s="137" t="s">
        <v>99</v>
      </c>
      <c r="C19" s="137" t="s">
        <v>85</v>
      </c>
      <c r="D19" s="137" t="s">
        <v>305</v>
      </c>
      <c r="E19" s="79">
        <f>SUM(F19,T19,AV19,BI19,BN19,CA19,CR19,CU19,DA19,DD19)</f>
        <v>208124.62</v>
      </c>
      <c r="F19" s="79">
        <v>208124.62</v>
      </c>
      <c r="G19" s="79">
        <v>55332</v>
      </c>
      <c r="H19" s="79">
        <v>147192</v>
      </c>
      <c r="I19" s="79">
        <v>4611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989.62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16</v>
      </c>
      <c r="B20" s="137" t="s">
        <v>16</v>
      </c>
      <c r="C20" s="137" t="s">
        <v>16</v>
      </c>
      <c r="D20" s="137" t="s">
        <v>313</v>
      </c>
      <c r="E20" s="79">
        <f>SUM(F20,T20,AV20,BI20,BN20,CA20,CR20,CU20,DA20,DD20)</f>
        <v>34571.220000000001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34571.220000000001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34571.220000000001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84</v>
      </c>
      <c r="B21" s="137" t="s">
        <v>100</v>
      </c>
      <c r="C21" s="137" t="s">
        <v>99</v>
      </c>
      <c r="D21" s="137" t="s">
        <v>314</v>
      </c>
      <c r="E21" s="79">
        <f>SUM(F21,T21,AV21,BI21,BN21,CA21,CR21,CU21,DA21,DD21)</f>
        <v>34571.220000000001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34571.220000000001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34571.220000000001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16</v>
      </c>
      <c r="B22" s="137" t="s">
        <v>16</v>
      </c>
      <c r="C22" s="137" t="s">
        <v>16</v>
      </c>
      <c r="D22" s="137" t="s">
        <v>315</v>
      </c>
      <c r="E22" s="79">
        <f>SUM(F22,T22,AV22,BI22,BN22,CA22,CR22,CU22,DA22,DD22)</f>
        <v>314331.82000000001</v>
      </c>
      <c r="F22" s="79">
        <v>254331.82000000001</v>
      </c>
      <c r="G22" s="79">
        <v>79164</v>
      </c>
      <c r="H22" s="79">
        <v>167311.44</v>
      </c>
      <c r="I22" s="79">
        <v>6597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1259.3800000000001</v>
      </c>
      <c r="Q22" s="79">
        <v>0</v>
      </c>
      <c r="R22" s="79">
        <v>0</v>
      </c>
      <c r="S22" s="79">
        <v>0</v>
      </c>
      <c r="T22" s="79">
        <v>60000</v>
      </c>
      <c r="U22" s="79">
        <v>60000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84</v>
      </c>
      <c r="B23" s="137" t="s">
        <v>102</v>
      </c>
      <c r="C23" s="137" t="s">
        <v>85</v>
      </c>
      <c r="D23" s="137" t="s">
        <v>305</v>
      </c>
      <c r="E23" s="79">
        <f>SUM(F23,T23,AV23,BI23,BN23,CA23,CR23,CU23,DA23,DD23)</f>
        <v>254331.82000000001</v>
      </c>
      <c r="F23" s="79">
        <v>254331.82000000001</v>
      </c>
      <c r="G23" s="79">
        <v>79164</v>
      </c>
      <c r="H23" s="79">
        <v>167311.44</v>
      </c>
      <c r="I23" s="79">
        <v>6597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1259.3800000000001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84</v>
      </c>
      <c r="B24" s="137" t="s">
        <v>102</v>
      </c>
      <c r="C24" s="137" t="s">
        <v>95</v>
      </c>
      <c r="D24" s="137" t="s">
        <v>310</v>
      </c>
      <c r="E24" s="79">
        <f>SUM(F24,T24,AV24,BI24,BN24,CA24,CR24,CU24,DA24,DD24)</f>
        <v>60000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60000</v>
      </c>
      <c r="U24" s="79">
        <v>60000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16</v>
      </c>
      <c r="B25" s="137" t="s">
        <v>16</v>
      </c>
      <c r="C25" s="137" t="s">
        <v>16</v>
      </c>
      <c r="D25" s="137" t="s">
        <v>316</v>
      </c>
      <c r="E25" s="79">
        <f>SUM(F25,T25,AV25,BI25,BN25,CA25,CR25,CU25,DA25,DD25)</f>
        <v>554343.94999999995</v>
      </c>
      <c r="F25" s="79">
        <v>554343.94999999995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369562.65000000002</v>
      </c>
      <c r="M25" s="79">
        <v>184781.29999999999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 ht="20.1" customHeight="1">
      <c r="A26" s="137" t="s">
        <v>16</v>
      </c>
      <c r="B26" s="137" t="s">
        <v>16</v>
      </c>
      <c r="C26" s="137" t="s">
        <v>16</v>
      </c>
      <c r="D26" s="137" t="s">
        <v>317</v>
      </c>
      <c r="E26" s="79">
        <f>SUM(F26,T26,AV26,BI26,BN26,CA26,CR26,CU26,DA26,DD26)</f>
        <v>554343.94999999995</v>
      </c>
      <c r="F26" s="79">
        <v>554343.94999999995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369562.65000000002</v>
      </c>
      <c r="M26" s="79">
        <v>184781.29999999999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/>
    </row>
    <row r="27" ht="20.1" customHeight="1">
      <c r="A27" s="137" t="s">
        <v>103</v>
      </c>
      <c r="B27" s="137" t="s">
        <v>104</v>
      </c>
      <c r="C27" s="137" t="s">
        <v>104</v>
      </c>
      <c r="D27" s="137" t="s">
        <v>318</v>
      </c>
      <c r="E27" s="79">
        <f>SUM(F27,T27,AV27,BI27,BN27,CA27,CR27,CU27,DA27,DD27)</f>
        <v>369562.65000000002</v>
      </c>
      <c r="F27" s="79">
        <v>369562.65000000002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369562.65000000002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79">
        <v>0</v>
      </c>
      <c r="DF27" s="79">
        <v>0</v>
      </c>
      <c r="DG27" s="79">
        <v>0</v>
      </c>
      <c r="DH27" s="79">
        <v>0</v>
      </c>
      <c r="DI27"/>
    </row>
    <row r="28" ht="20.1" customHeight="1">
      <c r="A28" s="137" t="s">
        <v>103</v>
      </c>
      <c r="B28" s="137" t="s">
        <v>104</v>
      </c>
      <c r="C28" s="137" t="s">
        <v>99</v>
      </c>
      <c r="D28" s="137" t="s">
        <v>319</v>
      </c>
      <c r="E28" s="79">
        <f>SUM(F28,T28,AV28,BI28,BN28,CA28,CR28,CU28,DA28,DD28)</f>
        <v>184781.29999999999</v>
      </c>
      <c r="F28" s="79">
        <v>184781.29999999999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184781.29999999999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79">
        <v>0</v>
      </c>
      <c r="X28" s="79">
        <v>0</v>
      </c>
      <c r="Y28" s="79">
        <v>0</v>
      </c>
      <c r="Z28" s="79">
        <v>0</v>
      </c>
      <c r="AA28" s="79">
        <v>0</v>
      </c>
      <c r="AB28" s="79">
        <v>0</v>
      </c>
      <c r="AC28" s="79">
        <v>0</v>
      </c>
      <c r="AD28" s="79">
        <v>0</v>
      </c>
      <c r="AE28" s="79">
        <v>0</v>
      </c>
      <c r="AF28" s="79">
        <v>0</v>
      </c>
      <c r="AG28" s="79">
        <v>0</v>
      </c>
      <c r="AH28" s="79">
        <v>0</v>
      </c>
      <c r="AI28" s="79">
        <v>0</v>
      </c>
      <c r="AJ28" s="79">
        <v>0</v>
      </c>
      <c r="AK28" s="79">
        <v>0</v>
      </c>
      <c r="AL28" s="79">
        <v>0</v>
      </c>
      <c r="AM28" s="79">
        <v>0</v>
      </c>
      <c r="AN28" s="79">
        <v>0</v>
      </c>
      <c r="AO28" s="79">
        <v>0</v>
      </c>
      <c r="AP28" s="79">
        <v>0</v>
      </c>
      <c r="AQ28" s="79">
        <v>0</v>
      </c>
      <c r="AR28" s="79">
        <v>0</v>
      </c>
      <c r="AS28" s="79">
        <v>0</v>
      </c>
      <c r="AT28" s="79">
        <v>0</v>
      </c>
      <c r="AU28" s="79">
        <v>0</v>
      </c>
      <c r="AV28" s="79">
        <v>0</v>
      </c>
      <c r="AW28" s="79">
        <v>0</v>
      </c>
      <c r="AX28" s="79">
        <v>0</v>
      </c>
      <c r="AY28" s="79">
        <v>0</v>
      </c>
      <c r="AZ28" s="79">
        <v>0</v>
      </c>
      <c r="BA28" s="79">
        <v>0</v>
      </c>
      <c r="BB28" s="79">
        <v>0</v>
      </c>
      <c r="BC28" s="79">
        <v>0</v>
      </c>
      <c r="BD28" s="79">
        <v>0</v>
      </c>
      <c r="BE28" s="79">
        <v>0</v>
      </c>
      <c r="BF28" s="79">
        <v>0</v>
      </c>
      <c r="BG28" s="79">
        <v>0</v>
      </c>
      <c r="BH28" s="79">
        <v>0</v>
      </c>
      <c r="BI28" s="79">
        <v>0</v>
      </c>
      <c r="BJ28" s="79">
        <v>0</v>
      </c>
      <c r="BK28" s="79">
        <v>0</v>
      </c>
      <c r="BL28" s="79">
        <v>0</v>
      </c>
      <c r="BM28" s="79">
        <v>0</v>
      </c>
      <c r="BN28" s="79">
        <v>0</v>
      </c>
      <c r="BO28" s="79">
        <v>0</v>
      </c>
      <c r="BP28" s="79">
        <v>0</v>
      </c>
      <c r="BQ28" s="79">
        <v>0</v>
      </c>
      <c r="BR28" s="79">
        <v>0</v>
      </c>
      <c r="BS28" s="79">
        <v>0</v>
      </c>
      <c r="BT28" s="79">
        <v>0</v>
      </c>
      <c r="BU28" s="79">
        <v>0</v>
      </c>
      <c r="BV28" s="79">
        <v>0</v>
      </c>
      <c r="BW28" s="79">
        <v>0</v>
      </c>
      <c r="BX28" s="79">
        <v>0</v>
      </c>
      <c r="BY28" s="79">
        <v>0</v>
      </c>
      <c r="BZ28" s="79">
        <v>0</v>
      </c>
      <c r="CA28" s="79">
        <v>0</v>
      </c>
      <c r="CB28" s="79">
        <v>0</v>
      </c>
      <c r="CC28" s="79">
        <v>0</v>
      </c>
      <c r="CD28" s="79">
        <v>0</v>
      </c>
      <c r="CE28" s="79">
        <v>0</v>
      </c>
      <c r="CF28" s="79">
        <v>0</v>
      </c>
      <c r="CG28" s="79">
        <v>0</v>
      </c>
      <c r="CH28" s="79">
        <v>0</v>
      </c>
      <c r="CI28" s="79">
        <v>0</v>
      </c>
      <c r="CJ28" s="79">
        <v>0</v>
      </c>
      <c r="CK28" s="79">
        <v>0</v>
      </c>
      <c r="CL28" s="79">
        <v>0</v>
      </c>
      <c r="CM28" s="79">
        <v>0</v>
      </c>
      <c r="CN28" s="79">
        <v>0</v>
      </c>
      <c r="CO28" s="79">
        <v>0</v>
      </c>
      <c r="CP28" s="79">
        <v>0</v>
      </c>
      <c r="CQ28" s="79">
        <v>0</v>
      </c>
      <c r="CR28" s="79">
        <v>0</v>
      </c>
      <c r="CS28" s="79">
        <v>0</v>
      </c>
      <c r="CT28" s="79">
        <v>0</v>
      </c>
      <c r="CU28" s="79">
        <v>0</v>
      </c>
      <c r="CV28" s="79">
        <v>0</v>
      </c>
      <c r="CW28" s="79">
        <v>0</v>
      </c>
      <c r="CX28" s="79">
        <v>0</v>
      </c>
      <c r="CY28" s="79">
        <v>0</v>
      </c>
      <c r="CZ28" s="79">
        <v>0</v>
      </c>
      <c r="DA28" s="79">
        <v>0</v>
      </c>
      <c r="DB28" s="79">
        <v>0</v>
      </c>
      <c r="DC28" s="79">
        <v>0</v>
      </c>
      <c r="DD28" s="79">
        <v>0</v>
      </c>
      <c r="DE28" s="79">
        <v>0</v>
      </c>
      <c r="DF28" s="79">
        <v>0</v>
      </c>
      <c r="DG28" s="79">
        <v>0</v>
      </c>
      <c r="DH28" s="79">
        <v>0</v>
      </c>
      <c r="DI28"/>
    </row>
    <row r="29" ht="20.1" customHeight="1">
      <c r="A29" s="137" t="s">
        <v>16</v>
      </c>
      <c r="B29" s="137" t="s">
        <v>16</v>
      </c>
      <c r="C29" s="137" t="s">
        <v>16</v>
      </c>
      <c r="D29" s="137" t="s">
        <v>320</v>
      </c>
      <c r="E29" s="79">
        <f>SUM(F29,T29,AV29,BI29,BN29,CA29,CR29,CU29,DA29,DD29)</f>
        <v>288789.87</v>
      </c>
      <c r="F29" s="79">
        <v>288789.87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>
        <v>0</v>
      </c>
      <c r="N29" s="79">
        <v>237547.47</v>
      </c>
      <c r="O29" s="79">
        <v>51242.400000000001</v>
      </c>
      <c r="P29" s="79">
        <v>0</v>
      </c>
      <c r="Q29" s="79">
        <v>0</v>
      </c>
      <c r="R29" s="79">
        <v>0</v>
      </c>
      <c r="S29" s="79">
        <v>0</v>
      </c>
      <c r="T29" s="79">
        <v>0</v>
      </c>
      <c r="U29" s="79">
        <v>0</v>
      </c>
      <c r="V29" s="79">
        <v>0</v>
      </c>
      <c r="W29" s="79">
        <v>0</v>
      </c>
      <c r="X29" s="79">
        <v>0</v>
      </c>
      <c r="Y29" s="79">
        <v>0</v>
      </c>
      <c r="Z29" s="79">
        <v>0</v>
      </c>
      <c r="AA29" s="79">
        <v>0</v>
      </c>
      <c r="AB29" s="79">
        <v>0</v>
      </c>
      <c r="AC29" s="79">
        <v>0</v>
      </c>
      <c r="AD29" s="79">
        <v>0</v>
      </c>
      <c r="AE29" s="79">
        <v>0</v>
      </c>
      <c r="AF29" s="79">
        <v>0</v>
      </c>
      <c r="AG29" s="79">
        <v>0</v>
      </c>
      <c r="AH29" s="79">
        <v>0</v>
      </c>
      <c r="AI29" s="79">
        <v>0</v>
      </c>
      <c r="AJ29" s="79">
        <v>0</v>
      </c>
      <c r="AK29" s="79">
        <v>0</v>
      </c>
      <c r="AL29" s="79">
        <v>0</v>
      </c>
      <c r="AM29" s="79">
        <v>0</v>
      </c>
      <c r="AN29" s="79">
        <v>0</v>
      </c>
      <c r="AO29" s="79">
        <v>0</v>
      </c>
      <c r="AP29" s="79">
        <v>0</v>
      </c>
      <c r="AQ29" s="79">
        <v>0</v>
      </c>
      <c r="AR29" s="79">
        <v>0</v>
      </c>
      <c r="AS29" s="79">
        <v>0</v>
      </c>
      <c r="AT29" s="79">
        <v>0</v>
      </c>
      <c r="AU29" s="79">
        <v>0</v>
      </c>
      <c r="AV29" s="79">
        <v>0</v>
      </c>
      <c r="AW29" s="79">
        <v>0</v>
      </c>
      <c r="AX29" s="79">
        <v>0</v>
      </c>
      <c r="AY29" s="79">
        <v>0</v>
      </c>
      <c r="AZ29" s="79">
        <v>0</v>
      </c>
      <c r="BA29" s="79">
        <v>0</v>
      </c>
      <c r="BB29" s="79">
        <v>0</v>
      </c>
      <c r="BC29" s="79">
        <v>0</v>
      </c>
      <c r="BD29" s="79">
        <v>0</v>
      </c>
      <c r="BE29" s="79">
        <v>0</v>
      </c>
      <c r="BF29" s="79">
        <v>0</v>
      </c>
      <c r="BG29" s="79">
        <v>0</v>
      </c>
      <c r="BH29" s="79">
        <v>0</v>
      </c>
      <c r="BI29" s="79">
        <v>0</v>
      </c>
      <c r="BJ29" s="79">
        <v>0</v>
      </c>
      <c r="BK29" s="79">
        <v>0</v>
      </c>
      <c r="BL29" s="79">
        <v>0</v>
      </c>
      <c r="BM29" s="79">
        <v>0</v>
      </c>
      <c r="BN29" s="79">
        <v>0</v>
      </c>
      <c r="BO29" s="79">
        <v>0</v>
      </c>
      <c r="BP29" s="79">
        <v>0</v>
      </c>
      <c r="BQ29" s="79">
        <v>0</v>
      </c>
      <c r="BR29" s="79">
        <v>0</v>
      </c>
      <c r="BS29" s="79">
        <v>0</v>
      </c>
      <c r="BT29" s="79">
        <v>0</v>
      </c>
      <c r="BU29" s="79">
        <v>0</v>
      </c>
      <c r="BV29" s="79">
        <v>0</v>
      </c>
      <c r="BW29" s="79">
        <v>0</v>
      </c>
      <c r="BX29" s="79">
        <v>0</v>
      </c>
      <c r="BY29" s="79">
        <v>0</v>
      </c>
      <c r="BZ29" s="79">
        <v>0</v>
      </c>
      <c r="CA29" s="79">
        <v>0</v>
      </c>
      <c r="CB29" s="79">
        <v>0</v>
      </c>
      <c r="CC29" s="79">
        <v>0</v>
      </c>
      <c r="CD29" s="79">
        <v>0</v>
      </c>
      <c r="CE29" s="79">
        <v>0</v>
      </c>
      <c r="CF29" s="79">
        <v>0</v>
      </c>
      <c r="CG29" s="79">
        <v>0</v>
      </c>
      <c r="CH29" s="79">
        <v>0</v>
      </c>
      <c r="CI29" s="79">
        <v>0</v>
      </c>
      <c r="CJ29" s="79">
        <v>0</v>
      </c>
      <c r="CK29" s="79">
        <v>0</v>
      </c>
      <c r="CL29" s="79">
        <v>0</v>
      </c>
      <c r="CM29" s="79">
        <v>0</v>
      </c>
      <c r="CN29" s="79">
        <v>0</v>
      </c>
      <c r="CO29" s="79">
        <v>0</v>
      </c>
      <c r="CP29" s="79">
        <v>0</v>
      </c>
      <c r="CQ29" s="79">
        <v>0</v>
      </c>
      <c r="CR29" s="79">
        <v>0</v>
      </c>
      <c r="CS29" s="79">
        <v>0</v>
      </c>
      <c r="CT29" s="79">
        <v>0</v>
      </c>
      <c r="CU29" s="79">
        <v>0</v>
      </c>
      <c r="CV29" s="79">
        <v>0</v>
      </c>
      <c r="CW29" s="79">
        <v>0</v>
      </c>
      <c r="CX29" s="79">
        <v>0</v>
      </c>
      <c r="CY29" s="79">
        <v>0</v>
      </c>
      <c r="CZ29" s="79">
        <v>0</v>
      </c>
      <c r="DA29" s="79">
        <v>0</v>
      </c>
      <c r="DB29" s="79">
        <v>0</v>
      </c>
      <c r="DC29" s="79">
        <v>0</v>
      </c>
      <c r="DD29" s="79">
        <v>0</v>
      </c>
      <c r="DE29" s="79">
        <v>0</v>
      </c>
      <c r="DF29" s="79">
        <v>0</v>
      </c>
      <c r="DG29" s="79">
        <v>0</v>
      </c>
      <c r="DH29" s="79">
        <v>0</v>
      </c>
      <c r="DI29"/>
    </row>
    <row r="30" ht="20.1" customHeight="1">
      <c r="A30" s="137" t="s">
        <v>16</v>
      </c>
      <c r="B30" s="137" t="s">
        <v>16</v>
      </c>
      <c r="C30" s="137" t="s">
        <v>16</v>
      </c>
      <c r="D30" s="137" t="s">
        <v>321</v>
      </c>
      <c r="E30" s="79">
        <f>SUM(F30,T30,AV30,BI30,BN30,CA30,CR30,CU30,DA30,DD30)</f>
        <v>288789.87</v>
      </c>
      <c r="F30" s="79">
        <v>288789.87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237547.47</v>
      </c>
      <c r="O30" s="79">
        <v>51242.400000000001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0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79">
        <v>0</v>
      </c>
      <c r="AT30" s="79">
        <v>0</v>
      </c>
      <c r="AU30" s="79">
        <v>0</v>
      </c>
      <c r="AV30" s="79">
        <v>0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  <c r="BM30" s="79">
        <v>0</v>
      </c>
      <c r="BN30" s="79">
        <v>0</v>
      </c>
      <c r="BO30" s="79">
        <v>0</v>
      </c>
      <c r="BP30" s="79">
        <v>0</v>
      </c>
      <c r="BQ30" s="79">
        <v>0</v>
      </c>
      <c r="BR30" s="79">
        <v>0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</v>
      </c>
      <c r="BZ30" s="79">
        <v>0</v>
      </c>
      <c r="CA30" s="79">
        <v>0</v>
      </c>
      <c r="CB30" s="79">
        <v>0</v>
      </c>
      <c r="CC30" s="79">
        <v>0</v>
      </c>
      <c r="CD30" s="79">
        <v>0</v>
      </c>
      <c r="CE30" s="79">
        <v>0</v>
      </c>
      <c r="CF30" s="79">
        <v>0</v>
      </c>
      <c r="CG30" s="79">
        <v>0</v>
      </c>
      <c r="CH30" s="79">
        <v>0</v>
      </c>
      <c r="CI30" s="79">
        <v>0</v>
      </c>
      <c r="CJ30" s="79">
        <v>0</v>
      </c>
      <c r="CK30" s="79">
        <v>0</v>
      </c>
      <c r="CL30" s="79">
        <v>0</v>
      </c>
      <c r="CM30" s="79">
        <v>0</v>
      </c>
      <c r="CN30" s="79">
        <v>0</v>
      </c>
      <c r="CO30" s="79">
        <v>0</v>
      </c>
      <c r="CP30" s="79">
        <v>0</v>
      </c>
      <c r="CQ30" s="79">
        <v>0</v>
      </c>
      <c r="CR30" s="79">
        <v>0</v>
      </c>
      <c r="CS30" s="79">
        <v>0</v>
      </c>
      <c r="CT30" s="79">
        <v>0</v>
      </c>
      <c r="CU30" s="79">
        <v>0</v>
      </c>
      <c r="CV30" s="79">
        <v>0</v>
      </c>
      <c r="CW30" s="79">
        <v>0</v>
      </c>
      <c r="CX30" s="79">
        <v>0</v>
      </c>
      <c r="CY30" s="79">
        <v>0</v>
      </c>
      <c r="CZ30" s="79">
        <v>0</v>
      </c>
      <c r="DA30" s="79">
        <v>0</v>
      </c>
      <c r="DB30" s="79">
        <v>0</v>
      </c>
      <c r="DC30" s="79">
        <v>0</v>
      </c>
      <c r="DD30" s="79">
        <v>0</v>
      </c>
      <c r="DE30" s="79">
        <v>0</v>
      </c>
      <c r="DF30" s="79">
        <v>0</v>
      </c>
      <c r="DG30" s="79">
        <v>0</v>
      </c>
      <c r="DH30" s="79">
        <v>0</v>
      </c>
      <c r="DI30"/>
    </row>
    <row r="31" ht="20.1" customHeight="1">
      <c r="A31" s="137" t="s">
        <v>107</v>
      </c>
      <c r="B31" s="137" t="s">
        <v>108</v>
      </c>
      <c r="C31" s="137" t="s">
        <v>85</v>
      </c>
      <c r="D31" s="137" t="s">
        <v>322</v>
      </c>
      <c r="E31" s="79">
        <f>SUM(F31,T31,AV31,BI31,BN31,CA31,CR31,CU31,DA31,DD31)</f>
        <v>180583.91</v>
      </c>
      <c r="F31" s="79">
        <v>180583.91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180583.91</v>
      </c>
      <c r="O31" s="79">
        <v>0</v>
      </c>
      <c r="P31" s="79">
        <v>0</v>
      </c>
      <c r="Q31" s="79">
        <v>0</v>
      </c>
      <c r="R31" s="79">
        <v>0</v>
      </c>
      <c r="S31" s="79">
        <v>0</v>
      </c>
      <c r="T31" s="79">
        <v>0</v>
      </c>
      <c r="U31" s="79">
        <v>0</v>
      </c>
      <c r="V31" s="79">
        <v>0</v>
      </c>
      <c r="W31" s="79">
        <v>0</v>
      </c>
      <c r="X31" s="79">
        <v>0</v>
      </c>
      <c r="Y31" s="79">
        <v>0</v>
      </c>
      <c r="Z31" s="79">
        <v>0</v>
      </c>
      <c r="AA31" s="79">
        <v>0</v>
      </c>
      <c r="AB31" s="79">
        <v>0</v>
      </c>
      <c r="AC31" s="79">
        <v>0</v>
      </c>
      <c r="AD31" s="79">
        <v>0</v>
      </c>
      <c r="AE31" s="79">
        <v>0</v>
      </c>
      <c r="AF31" s="79">
        <v>0</v>
      </c>
      <c r="AG31" s="79">
        <v>0</v>
      </c>
      <c r="AH31" s="79">
        <v>0</v>
      </c>
      <c r="AI31" s="79">
        <v>0</v>
      </c>
      <c r="AJ31" s="79">
        <v>0</v>
      </c>
      <c r="AK31" s="79">
        <v>0</v>
      </c>
      <c r="AL31" s="79">
        <v>0</v>
      </c>
      <c r="AM31" s="79">
        <v>0</v>
      </c>
      <c r="AN31" s="79">
        <v>0</v>
      </c>
      <c r="AO31" s="79">
        <v>0</v>
      </c>
      <c r="AP31" s="79">
        <v>0</v>
      </c>
      <c r="AQ31" s="79">
        <v>0</v>
      </c>
      <c r="AR31" s="79">
        <v>0</v>
      </c>
      <c r="AS31" s="79">
        <v>0</v>
      </c>
      <c r="AT31" s="79">
        <v>0</v>
      </c>
      <c r="AU31" s="79">
        <v>0</v>
      </c>
      <c r="AV31" s="79">
        <v>0</v>
      </c>
      <c r="AW31" s="79">
        <v>0</v>
      </c>
      <c r="AX31" s="79">
        <v>0</v>
      </c>
      <c r="AY31" s="79">
        <v>0</v>
      </c>
      <c r="AZ31" s="79">
        <v>0</v>
      </c>
      <c r="BA31" s="79">
        <v>0</v>
      </c>
      <c r="BB31" s="79">
        <v>0</v>
      </c>
      <c r="BC31" s="79">
        <v>0</v>
      </c>
      <c r="BD31" s="79">
        <v>0</v>
      </c>
      <c r="BE31" s="79">
        <v>0</v>
      </c>
      <c r="BF31" s="79">
        <v>0</v>
      </c>
      <c r="BG31" s="79">
        <v>0</v>
      </c>
      <c r="BH31" s="79">
        <v>0</v>
      </c>
      <c r="BI31" s="79">
        <v>0</v>
      </c>
      <c r="BJ31" s="79">
        <v>0</v>
      </c>
      <c r="BK31" s="79">
        <v>0</v>
      </c>
      <c r="BL31" s="79">
        <v>0</v>
      </c>
      <c r="BM31" s="79">
        <v>0</v>
      </c>
      <c r="BN31" s="79">
        <v>0</v>
      </c>
      <c r="BO31" s="79">
        <v>0</v>
      </c>
      <c r="BP31" s="79">
        <v>0</v>
      </c>
      <c r="BQ31" s="79">
        <v>0</v>
      </c>
      <c r="BR31" s="79">
        <v>0</v>
      </c>
      <c r="BS31" s="79">
        <v>0</v>
      </c>
      <c r="BT31" s="79">
        <v>0</v>
      </c>
      <c r="BU31" s="79">
        <v>0</v>
      </c>
      <c r="BV31" s="79">
        <v>0</v>
      </c>
      <c r="BW31" s="79">
        <v>0</v>
      </c>
      <c r="BX31" s="79">
        <v>0</v>
      </c>
      <c r="BY31" s="79">
        <v>0</v>
      </c>
      <c r="BZ31" s="79">
        <v>0</v>
      </c>
      <c r="CA31" s="79">
        <v>0</v>
      </c>
      <c r="CB31" s="79">
        <v>0</v>
      </c>
      <c r="CC31" s="79">
        <v>0</v>
      </c>
      <c r="CD31" s="79">
        <v>0</v>
      </c>
      <c r="CE31" s="79">
        <v>0</v>
      </c>
      <c r="CF31" s="79">
        <v>0</v>
      </c>
      <c r="CG31" s="79">
        <v>0</v>
      </c>
      <c r="CH31" s="79">
        <v>0</v>
      </c>
      <c r="CI31" s="79">
        <v>0</v>
      </c>
      <c r="CJ31" s="79">
        <v>0</v>
      </c>
      <c r="CK31" s="79">
        <v>0</v>
      </c>
      <c r="CL31" s="79">
        <v>0</v>
      </c>
      <c r="CM31" s="79">
        <v>0</v>
      </c>
      <c r="CN31" s="79">
        <v>0</v>
      </c>
      <c r="CO31" s="79">
        <v>0</v>
      </c>
      <c r="CP31" s="79">
        <v>0</v>
      </c>
      <c r="CQ31" s="79">
        <v>0</v>
      </c>
      <c r="CR31" s="79">
        <v>0</v>
      </c>
      <c r="CS31" s="79">
        <v>0</v>
      </c>
      <c r="CT31" s="79">
        <v>0</v>
      </c>
      <c r="CU31" s="79">
        <v>0</v>
      </c>
      <c r="CV31" s="79">
        <v>0</v>
      </c>
      <c r="CW31" s="79">
        <v>0</v>
      </c>
      <c r="CX31" s="79">
        <v>0</v>
      </c>
      <c r="CY31" s="79">
        <v>0</v>
      </c>
      <c r="CZ31" s="79">
        <v>0</v>
      </c>
      <c r="DA31" s="79">
        <v>0</v>
      </c>
      <c r="DB31" s="79">
        <v>0</v>
      </c>
      <c r="DC31" s="79">
        <v>0</v>
      </c>
      <c r="DD31" s="79">
        <v>0</v>
      </c>
      <c r="DE31" s="79">
        <v>0</v>
      </c>
      <c r="DF31" s="79">
        <v>0</v>
      </c>
      <c r="DG31" s="79">
        <v>0</v>
      </c>
      <c r="DH31" s="79">
        <v>0</v>
      </c>
      <c r="DI31"/>
    </row>
    <row r="32" ht="20.1" customHeight="1">
      <c r="A32" s="137" t="s">
        <v>107</v>
      </c>
      <c r="B32" s="137" t="s">
        <v>108</v>
      </c>
      <c r="C32" s="137" t="s">
        <v>95</v>
      </c>
      <c r="D32" s="137" t="s">
        <v>323</v>
      </c>
      <c r="E32" s="79">
        <f>SUM(F32,T32,AV32,BI32,BN32,CA32,CR32,CU32,DA32,DD32)</f>
        <v>56963.559999999998</v>
      </c>
      <c r="F32" s="79">
        <v>56963.559999999998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56963.559999999998</v>
      </c>
      <c r="O32" s="79">
        <v>0</v>
      </c>
      <c r="P32" s="79">
        <v>0</v>
      </c>
      <c r="Q32" s="79">
        <v>0</v>
      </c>
      <c r="R32" s="79">
        <v>0</v>
      </c>
      <c r="S32" s="79">
        <v>0</v>
      </c>
      <c r="T32" s="79">
        <v>0</v>
      </c>
      <c r="U32" s="79">
        <v>0</v>
      </c>
      <c r="V32" s="79">
        <v>0</v>
      </c>
      <c r="W32" s="79">
        <v>0</v>
      </c>
      <c r="X32" s="79">
        <v>0</v>
      </c>
      <c r="Y32" s="79">
        <v>0</v>
      </c>
      <c r="Z32" s="79">
        <v>0</v>
      </c>
      <c r="AA32" s="79">
        <v>0</v>
      </c>
      <c r="AB32" s="79">
        <v>0</v>
      </c>
      <c r="AC32" s="79">
        <v>0</v>
      </c>
      <c r="AD32" s="79">
        <v>0</v>
      </c>
      <c r="AE32" s="79">
        <v>0</v>
      </c>
      <c r="AF32" s="79">
        <v>0</v>
      </c>
      <c r="AG32" s="79">
        <v>0</v>
      </c>
      <c r="AH32" s="79">
        <v>0</v>
      </c>
      <c r="AI32" s="79">
        <v>0</v>
      </c>
      <c r="AJ32" s="79">
        <v>0</v>
      </c>
      <c r="AK32" s="79">
        <v>0</v>
      </c>
      <c r="AL32" s="79">
        <v>0</v>
      </c>
      <c r="AM32" s="79">
        <v>0</v>
      </c>
      <c r="AN32" s="79">
        <v>0</v>
      </c>
      <c r="AO32" s="79">
        <v>0</v>
      </c>
      <c r="AP32" s="79">
        <v>0</v>
      </c>
      <c r="AQ32" s="79">
        <v>0</v>
      </c>
      <c r="AR32" s="79">
        <v>0</v>
      </c>
      <c r="AS32" s="79">
        <v>0</v>
      </c>
      <c r="AT32" s="79">
        <v>0</v>
      </c>
      <c r="AU32" s="79">
        <v>0</v>
      </c>
      <c r="AV32" s="79">
        <v>0</v>
      </c>
      <c r="AW32" s="79">
        <v>0</v>
      </c>
      <c r="AX32" s="79">
        <v>0</v>
      </c>
      <c r="AY32" s="79">
        <v>0</v>
      </c>
      <c r="AZ32" s="79">
        <v>0</v>
      </c>
      <c r="BA32" s="79">
        <v>0</v>
      </c>
      <c r="BB32" s="79">
        <v>0</v>
      </c>
      <c r="BC32" s="79">
        <v>0</v>
      </c>
      <c r="BD32" s="79">
        <v>0</v>
      </c>
      <c r="BE32" s="79">
        <v>0</v>
      </c>
      <c r="BF32" s="79">
        <v>0</v>
      </c>
      <c r="BG32" s="79">
        <v>0</v>
      </c>
      <c r="BH32" s="79">
        <v>0</v>
      </c>
      <c r="BI32" s="79">
        <v>0</v>
      </c>
      <c r="BJ32" s="79">
        <v>0</v>
      </c>
      <c r="BK32" s="79">
        <v>0</v>
      </c>
      <c r="BL32" s="79">
        <v>0</v>
      </c>
      <c r="BM32" s="79">
        <v>0</v>
      </c>
      <c r="BN32" s="79">
        <v>0</v>
      </c>
      <c r="BO32" s="79">
        <v>0</v>
      </c>
      <c r="BP32" s="79">
        <v>0</v>
      </c>
      <c r="BQ32" s="79">
        <v>0</v>
      </c>
      <c r="BR32" s="79">
        <v>0</v>
      </c>
      <c r="BS32" s="79">
        <v>0</v>
      </c>
      <c r="BT32" s="79">
        <v>0</v>
      </c>
      <c r="BU32" s="79">
        <v>0</v>
      </c>
      <c r="BV32" s="79">
        <v>0</v>
      </c>
      <c r="BW32" s="79">
        <v>0</v>
      </c>
      <c r="BX32" s="79">
        <v>0</v>
      </c>
      <c r="BY32" s="79">
        <v>0</v>
      </c>
      <c r="BZ32" s="79">
        <v>0</v>
      </c>
      <c r="CA32" s="79">
        <v>0</v>
      </c>
      <c r="CB32" s="79">
        <v>0</v>
      </c>
      <c r="CC32" s="79">
        <v>0</v>
      </c>
      <c r="CD32" s="79">
        <v>0</v>
      </c>
      <c r="CE32" s="79">
        <v>0</v>
      </c>
      <c r="CF32" s="79">
        <v>0</v>
      </c>
      <c r="CG32" s="79">
        <v>0</v>
      </c>
      <c r="CH32" s="79">
        <v>0</v>
      </c>
      <c r="CI32" s="79">
        <v>0</v>
      </c>
      <c r="CJ32" s="79">
        <v>0</v>
      </c>
      <c r="CK32" s="79">
        <v>0</v>
      </c>
      <c r="CL32" s="79">
        <v>0</v>
      </c>
      <c r="CM32" s="79">
        <v>0</v>
      </c>
      <c r="CN32" s="79">
        <v>0</v>
      </c>
      <c r="CO32" s="79">
        <v>0</v>
      </c>
      <c r="CP32" s="79">
        <v>0</v>
      </c>
      <c r="CQ32" s="79">
        <v>0</v>
      </c>
      <c r="CR32" s="79">
        <v>0</v>
      </c>
      <c r="CS32" s="79">
        <v>0</v>
      </c>
      <c r="CT32" s="79">
        <v>0</v>
      </c>
      <c r="CU32" s="79">
        <v>0</v>
      </c>
      <c r="CV32" s="79">
        <v>0</v>
      </c>
      <c r="CW32" s="79">
        <v>0</v>
      </c>
      <c r="CX32" s="79">
        <v>0</v>
      </c>
      <c r="CY32" s="79">
        <v>0</v>
      </c>
      <c r="CZ32" s="79">
        <v>0</v>
      </c>
      <c r="DA32" s="79">
        <v>0</v>
      </c>
      <c r="DB32" s="79">
        <v>0</v>
      </c>
      <c r="DC32" s="79">
        <v>0</v>
      </c>
      <c r="DD32" s="79">
        <v>0</v>
      </c>
      <c r="DE32" s="79">
        <v>0</v>
      </c>
      <c r="DF32" s="79">
        <v>0</v>
      </c>
      <c r="DG32" s="79">
        <v>0</v>
      </c>
      <c r="DH32" s="79">
        <v>0</v>
      </c>
      <c r="DI32"/>
    </row>
    <row r="33" ht="20.1" customHeight="1">
      <c r="A33" s="137" t="s">
        <v>107</v>
      </c>
      <c r="B33" s="137" t="s">
        <v>108</v>
      </c>
      <c r="C33" s="137" t="s">
        <v>94</v>
      </c>
      <c r="D33" s="137" t="s">
        <v>324</v>
      </c>
      <c r="E33" s="79">
        <f>SUM(F33,T33,AV33,BI33,BN33,CA33,CR33,CU33,DA33,DD33)</f>
        <v>39285.839999999997</v>
      </c>
      <c r="F33" s="79">
        <v>39285.839999999997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v>39285.839999999997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79">
        <v>0</v>
      </c>
      <c r="X33" s="79">
        <v>0</v>
      </c>
      <c r="Y33" s="79">
        <v>0</v>
      </c>
      <c r="Z33" s="79">
        <v>0</v>
      </c>
      <c r="AA33" s="79">
        <v>0</v>
      </c>
      <c r="AB33" s="79">
        <v>0</v>
      </c>
      <c r="AC33" s="79">
        <v>0</v>
      </c>
      <c r="AD33" s="79">
        <v>0</v>
      </c>
      <c r="AE33" s="79">
        <v>0</v>
      </c>
      <c r="AF33" s="79">
        <v>0</v>
      </c>
      <c r="AG33" s="79">
        <v>0</v>
      </c>
      <c r="AH33" s="79">
        <v>0</v>
      </c>
      <c r="AI33" s="79">
        <v>0</v>
      </c>
      <c r="AJ33" s="79">
        <v>0</v>
      </c>
      <c r="AK33" s="79">
        <v>0</v>
      </c>
      <c r="AL33" s="79">
        <v>0</v>
      </c>
      <c r="AM33" s="79">
        <v>0</v>
      </c>
      <c r="AN33" s="79">
        <v>0</v>
      </c>
      <c r="AO33" s="79">
        <v>0</v>
      </c>
      <c r="AP33" s="79">
        <v>0</v>
      </c>
      <c r="AQ33" s="79">
        <v>0</v>
      </c>
      <c r="AR33" s="79">
        <v>0</v>
      </c>
      <c r="AS33" s="79">
        <v>0</v>
      </c>
      <c r="AT33" s="79">
        <v>0</v>
      </c>
      <c r="AU33" s="79">
        <v>0</v>
      </c>
      <c r="AV33" s="79">
        <v>0</v>
      </c>
      <c r="AW33" s="79">
        <v>0</v>
      </c>
      <c r="AX33" s="79">
        <v>0</v>
      </c>
      <c r="AY33" s="79">
        <v>0</v>
      </c>
      <c r="AZ33" s="79">
        <v>0</v>
      </c>
      <c r="BA33" s="79">
        <v>0</v>
      </c>
      <c r="BB33" s="79">
        <v>0</v>
      </c>
      <c r="BC33" s="79">
        <v>0</v>
      </c>
      <c r="BD33" s="79">
        <v>0</v>
      </c>
      <c r="BE33" s="79">
        <v>0</v>
      </c>
      <c r="BF33" s="79">
        <v>0</v>
      </c>
      <c r="BG33" s="79">
        <v>0</v>
      </c>
      <c r="BH33" s="79">
        <v>0</v>
      </c>
      <c r="BI33" s="79">
        <v>0</v>
      </c>
      <c r="BJ33" s="79">
        <v>0</v>
      </c>
      <c r="BK33" s="79">
        <v>0</v>
      </c>
      <c r="BL33" s="79">
        <v>0</v>
      </c>
      <c r="BM33" s="79">
        <v>0</v>
      </c>
      <c r="BN33" s="79">
        <v>0</v>
      </c>
      <c r="BO33" s="79">
        <v>0</v>
      </c>
      <c r="BP33" s="79">
        <v>0</v>
      </c>
      <c r="BQ33" s="79">
        <v>0</v>
      </c>
      <c r="BR33" s="79">
        <v>0</v>
      </c>
      <c r="BS33" s="79">
        <v>0</v>
      </c>
      <c r="BT33" s="79">
        <v>0</v>
      </c>
      <c r="BU33" s="79">
        <v>0</v>
      </c>
      <c r="BV33" s="79">
        <v>0</v>
      </c>
      <c r="BW33" s="79">
        <v>0</v>
      </c>
      <c r="BX33" s="79">
        <v>0</v>
      </c>
      <c r="BY33" s="79">
        <v>0</v>
      </c>
      <c r="BZ33" s="79">
        <v>0</v>
      </c>
      <c r="CA33" s="79">
        <v>0</v>
      </c>
      <c r="CB33" s="79">
        <v>0</v>
      </c>
      <c r="CC33" s="79">
        <v>0</v>
      </c>
      <c r="CD33" s="79">
        <v>0</v>
      </c>
      <c r="CE33" s="79">
        <v>0</v>
      </c>
      <c r="CF33" s="79">
        <v>0</v>
      </c>
      <c r="CG33" s="79">
        <v>0</v>
      </c>
      <c r="CH33" s="79">
        <v>0</v>
      </c>
      <c r="CI33" s="79">
        <v>0</v>
      </c>
      <c r="CJ33" s="79">
        <v>0</v>
      </c>
      <c r="CK33" s="79">
        <v>0</v>
      </c>
      <c r="CL33" s="79">
        <v>0</v>
      </c>
      <c r="CM33" s="79">
        <v>0</v>
      </c>
      <c r="CN33" s="79">
        <v>0</v>
      </c>
      <c r="CO33" s="79">
        <v>0</v>
      </c>
      <c r="CP33" s="79">
        <v>0</v>
      </c>
      <c r="CQ33" s="79">
        <v>0</v>
      </c>
      <c r="CR33" s="79">
        <v>0</v>
      </c>
      <c r="CS33" s="79">
        <v>0</v>
      </c>
      <c r="CT33" s="79">
        <v>0</v>
      </c>
      <c r="CU33" s="79">
        <v>0</v>
      </c>
      <c r="CV33" s="79">
        <v>0</v>
      </c>
      <c r="CW33" s="79">
        <v>0</v>
      </c>
      <c r="CX33" s="79">
        <v>0</v>
      </c>
      <c r="CY33" s="79">
        <v>0</v>
      </c>
      <c r="CZ33" s="79">
        <v>0</v>
      </c>
      <c r="DA33" s="79">
        <v>0</v>
      </c>
      <c r="DB33" s="79">
        <v>0</v>
      </c>
      <c r="DC33" s="79">
        <v>0</v>
      </c>
      <c r="DD33" s="79">
        <v>0</v>
      </c>
      <c r="DE33" s="79">
        <v>0</v>
      </c>
      <c r="DF33" s="79">
        <v>0</v>
      </c>
      <c r="DG33" s="79">
        <v>0</v>
      </c>
      <c r="DH33" s="79">
        <v>0</v>
      </c>
      <c r="DI33"/>
    </row>
    <row r="34" ht="20.1" customHeight="1">
      <c r="A34" s="137" t="s">
        <v>107</v>
      </c>
      <c r="B34" s="137" t="s">
        <v>108</v>
      </c>
      <c r="C34" s="137" t="s">
        <v>112</v>
      </c>
      <c r="D34" s="137" t="s">
        <v>325</v>
      </c>
      <c r="E34" s="79">
        <f>SUM(F34,T34,AV34,BI34,BN34,CA34,CR34,CU34,DA34,DD34)</f>
        <v>11956.56</v>
      </c>
      <c r="F34" s="79">
        <v>11956.56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11956.56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79">
        <v>0</v>
      </c>
      <c r="Z34" s="79">
        <v>0</v>
      </c>
      <c r="AA34" s="79">
        <v>0</v>
      </c>
      <c r="AB34" s="79">
        <v>0</v>
      </c>
      <c r="AC34" s="79">
        <v>0</v>
      </c>
      <c r="AD34" s="79">
        <v>0</v>
      </c>
      <c r="AE34" s="79">
        <v>0</v>
      </c>
      <c r="AF34" s="79">
        <v>0</v>
      </c>
      <c r="AG34" s="79">
        <v>0</v>
      </c>
      <c r="AH34" s="79">
        <v>0</v>
      </c>
      <c r="AI34" s="79">
        <v>0</v>
      </c>
      <c r="AJ34" s="79">
        <v>0</v>
      </c>
      <c r="AK34" s="79">
        <v>0</v>
      </c>
      <c r="AL34" s="79">
        <v>0</v>
      </c>
      <c r="AM34" s="79">
        <v>0</v>
      </c>
      <c r="AN34" s="79">
        <v>0</v>
      </c>
      <c r="AO34" s="79">
        <v>0</v>
      </c>
      <c r="AP34" s="79">
        <v>0</v>
      </c>
      <c r="AQ34" s="79">
        <v>0</v>
      </c>
      <c r="AR34" s="79">
        <v>0</v>
      </c>
      <c r="AS34" s="79">
        <v>0</v>
      </c>
      <c r="AT34" s="79">
        <v>0</v>
      </c>
      <c r="AU34" s="79">
        <v>0</v>
      </c>
      <c r="AV34" s="79">
        <v>0</v>
      </c>
      <c r="AW34" s="79">
        <v>0</v>
      </c>
      <c r="AX34" s="79">
        <v>0</v>
      </c>
      <c r="AY34" s="79">
        <v>0</v>
      </c>
      <c r="AZ34" s="79">
        <v>0</v>
      </c>
      <c r="BA34" s="79">
        <v>0</v>
      </c>
      <c r="BB34" s="79">
        <v>0</v>
      </c>
      <c r="BC34" s="79">
        <v>0</v>
      </c>
      <c r="BD34" s="79">
        <v>0</v>
      </c>
      <c r="BE34" s="79">
        <v>0</v>
      </c>
      <c r="BF34" s="79">
        <v>0</v>
      </c>
      <c r="BG34" s="79">
        <v>0</v>
      </c>
      <c r="BH34" s="79">
        <v>0</v>
      </c>
      <c r="BI34" s="79">
        <v>0</v>
      </c>
      <c r="BJ34" s="79">
        <v>0</v>
      </c>
      <c r="BK34" s="79">
        <v>0</v>
      </c>
      <c r="BL34" s="79">
        <v>0</v>
      </c>
      <c r="BM34" s="79">
        <v>0</v>
      </c>
      <c r="BN34" s="79">
        <v>0</v>
      </c>
      <c r="BO34" s="79">
        <v>0</v>
      </c>
      <c r="BP34" s="79">
        <v>0</v>
      </c>
      <c r="BQ34" s="79">
        <v>0</v>
      </c>
      <c r="BR34" s="79">
        <v>0</v>
      </c>
      <c r="BS34" s="79">
        <v>0</v>
      </c>
      <c r="BT34" s="79">
        <v>0</v>
      </c>
      <c r="BU34" s="79">
        <v>0</v>
      </c>
      <c r="BV34" s="79">
        <v>0</v>
      </c>
      <c r="BW34" s="79">
        <v>0</v>
      </c>
      <c r="BX34" s="79">
        <v>0</v>
      </c>
      <c r="BY34" s="79">
        <v>0</v>
      </c>
      <c r="BZ34" s="79">
        <v>0</v>
      </c>
      <c r="CA34" s="79">
        <v>0</v>
      </c>
      <c r="CB34" s="79">
        <v>0</v>
      </c>
      <c r="CC34" s="79">
        <v>0</v>
      </c>
      <c r="CD34" s="79">
        <v>0</v>
      </c>
      <c r="CE34" s="79">
        <v>0</v>
      </c>
      <c r="CF34" s="79">
        <v>0</v>
      </c>
      <c r="CG34" s="79">
        <v>0</v>
      </c>
      <c r="CH34" s="79">
        <v>0</v>
      </c>
      <c r="CI34" s="79">
        <v>0</v>
      </c>
      <c r="CJ34" s="79">
        <v>0</v>
      </c>
      <c r="CK34" s="79">
        <v>0</v>
      </c>
      <c r="CL34" s="79">
        <v>0</v>
      </c>
      <c r="CM34" s="79">
        <v>0</v>
      </c>
      <c r="CN34" s="79">
        <v>0</v>
      </c>
      <c r="CO34" s="79">
        <v>0</v>
      </c>
      <c r="CP34" s="79">
        <v>0</v>
      </c>
      <c r="CQ34" s="79">
        <v>0</v>
      </c>
      <c r="CR34" s="79">
        <v>0</v>
      </c>
      <c r="CS34" s="79">
        <v>0</v>
      </c>
      <c r="CT34" s="79">
        <v>0</v>
      </c>
      <c r="CU34" s="79">
        <v>0</v>
      </c>
      <c r="CV34" s="79">
        <v>0</v>
      </c>
      <c r="CW34" s="79">
        <v>0</v>
      </c>
      <c r="CX34" s="79">
        <v>0</v>
      </c>
      <c r="CY34" s="79">
        <v>0</v>
      </c>
      <c r="CZ34" s="79">
        <v>0</v>
      </c>
      <c r="DA34" s="79">
        <v>0</v>
      </c>
      <c r="DB34" s="79">
        <v>0</v>
      </c>
      <c r="DC34" s="79">
        <v>0</v>
      </c>
      <c r="DD34" s="79">
        <v>0</v>
      </c>
      <c r="DE34" s="79">
        <v>0</v>
      </c>
      <c r="DF34" s="79">
        <v>0</v>
      </c>
      <c r="DG34" s="79">
        <v>0</v>
      </c>
      <c r="DH34" s="79">
        <v>0</v>
      </c>
      <c r="DI34"/>
    </row>
    <row r="35" ht="20.1" customHeight="1">
      <c r="A35" s="137" t="s">
        <v>16</v>
      </c>
      <c r="B35" s="137" t="s">
        <v>16</v>
      </c>
      <c r="C35" s="137" t="s">
        <v>16</v>
      </c>
      <c r="D35" s="137" t="s">
        <v>326</v>
      </c>
      <c r="E35" s="79">
        <f>SUM(F35,T35,AV35,BI35,BN35,CA35,CR35,CU35,DA35,DD35)</f>
        <v>50000</v>
      </c>
      <c r="F35" s="79">
        <v>0</v>
      </c>
      <c r="G35" s="79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  <c r="S35" s="79">
        <v>0</v>
      </c>
      <c r="T35" s="79">
        <v>50000</v>
      </c>
      <c r="U35" s="79">
        <v>0</v>
      </c>
      <c r="V35" s="79">
        <v>0</v>
      </c>
      <c r="W35" s="79">
        <v>0</v>
      </c>
      <c r="X35" s="79">
        <v>0</v>
      </c>
      <c r="Y35" s="79">
        <v>0</v>
      </c>
      <c r="Z35" s="79">
        <v>0</v>
      </c>
      <c r="AA35" s="79">
        <v>0</v>
      </c>
      <c r="AB35" s="79">
        <v>0</v>
      </c>
      <c r="AC35" s="79">
        <v>0</v>
      </c>
      <c r="AD35" s="79">
        <v>0</v>
      </c>
      <c r="AE35" s="79">
        <v>0</v>
      </c>
      <c r="AF35" s="79">
        <v>0</v>
      </c>
      <c r="AG35" s="79">
        <v>0</v>
      </c>
      <c r="AH35" s="79">
        <v>0</v>
      </c>
      <c r="AI35" s="79">
        <v>0</v>
      </c>
      <c r="AJ35" s="79">
        <v>0</v>
      </c>
      <c r="AK35" s="79">
        <v>0</v>
      </c>
      <c r="AL35" s="79">
        <v>0</v>
      </c>
      <c r="AM35" s="79">
        <v>0</v>
      </c>
      <c r="AN35" s="79">
        <v>50000</v>
      </c>
      <c r="AO35" s="79">
        <v>0</v>
      </c>
      <c r="AP35" s="79">
        <v>0</v>
      </c>
      <c r="AQ35" s="79">
        <v>0</v>
      </c>
      <c r="AR35" s="79">
        <v>0</v>
      </c>
      <c r="AS35" s="79">
        <v>0</v>
      </c>
      <c r="AT35" s="79">
        <v>0</v>
      </c>
      <c r="AU35" s="79">
        <v>0</v>
      </c>
      <c r="AV35" s="79">
        <v>0</v>
      </c>
      <c r="AW35" s="79">
        <v>0</v>
      </c>
      <c r="AX35" s="79">
        <v>0</v>
      </c>
      <c r="AY35" s="79">
        <v>0</v>
      </c>
      <c r="AZ35" s="79">
        <v>0</v>
      </c>
      <c r="BA35" s="79">
        <v>0</v>
      </c>
      <c r="BB35" s="79">
        <v>0</v>
      </c>
      <c r="BC35" s="79">
        <v>0</v>
      </c>
      <c r="BD35" s="79">
        <v>0</v>
      </c>
      <c r="BE35" s="79">
        <v>0</v>
      </c>
      <c r="BF35" s="79">
        <v>0</v>
      </c>
      <c r="BG35" s="79">
        <v>0</v>
      </c>
      <c r="BH35" s="79">
        <v>0</v>
      </c>
      <c r="BI35" s="79">
        <v>0</v>
      </c>
      <c r="BJ35" s="79">
        <v>0</v>
      </c>
      <c r="BK35" s="79">
        <v>0</v>
      </c>
      <c r="BL35" s="79">
        <v>0</v>
      </c>
      <c r="BM35" s="79">
        <v>0</v>
      </c>
      <c r="BN35" s="79">
        <v>0</v>
      </c>
      <c r="BO35" s="79">
        <v>0</v>
      </c>
      <c r="BP35" s="79">
        <v>0</v>
      </c>
      <c r="BQ35" s="79">
        <v>0</v>
      </c>
      <c r="BR35" s="79">
        <v>0</v>
      </c>
      <c r="BS35" s="79">
        <v>0</v>
      </c>
      <c r="BT35" s="79">
        <v>0</v>
      </c>
      <c r="BU35" s="79">
        <v>0</v>
      </c>
      <c r="BV35" s="79">
        <v>0</v>
      </c>
      <c r="BW35" s="79">
        <v>0</v>
      </c>
      <c r="BX35" s="79">
        <v>0</v>
      </c>
      <c r="BY35" s="79">
        <v>0</v>
      </c>
      <c r="BZ35" s="79">
        <v>0</v>
      </c>
      <c r="CA35" s="79">
        <v>0</v>
      </c>
      <c r="CB35" s="79">
        <v>0</v>
      </c>
      <c r="CC35" s="79">
        <v>0</v>
      </c>
      <c r="CD35" s="79">
        <v>0</v>
      </c>
      <c r="CE35" s="79">
        <v>0</v>
      </c>
      <c r="CF35" s="79">
        <v>0</v>
      </c>
      <c r="CG35" s="79">
        <v>0</v>
      </c>
      <c r="CH35" s="79">
        <v>0</v>
      </c>
      <c r="CI35" s="79">
        <v>0</v>
      </c>
      <c r="CJ35" s="79">
        <v>0</v>
      </c>
      <c r="CK35" s="79">
        <v>0</v>
      </c>
      <c r="CL35" s="79">
        <v>0</v>
      </c>
      <c r="CM35" s="79">
        <v>0</v>
      </c>
      <c r="CN35" s="79">
        <v>0</v>
      </c>
      <c r="CO35" s="79">
        <v>0</v>
      </c>
      <c r="CP35" s="79">
        <v>0</v>
      </c>
      <c r="CQ35" s="79">
        <v>0</v>
      </c>
      <c r="CR35" s="79">
        <v>0</v>
      </c>
      <c r="CS35" s="79">
        <v>0</v>
      </c>
      <c r="CT35" s="79">
        <v>0</v>
      </c>
      <c r="CU35" s="79">
        <v>0</v>
      </c>
      <c r="CV35" s="79">
        <v>0</v>
      </c>
      <c r="CW35" s="79">
        <v>0</v>
      </c>
      <c r="CX35" s="79">
        <v>0</v>
      </c>
      <c r="CY35" s="79">
        <v>0</v>
      </c>
      <c r="CZ35" s="79">
        <v>0</v>
      </c>
      <c r="DA35" s="79">
        <v>0</v>
      </c>
      <c r="DB35" s="79">
        <v>0</v>
      </c>
      <c r="DC35" s="79">
        <v>0</v>
      </c>
      <c r="DD35" s="79">
        <v>0</v>
      </c>
      <c r="DE35" s="79">
        <v>0</v>
      </c>
      <c r="DF35" s="79">
        <v>0</v>
      </c>
      <c r="DG35" s="79">
        <v>0</v>
      </c>
      <c r="DH35" s="79">
        <v>0</v>
      </c>
      <c r="DI35"/>
    </row>
    <row r="36" ht="20.1" customHeight="1">
      <c r="A36" s="137" t="s">
        <v>16</v>
      </c>
      <c r="B36" s="137" t="s">
        <v>16</v>
      </c>
      <c r="C36" s="137" t="s">
        <v>16</v>
      </c>
      <c r="D36" s="137" t="s">
        <v>115</v>
      </c>
      <c r="E36" s="79">
        <f>SUM(F36,T36,AV36,BI36,BN36,CA36,CR36,CU36,DA36,DD36)</f>
        <v>50000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50000</v>
      </c>
      <c r="U36" s="79">
        <v>0</v>
      </c>
      <c r="V36" s="79">
        <v>0</v>
      </c>
      <c r="W36" s="79">
        <v>0</v>
      </c>
      <c r="X36" s="79">
        <v>0</v>
      </c>
      <c r="Y36" s="79">
        <v>0</v>
      </c>
      <c r="Z36" s="79">
        <v>0</v>
      </c>
      <c r="AA36" s="79">
        <v>0</v>
      </c>
      <c r="AB36" s="79">
        <v>0</v>
      </c>
      <c r="AC36" s="79">
        <v>0</v>
      </c>
      <c r="AD36" s="79">
        <v>0</v>
      </c>
      <c r="AE36" s="79">
        <v>0</v>
      </c>
      <c r="AF36" s="79">
        <v>0</v>
      </c>
      <c r="AG36" s="79">
        <v>0</v>
      </c>
      <c r="AH36" s="79">
        <v>0</v>
      </c>
      <c r="AI36" s="79">
        <v>0</v>
      </c>
      <c r="AJ36" s="79">
        <v>0</v>
      </c>
      <c r="AK36" s="79">
        <v>0</v>
      </c>
      <c r="AL36" s="79">
        <v>0</v>
      </c>
      <c r="AM36" s="79">
        <v>0</v>
      </c>
      <c r="AN36" s="79">
        <v>50000</v>
      </c>
      <c r="AO36" s="79">
        <v>0</v>
      </c>
      <c r="AP36" s="79">
        <v>0</v>
      </c>
      <c r="AQ36" s="79">
        <v>0</v>
      </c>
      <c r="AR36" s="79">
        <v>0</v>
      </c>
      <c r="AS36" s="79">
        <v>0</v>
      </c>
      <c r="AT36" s="79">
        <v>0</v>
      </c>
      <c r="AU36" s="79">
        <v>0</v>
      </c>
      <c r="AV36" s="79">
        <v>0</v>
      </c>
      <c r="AW36" s="79">
        <v>0</v>
      </c>
      <c r="AX36" s="79">
        <v>0</v>
      </c>
      <c r="AY36" s="79">
        <v>0</v>
      </c>
      <c r="AZ36" s="79">
        <v>0</v>
      </c>
      <c r="BA36" s="79">
        <v>0</v>
      </c>
      <c r="BB36" s="79">
        <v>0</v>
      </c>
      <c r="BC36" s="79">
        <v>0</v>
      </c>
      <c r="BD36" s="79">
        <v>0</v>
      </c>
      <c r="BE36" s="79">
        <v>0</v>
      </c>
      <c r="BF36" s="79">
        <v>0</v>
      </c>
      <c r="BG36" s="79">
        <v>0</v>
      </c>
      <c r="BH36" s="79">
        <v>0</v>
      </c>
      <c r="BI36" s="79">
        <v>0</v>
      </c>
      <c r="BJ36" s="79">
        <v>0</v>
      </c>
      <c r="BK36" s="79">
        <v>0</v>
      </c>
      <c r="BL36" s="79">
        <v>0</v>
      </c>
      <c r="BM36" s="79">
        <v>0</v>
      </c>
      <c r="BN36" s="79">
        <v>0</v>
      </c>
      <c r="BO36" s="79">
        <v>0</v>
      </c>
      <c r="BP36" s="79">
        <v>0</v>
      </c>
      <c r="BQ36" s="79">
        <v>0</v>
      </c>
      <c r="BR36" s="79">
        <v>0</v>
      </c>
      <c r="BS36" s="79">
        <v>0</v>
      </c>
      <c r="BT36" s="79">
        <v>0</v>
      </c>
      <c r="BU36" s="79">
        <v>0</v>
      </c>
      <c r="BV36" s="79">
        <v>0</v>
      </c>
      <c r="BW36" s="79">
        <v>0</v>
      </c>
      <c r="BX36" s="79">
        <v>0</v>
      </c>
      <c r="BY36" s="79">
        <v>0</v>
      </c>
      <c r="BZ36" s="79">
        <v>0</v>
      </c>
      <c r="CA36" s="79">
        <v>0</v>
      </c>
      <c r="CB36" s="79">
        <v>0</v>
      </c>
      <c r="CC36" s="79">
        <v>0</v>
      </c>
      <c r="CD36" s="79">
        <v>0</v>
      </c>
      <c r="CE36" s="79">
        <v>0</v>
      </c>
      <c r="CF36" s="79">
        <v>0</v>
      </c>
      <c r="CG36" s="79">
        <v>0</v>
      </c>
      <c r="CH36" s="79">
        <v>0</v>
      </c>
      <c r="CI36" s="79">
        <v>0</v>
      </c>
      <c r="CJ36" s="79">
        <v>0</v>
      </c>
      <c r="CK36" s="79">
        <v>0</v>
      </c>
      <c r="CL36" s="79">
        <v>0</v>
      </c>
      <c r="CM36" s="79">
        <v>0</v>
      </c>
      <c r="CN36" s="79">
        <v>0</v>
      </c>
      <c r="CO36" s="79">
        <v>0</v>
      </c>
      <c r="CP36" s="79">
        <v>0</v>
      </c>
      <c r="CQ36" s="79">
        <v>0</v>
      </c>
      <c r="CR36" s="79">
        <v>0</v>
      </c>
      <c r="CS36" s="79">
        <v>0</v>
      </c>
      <c r="CT36" s="79">
        <v>0</v>
      </c>
      <c r="CU36" s="79">
        <v>0</v>
      </c>
      <c r="CV36" s="79">
        <v>0</v>
      </c>
      <c r="CW36" s="79">
        <v>0</v>
      </c>
      <c r="CX36" s="79">
        <v>0</v>
      </c>
      <c r="CY36" s="79">
        <v>0</v>
      </c>
      <c r="CZ36" s="79">
        <v>0</v>
      </c>
      <c r="DA36" s="79">
        <v>0</v>
      </c>
      <c r="DB36" s="79">
        <v>0</v>
      </c>
      <c r="DC36" s="79">
        <v>0</v>
      </c>
      <c r="DD36" s="79">
        <v>0</v>
      </c>
      <c r="DE36" s="79">
        <v>0</v>
      </c>
      <c r="DF36" s="79">
        <v>0</v>
      </c>
      <c r="DG36" s="79">
        <v>0</v>
      </c>
      <c r="DH36" s="79">
        <v>0</v>
      </c>
    </row>
    <row r="37" ht="20.1" customHeight="1">
      <c r="A37" s="137" t="s">
        <v>114</v>
      </c>
      <c r="B37" s="137" t="s">
        <v>104</v>
      </c>
      <c r="C37" s="137" t="s">
        <v>85</v>
      </c>
      <c r="D37" s="137" t="s">
        <v>327</v>
      </c>
      <c r="E37" s="79">
        <f>SUM(F37,T37,AV37,BI37,BN37,CA37,CR37,CU37,DA37,DD37)</f>
        <v>50000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50000</v>
      </c>
      <c r="U37" s="79">
        <v>0</v>
      </c>
      <c r="V37" s="79">
        <v>0</v>
      </c>
      <c r="W37" s="79">
        <v>0</v>
      </c>
      <c r="X37" s="79">
        <v>0</v>
      </c>
      <c r="Y37" s="79">
        <v>0</v>
      </c>
      <c r="Z37" s="79">
        <v>0</v>
      </c>
      <c r="AA37" s="79">
        <v>0</v>
      </c>
      <c r="AB37" s="79">
        <v>0</v>
      </c>
      <c r="AC37" s="79">
        <v>0</v>
      </c>
      <c r="AD37" s="79">
        <v>0</v>
      </c>
      <c r="AE37" s="79">
        <v>0</v>
      </c>
      <c r="AF37" s="79">
        <v>0</v>
      </c>
      <c r="AG37" s="79">
        <v>0</v>
      </c>
      <c r="AH37" s="79">
        <v>0</v>
      </c>
      <c r="AI37" s="79">
        <v>0</v>
      </c>
      <c r="AJ37" s="79">
        <v>0</v>
      </c>
      <c r="AK37" s="79">
        <v>0</v>
      </c>
      <c r="AL37" s="79">
        <v>0</v>
      </c>
      <c r="AM37" s="79">
        <v>0</v>
      </c>
      <c r="AN37" s="79">
        <v>50000</v>
      </c>
      <c r="AO37" s="79">
        <v>0</v>
      </c>
      <c r="AP37" s="79">
        <v>0</v>
      </c>
      <c r="AQ37" s="79">
        <v>0</v>
      </c>
      <c r="AR37" s="79">
        <v>0</v>
      </c>
      <c r="AS37" s="79">
        <v>0</v>
      </c>
      <c r="AT37" s="79">
        <v>0</v>
      </c>
      <c r="AU37" s="79">
        <v>0</v>
      </c>
      <c r="AV37" s="79">
        <v>0</v>
      </c>
      <c r="AW37" s="79">
        <v>0</v>
      </c>
      <c r="AX37" s="79">
        <v>0</v>
      </c>
      <c r="AY37" s="79">
        <v>0</v>
      </c>
      <c r="AZ37" s="79">
        <v>0</v>
      </c>
      <c r="BA37" s="79">
        <v>0</v>
      </c>
      <c r="BB37" s="79">
        <v>0</v>
      </c>
      <c r="BC37" s="79">
        <v>0</v>
      </c>
      <c r="BD37" s="79">
        <v>0</v>
      </c>
      <c r="BE37" s="79">
        <v>0</v>
      </c>
      <c r="BF37" s="79">
        <v>0</v>
      </c>
      <c r="BG37" s="79">
        <v>0</v>
      </c>
      <c r="BH37" s="79">
        <v>0</v>
      </c>
      <c r="BI37" s="79">
        <v>0</v>
      </c>
      <c r="BJ37" s="79">
        <v>0</v>
      </c>
      <c r="BK37" s="79">
        <v>0</v>
      </c>
      <c r="BL37" s="79">
        <v>0</v>
      </c>
      <c r="BM37" s="79">
        <v>0</v>
      </c>
      <c r="BN37" s="79">
        <v>0</v>
      </c>
      <c r="BO37" s="79">
        <v>0</v>
      </c>
      <c r="BP37" s="79">
        <v>0</v>
      </c>
      <c r="BQ37" s="79">
        <v>0</v>
      </c>
      <c r="BR37" s="79">
        <v>0</v>
      </c>
      <c r="BS37" s="79">
        <v>0</v>
      </c>
      <c r="BT37" s="79">
        <v>0</v>
      </c>
      <c r="BU37" s="79">
        <v>0</v>
      </c>
      <c r="BV37" s="79">
        <v>0</v>
      </c>
      <c r="BW37" s="79">
        <v>0</v>
      </c>
      <c r="BX37" s="79">
        <v>0</v>
      </c>
      <c r="BY37" s="79">
        <v>0</v>
      </c>
      <c r="BZ37" s="79">
        <v>0</v>
      </c>
      <c r="CA37" s="79">
        <v>0</v>
      </c>
      <c r="CB37" s="79">
        <v>0</v>
      </c>
      <c r="CC37" s="79">
        <v>0</v>
      </c>
      <c r="CD37" s="79">
        <v>0</v>
      </c>
      <c r="CE37" s="79">
        <v>0</v>
      </c>
      <c r="CF37" s="79">
        <v>0</v>
      </c>
      <c r="CG37" s="79">
        <v>0</v>
      </c>
      <c r="CH37" s="79">
        <v>0</v>
      </c>
      <c r="CI37" s="79">
        <v>0</v>
      </c>
      <c r="CJ37" s="79">
        <v>0</v>
      </c>
      <c r="CK37" s="79">
        <v>0</v>
      </c>
      <c r="CL37" s="79">
        <v>0</v>
      </c>
      <c r="CM37" s="79">
        <v>0</v>
      </c>
      <c r="CN37" s="79">
        <v>0</v>
      </c>
      <c r="CO37" s="79">
        <v>0</v>
      </c>
      <c r="CP37" s="79">
        <v>0</v>
      </c>
      <c r="CQ37" s="79">
        <v>0</v>
      </c>
      <c r="CR37" s="79">
        <v>0</v>
      </c>
      <c r="CS37" s="79">
        <v>0</v>
      </c>
      <c r="CT37" s="79">
        <v>0</v>
      </c>
      <c r="CU37" s="79">
        <v>0</v>
      </c>
      <c r="CV37" s="79">
        <v>0</v>
      </c>
      <c r="CW37" s="79">
        <v>0</v>
      </c>
      <c r="CX37" s="79">
        <v>0</v>
      </c>
      <c r="CY37" s="79">
        <v>0</v>
      </c>
      <c r="CZ37" s="79">
        <v>0</v>
      </c>
      <c r="DA37" s="79">
        <v>0</v>
      </c>
      <c r="DB37" s="79">
        <v>0</v>
      </c>
      <c r="DC37" s="79">
        <v>0</v>
      </c>
      <c r="DD37" s="79">
        <v>0</v>
      </c>
      <c r="DE37" s="79">
        <v>0</v>
      </c>
      <c r="DF37" s="79">
        <v>0</v>
      </c>
      <c r="DG37" s="79">
        <v>0</v>
      </c>
      <c r="DH37" s="79">
        <v>0</v>
      </c>
    </row>
    <row r="38" ht="20.1" customHeight="1">
      <c r="A38" s="137" t="s">
        <v>16</v>
      </c>
      <c r="B38" s="137" t="s">
        <v>16</v>
      </c>
      <c r="C38" s="137" t="s">
        <v>16</v>
      </c>
      <c r="D38" s="137" t="s">
        <v>328</v>
      </c>
      <c r="E38" s="79">
        <f>SUM(F38,T38,AV38,BI38,BN38,CA38,CR38,CU38,DA38,DD38)</f>
        <v>573260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60000</v>
      </c>
      <c r="U38" s="79">
        <v>60000</v>
      </c>
      <c r="V38" s="79">
        <v>0</v>
      </c>
      <c r="W38" s="79">
        <v>0</v>
      </c>
      <c r="X38" s="79">
        <v>0</v>
      </c>
      <c r="Y38" s="79">
        <v>0</v>
      </c>
      <c r="Z38" s="79">
        <v>0</v>
      </c>
      <c r="AA38" s="79">
        <v>0</v>
      </c>
      <c r="AB38" s="79">
        <v>0</v>
      </c>
      <c r="AC38" s="79">
        <v>0</v>
      </c>
      <c r="AD38" s="79">
        <v>0</v>
      </c>
      <c r="AE38" s="79">
        <v>0</v>
      </c>
      <c r="AF38" s="79">
        <v>0</v>
      </c>
      <c r="AG38" s="79">
        <v>0</v>
      </c>
      <c r="AH38" s="79">
        <v>0</v>
      </c>
      <c r="AI38" s="79">
        <v>0</v>
      </c>
      <c r="AJ38" s="79">
        <v>0</v>
      </c>
      <c r="AK38" s="79">
        <v>0</v>
      </c>
      <c r="AL38" s="79">
        <v>0</v>
      </c>
      <c r="AM38" s="79">
        <v>0</v>
      </c>
      <c r="AN38" s="79">
        <v>0</v>
      </c>
      <c r="AO38" s="79">
        <v>0</v>
      </c>
      <c r="AP38" s="79">
        <v>0</v>
      </c>
      <c r="AQ38" s="79">
        <v>0</v>
      </c>
      <c r="AR38" s="79">
        <v>0</v>
      </c>
      <c r="AS38" s="79">
        <v>0</v>
      </c>
      <c r="AT38" s="79">
        <v>0</v>
      </c>
      <c r="AU38" s="79">
        <v>0</v>
      </c>
      <c r="AV38" s="79">
        <v>513260</v>
      </c>
      <c r="AW38" s="79">
        <v>0</v>
      </c>
      <c r="AX38" s="79">
        <v>0</v>
      </c>
      <c r="AY38" s="79">
        <v>0</v>
      </c>
      <c r="AZ38" s="79">
        <v>0</v>
      </c>
      <c r="BA38" s="79">
        <v>513260</v>
      </c>
      <c r="BB38" s="79">
        <v>0</v>
      </c>
      <c r="BC38" s="79">
        <v>0</v>
      </c>
      <c r="BD38" s="79">
        <v>0</v>
      </c>
      <c r="BE38" s="79">
        <v>0</v>
      </c>
      <c r="BF38" s="79">
        <v>0</v>
      </c>
      <c r="BG38" s="79">
        <v>0</v>
      </c>
      <c r="BH38" s="79">
        <v>0</v>
      </c>
      <c r="BI38" s="79">
        <v>0</v>
      </c>
      <c r="BJ38" s="79">
        <v>0</v>
      </c>
      <c r="BK38" s="79">
        <v>0</v>
      </c>
      <c r="BL38" s="79">
        <v>0</v>
      </c>
      <c r="BM38" s="79">
        <v>0</v>
      </c>
      <c r="BN38" s="79">
        <v>0</v>
      </c>
      <c r="BO38" s="79">
        <v>0</v>
      </c>
      <c r="BP38" s="79">
        <v>0</v>
      </c>
      <c r="BQ38" s="79">
        <v>0</v>
      </c>
      <c r="BR38" s="79">
        <v>0</v>
      </c>
      <c r="BS38" s="79">
        <v>0</v>
      </c>
      <c r="BT38" s="79">
        <v>0</v>
      </c>
      <c r="BU38" s="79">
        <v>0</v>
      </c>
      <c r="BV38" s="79">
        <v>0</v>
      </c>
      <c r="BW38" s="79">
        <v>0</v>
      </c>
      <c r="BX38" s="79">
        <v>0</v>
      </c>
      <c r="BY38" s="79">
        <v>0</v>
      </c>
      <c r="BZ38" s="79">
        <v>0</v>
      </c>
      <c r="CA38" s="79">
        <v>0</v>
      </c>
      <c r="CB38" s="79">
        <v>0</v>
      </c>
      <c r="CC38" s="79">
        <v>0</v>
      </c>
      <c r="CD38" s="79">
        <v>0</v>
      </c>
      <c r="CE38" s="79">
        <v>0</v>
      </c>
      <c r="CF38" s="79">
        <v>0</v>
      </c>
      <c r="CG38" s="79">
        <v>0</v>
      </c>
      <c r="CH38" s="79">
        <v>0</v>
      </c>
      <c r="CI38" s="79">
        <v>0</v>
      </c>
      <c r="CJ38" s="79">
        <v>0</v>
      </c>
      <c r="CK38" s="79">
        <v>0</v>
      </c>
      <c r="CL38" s="79">
        <v>0</v>
      </c>
      <c r="CM38" s="79">
        <v>0</v>
      </c>
      <c r="CN38" s="79">
        <v>0</v>
      </c>
      <c r="CO38" s="79">
        <v>0</v>
      </c>
      <c r="CP38" s="79">
        <v>0</v>
      </c>
      <c r="CQ38" s="79">
        <v>0</v>
      </c>
      <c r="CR38" s="79">
        <v>0</v>
      </c>
      <c r="CS38" s="79">
        <v>0</v>
      </c>
      <c r="CT38" s="79">
        <v>0</v>
      </c>
      <c r="CU38" s="79">
        <v>0</v>
      </c>
      <c r="CV38" s="79">
        <v>0</v>
      </c>
      <c r="CW38" s="79">
        <v>0</v>
      </c>
      <c r="CX38" s="79">
        <v>0</v>
      </c>
      <c r="CY38" s="79">
        <v>0</v>
      </c>
      <c r="CZ38" s="79">
        <v>0</v>
      </c>
      <c r="DA38" s="79">
        <v>0</v>
      </c>
      <c r="DB38" s="79">
        <v>0</v>
      </c>
      <c r="DC38" s="79">
        <v>0</v>
      </c>
      <c r="DD38" s="79">
        <v>0</v>
      </c>
      <c r="DE38" s="79">
        <v>0</v>
      </c>
      <c r="DF38" s="79">
        <v>0</v>
      </c>
      <c r="DG38" s="79">
        <v>0</v>
      </c>
      <c r="DH38" s="79">
        <v>0</v>
      </c>
    </row>
    <row r="39" ht="20.1" customHeight="1">
      <c r="A39" s="137" t="s">
        <v>16</v>
      </c>
      <c r="B39" s="137" t="s">
        <v>16</v>
      </c>
      <c r="C39" s="137" t="s">
        <v>16</v>
      </c>
      <c r="D39" s="137" t="s">
        <v>329</v>
      </c>
      <c r="E39" s="79">
        <f>SUM(F39,T39,AV39,BI39,BN39,CA39,CR39,CU39,DA39,DD39)</f>
        <v>573260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60000</v>
      </c>
      <c r="U39" s="79">
        <v>60000</v>
      </c>
      <c r="V39" s="79">
        <v>0</v>
      </c>
      <c r="W39" s="79">
        <v>0</v>
      </c>
      <c r="X39" s="79">
        <v>0</v>
      </c>
      <c r="Y39" s="79">
        <v>0</v>
      </c>
      <c r="Z39" s="79">
        <v>0</v>
      </c>
      <c r="AA39" s="79">
        <v>0</v>
      </c>
      <c r="AB39" s="79">
        <v>0</v>
      </c>
      <c r="AC39" s="79">
        <v>0</v>
      </c>
      <c r="AD39" s="79">
        <v>0</v>
      </c>
      <c r="AE39" s="79">
        <v>0</v>
      </c>
      <c r="AF39" s="79">
        <v>0</v>
      </c>
      <c r="AG39" s="79">
        <v>0</v>
      </c>
      <c r="AH39" s="79">
        <v>0</v>
      </c>
      <c r="AI39" s="79">
        <v>0</v>
      </c>
      <c r="AJ39" s="79">
        <v>0</v>
      </c>
      <c r="AK39" s="79">
        <v>0</v>
      </c>
      <c r="AL39" s="79">
        <v>0</v>
      </c>
      <c r="AM39" s="79">
        <v>0</v>
      </c>
      <c r="AN39" s="79">
        <v>0</v>
      </c>
      <c r="AO39" s="79">
        <v>0</v>
      </c>
      <c r="AP39" s="79">
        <v>0</v>
      </c>
      <c r="AQ39" s="79">
        <v>0</v>
      </c>
      <c r="AR39" s="79">
        <v>0</v>
      </c>
      <c r="AS39" s="79">
        <v>0</v>
      </c>
      <c r="AT39" s="79">
        <v>0</v>
      </c>
      <c r="AU39" s="79">
        <v>0</v>
      </c>
      <c r="AV39" s="79">
        <v>513260</v>
      </c>
      <c r="AW39" s="79">
        <v>0</v>
      </c>
      <c r="AX39" s="79">
        <v>0</v>
      </c>
      <c r="AY39" s="79">
        <v>0</v>
      </c>
      <c r="AZ39" s="79">
        <v>0</v>
      </c>
      <c r="BA39" s="79">
        <v>513260</v>
      </c>
      <c r="BB39" s="79">
        <v>0</v>
      </c>
      <c r="BC39" s="79">
        <v>0</v>
      </c>
      <c r="BD39" s="79">
        <v>0</v>
      </c>
      <c r="BE39" s="79">
        <v>0</v>
      </c>
      <c r="BF39" s="79">
        <v>0</v>
      </c>
      <c r="BG39" s="79">
        <v>0</v>
      </c>
      <c r="BH39" s="79">
        <v>0</v>
      </c>
      <c r="BI39" s="79">
        <v>0</v>
      </c>
      <c r="BJ39" s="79">
        <v>0</v>
      </c>
      <c r="BK39" s="79">
        <v>0</v>
      </c>
      <c r="BL39" s="79">
        <v>0</v>
      </c>
      <c r="BM39" s="79">
        <v>0</v>
      </c>
      <c r="BN39" s="79">
        <v>0</v>
      </c>
      <c r="BO39" s="79">
        <v>0</v>
      </c>
      <c r="BP39" s="79">
        <v>0</v>
      </c>
      <c r="BQ39" s="79">
        <v>0</v>
      </c>
      <c r="BR39" s="79">
        <v>0</v>
      </c>
      <c r="BS39" s="79">
        <v>0</v>
      </c>
      <c r="BT39" s="79">
        <v>0</v>
      </c>
      <c r="BU39" s="79">
        <v>0</v>
      </c>
      <c r="BV39" s="79">
        <v>0</v>
      </c>
      <c r="BW39" s="79">
        <v>0</v>
      </c>
      <c r="BX39" s="79">
        <v>0</v>
      </c>
      <c r="BY39" s="79">
        <v>0</v>
      </c>
      <c r="BZ39" s="79">
        <v>0</v>
      </c>
      <c r="CA39" s="79">
        <v>0</v>
      </c>
      <c r="CB39" s="79">
        <v>0</v>
      </c>
      <c r="CC39" s="79">
        <v>0</v>
      </c>
      <c r="CD39" s="79">
        <v>0</v>
      </c>
      <c r="CE39" s="79">
        <v>0</v>
      </c>
      <c r="CF39" s="79">
        <v>0</v>
      </c>
      <c r="CG39" s="79">
        <v>0</v>
      </c>
      <c r="CH39" s="79">
        <v>0</v>
      </c>
      <c r="CI39" s="79">
        <v>0</v>
      </c>
      <c r="CJ39" s="79">
        <v>0</v>
      </c>
      <c r="CK39" s="79">
        <v>0</v>
      </c>
      <c r="CL39" s="79">
        <v>0</v>
      </c>
      <c r="CM39" s="79">
        <v>0</v>
      </c>
      <c r="CN39" s="79">
        <v>0</v>
      </c>
      <c r="CO39" s="79">
        <v>0</v>
      </c>
      <c r="CP39" s="79">
        <v>0</v>
      </c>
      <c r="CQ39" s="79">
        <v>0</v>
      </c>
      <c r="CR39" s="79">
        <v>0</v>
      </c>
      <c r="CS39" s="79">
        <v>0</v>
      </c>
      <c r="CT39" s="79">
        <v>0</v>
      </c>
      <c r="CU39" s="79">
        <v>0</v>
      </c>
      <c r="CV39" s="79">
        <v>0</v>
      </c>
      <c r="CW39" s="79">
        <v>0</v>
      </c>
      <c r="CX39" s="79">
        <v>0</v>
      </c>
      <c r="CY39" s="79">
        <v>0</v>
      </c>
      <c r="CZ39" s="79">
        <v>0</v>
      </c>
      <c r="DA39" s="79">
        <v>0</v>
      </c>
      <c r="DB39" s="79">
        <v>0</v>
      </c>
      <c r="DC39" s="79">
        <v>0</v>
      </c>
      <c r="DD39" s="79">
        <v>0</v>
      </c>
      <c r="DE39" s="79">
        <v>0</v>
      </c>
      <c r="DF39" s="79">
        <v>0</v>
      </c>
      <c r="DG39" s="79">
        <v>0</v>
      </c>
      <c r="DH39" s="79">
        <v>0</v>
      </c>
    </row>
    <row r="40" ht="20.1" customHeight="1">
      <c r="A40" s="137" t="s">
        <v>116</v>
      </c>
      <c r="B40" s="137" t="s">
        <v>90</v>
      </c>
      <c r="C40" s="137" t="s">
        <v>104</v>
      </c>
      <c r="D40" s="137" t="s">
        <v>330</v>
      </c>
      <c r="E40" s="79">
        <f>SUM(F40,T40,AV40,BI40,BN40,CA40,CR40,CU40,DA40,DD40)</f>
        <v>573260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79">
        <v>60000</v>
      </c>
      <c r="U40" s="79">
        <v>60000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79">
        <v>0</v>
      </c>
      <c r="AC40" s="79">
        <v>0</v>
      </c>
      <c r="AD40" s="79">
        <v>0</v>
      </c>
      <c r="AE40" s="79">
        <v>0</v>
      </c>
      <c r="AF40" s="79">
        <v>0</v>
      </c>
      <c r="AG40" s="79">
        <v>0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79">
        <v>0</v>
      </c>
      <c r="AO40" s="79">
        <v>0</v>
      </c>
      <c r="AP40" s="79">
        <v>0</v>
      </c>
      <c r="AQ40" s="79">
        <v>0</v>
      </c>
      <c r="AR40" s="79">
        <v>0</v>
      </c>
      <c r="AS40" s="79">
        <v>0</v>
      </c>
      <c r="AT40" s="79">
        <v>0</v>
      </c>
      <c r="AU40" s="79">
        <v>0</v>
      </c>
      <c r="AV40" s="79">
        <v>513260</v>
      </c>
      <c r="AW40" s="79">
        <v>0</v>
      </c>
      <c r="AX40" s="79">
        <v>0</v>
      </c>
      <c r="AY40" s="79">
        <v>0</v>
      </c>
      <c r="AZ40" s="79">
        <v>0</v>
      </c>
      <c r="BA40" s="79">
        <v>513260</v>
      </c>
      <c r="BB40" s="79">
        <v>0</v>
      </c>
      <c r="BC40" s="79">
        <v>0</v>
      </c>
      <c r="BD40" s="79">
        <v>0</v>
      </c>
      <c r="BE40" s="79">
        <v>0</v>
      </c>
      <c r="BF40" s="79">
        <v>0</v>
      </c>
      <c r="BG40" s="79">
        <v>0</v>
      </c>
      <c r="BH40" s="79">
        <v>0</v>
      </c>
      <c r="BI40" s="79">
        <v>0</v>
      </c>
      <c r="BJ40" s="79">
        <v>0</v>
      </c>
      <c r="BK40" s="79">
        <v>0</v>
      </c>
      <c r="BL40" s="79">
        <v>0</v>
      </c>
      <c r="BM40" s="79">
        <v>0</v>
      </c>
      <c r="BN40" s="79">
        <v>0</v>
      </c>
      <c r="BO40" s="79">
        <v>0</v>
      </c>
      <c r="BP40" s="79">
        <v>0</v>
      </c>
      <c r="BQ40" s="79">
        <v>0</v>
      </c>
      <c r="BR40" s="79">
        <v>0</v>
      </c>
      <c r="BS40" s="79">
        <v>0</v>
      </c>
      <c r="BT40" s="79">
        <v>0</v>
      </c>
      <c r="BU40" s="79">
        <v>0</v>
      </c>
      <c r="BV40" s="79">
        <v>0</v>
      </c>
      <c r="BW40" s="79">
        <v>0</v>
      </c>
      <c r="BX40" s="79">
        <v>0</v>
      </c>
      <c r="BY40" s="79">
        <v>0</v>
      </c>
      <c r="BZ40" s="79">
        <v>0</v>
      </c>
      <c r="CA40" s="79">
        <v>0</v>
      </c>
      <c r="CB40" s="79">
        <v>0</v>
      </c>
      <c r="CC40" s="79">
        <v>0</v>
      </c>
      <c r="CD40" s="79">
        <v>0</v>
      </c>
      <c r="CE40" s="79">
        <v>0</v>
      </c>
      <c r="CF40" s="79">
        <v>0</v>
      </c>
      <c r="CG40" s="79">
        <v>0</v>
      </c>
      <c r="CH40" s="79">
        <v>0</v>
      </c>
      <c r="CI40" s="79">
        <v>0</v>
      </c>
      <c r="CJ40" s="79">
        <v>0</v>
      </c>
      <c r="CK40" s="79">
        <v>0</v>
      </c>
      <c r="CL40" s="79">
        <v>0</v>
      </c>
      <c r="CM40" s="79">
        <v>0</v>
      </c>
      <c r="CN40" s="79">
        <v>0</v>
      </c>
      <c r="CO40" s="79">
        <v>0</v>
      </c>
      <c r="CP40" s="79">
        <v>0</v>
      </c>
      <c r="CQ40" s="79">
        <v>0</v>
      </c>
      <c r="CR40" s="79">
        <v>0</v>
      </c>
      <c r="CS40" s="79">
        <v>0</v>
      </c>
      <c r="CT40" s="79">
        <v>0</v>
      </c>
      <c r="CU40" s="79">
        <v>0</v>
      </c>
      <c r="CV40" s="79">
        <v>0</v>
      </c>
      <c r="CW40" s="79">
        <v>0</v>
      </c>
      <c r="CX40" s="79">
        <v>0</v>
      </c>
      <c r="CY40" s="79">
        <v>0</v>
      </c>
      <c r="CZ40" s="79">
        <v>0</v>
      </c>
      <c r="DA40" s="79">
        <v>0</v>
      </c>
      <c r="DB40" s="79">
        <v>0</v>
      </c>
      <c r="DC40" s="79">
        <v>0</v>
      </c>
      <c r="DD40" s="79">
        <v>0</v>
      </c>
      <c r="DE40" s="79">
        <v>0</v>
      </c>
      <c r="DF40" s="79">
        <v>0</v>
      </c>
      <c r="DG40" s="79">
        <v>0</v>
      </c>
      <c r="DH40" s="79">
        <v>0</v>
      </c>
    </row>
    <row r="41" ht="20.1" customHeight="1">
      <c r="A41" s="137" t="s">
        <v>16</v>
      </c>
      <c r="B41" s="137" t="s">
        <v>16</v>
      </c>
      <c r="C41" s="137" t="s">
        <v>16</v>
      </c>
      <c r="D41" s="137" t="s">
        <v>331</v>
      </c>
      <c r="E41" s="79">
        <f>SUM(F41,T41,AV41,BI41,BN41,CA41,CR41,CU41,DA41,DD41)</f>
        <v>407240.09999999998</v>
      </c>
      <c r="F41" s="79">
        <v>407240.09999999998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407240.09999999998</v>
      </c>
      <c r="R41" s="79">
        <v>0</v>
      </c>
      <c r="S41" s="79">
        <v>0</v>
      </c>
      <c r="T41" s="79">
        <v>0</v>
      </c>
      <c r="U41" s="79">
        <v>0</v>
      </c>
      <c r="V41" s="79">
        <v>0</v>
      </c>
      <c r="W41" s="79">
        <v>0</v>
      </c>
      <c r="X41" s="79">
        <v>0</v>
      </c>
      <c r="Y41" s="79">
        <v>0</v>
      </c>
      <c r="Z41" s="79">
        <v>0</v>
      </c>
      <c r="AA41" s="79">
        <v>0</v>
      </c>
      <c r="AB41" s="79">
        <v>0</v>
      </c>
      <c r="AC41" s="79">
        <v>0</v>
      </c>
      <c r="AD41" s="79">
        <v>0</v>
      </c>
      <c r="AE41" s="79">
        <v>0</v>
      </c>
      <c r="AF41" s="79">
        <v>0</v>
      </c>
      <c r="AG41" s="79">
        <v>0</v>
      </c>
      <c r="AH41" s="79">
        <v>0</v>
      </c>
      <c r="AI41" s="79">
        <v>0</v>
      </c>
      <c r="AJ41" s="79">
        <v>0</v>
      </c>
      <c r="AK41" s="79">
        <v>0</v>
      </c>
      <c r="AL41" s="79">
        <v>0</v>
      </c>
      <c r="AM41" s="79">
        <v>0</v>
      </c>
      <c r="AN41" s="79">
        <v>0</v>
      </c>
      <c r="AO41" s="79">
        <v>0</v>
      </c>
      <c r="AP41" s="79">
        <v>0</v>
      </c>
      <c r="AQ41" s="79">
        <v>0</v>
      </c>
      <c r="AR41" s="79">
        <v>0</v>
      </c>
      <c r="AS41" s="79">
        <v>0</v>
      </c>
      <c r="AT41" s="79">
        <v>0</v>
      </c>
      <c r="AU41" s="79">
        <v>0</v>
      </c>
      <c r="AV41" s="79">
        <v>0</v>
      </c>
      <c r="AW41" s="79">
        <v>0</v>
      </c>
      <c r="AX41" s="79">
        <v>0</v>
      </c>
      <c r="AY41" s="79">
        <v>0</v>
      </c>
      <c r="AZ41" s="79">
        <v>0</v>
      </c>
      <c r="BA41" s="79">
        <v>0</v>
      </c>
      <c r="BB41" s="79">
        <v>0</v>
      </c>
      <c r="BC41" s="79">
        <v>0</v>
      </c>
      <c r="BD41" s="79">
        <v>0</v>
      </c>
      <c r="BE41" s="79">
        <v>0</v>
      </c>
      <c r="BF41" s="79">
        <v>0</v>
      </c>
      <c r="BG41" s="79">
        <v>0</v>
      </c>
      <c r="BH41" s="79">
        <v>0</v>
      </c>
      <c r="BI41" s="79">
        <v>0</v>
      </c>
      <c r="BJ41" s="79">
        <v>0</v>
      </c>
      <c r="BK41" s="79">
        <v>0</v>
      </c>
      <c r="BL41" s="79">
        <v>0</v>
      </c>
      <c r="BM41" s="79">
        <v>0</v>
      </c>
      <c r="BN41" s="79">
        <v>0</v>
      </c>
      <c r="BO41" s="79">
        <v>0</v>
      </c>
      <c r="BP41" s="79">
        <v>0</v>
      </c>
      <c r="BQ41" s="79">
        <v>0</v>
      </c>
      <c r="BR41" s="79">
        <v>0</v>
      </c>
      <c r="BS41" s="79">
        <v>0</v>
      </c>
      <c r="BT41" s="79">
        <v>0</v>
      </c>
      <c r="BU41" s="79">
        <v>0</v>
      </c>
      <c r="BV41" s="79">
        <v>0</v>
      </c>
      <c r="BW41" s="79">
        <v>0</v>
      </c>
      <c r="BX41" s="79">
        <v>0</v>
      </c>
      <c r="BY41" s="79">
        <v>0</v>
      </c>
      <c r="BZ41" s="79">
        <v>0</v>
      </c>
      <c r="CA41" s="79">
        <v>0</v>
      </c>
      <c r="CB41" s="79">
        <v>0</v>
      </c>
      <c r="CC41" s="79">
        <v>0</v>
      </c>
      <c r="CD41" s="79">
        <v>0</v>
      </c>
      <c r="CE41" s="79">
        <v>0</v>
      </c>
      <c r="CF41" s="79">
        <v>0</v>
      </c>
      <c r="CG41" s="79">
        <v>0</v>
      </c>
      <c r="CH41" s="79">
        <v>0</v>
      </c>
      <c r="CI41" s="79">
        <v>0</v>
      </c>
      <c r="CJ41" s="79">
        <v>0</v>
      </c>
      <c r="CK41" s="79">
        <v>0</v>
      </c>
      <c r="CL41" s="79">
        <v>0</v>
      </c>
      <c r="CM41" s="79">
        <v>0</v>
      </c>
      <c r="CN41" s="79">
        <v>0</v>
      </c>
      <c r="CO41" s="79">
        <v>0</v>
      </c>
      <c r="CP41" s="79">
        <v>0</v>
      </c>
      <c r="CQ41" s="79">
        <v>0</v>
      </c>
      <c r="CR41" s="79">
        <v>0</v>
      </c>
      <c r="CS41" s="79">
        <v>0</v>
      </c>
      <c r="CT41" s="79">
        <v>0</v>
      </c>
      <c r="CU41" s="79">
        <v>0</v>
      </c>
      <c r="CV41" s="79">
        <v>0</v>
      </c>
      <c r="CW41" s="79">
        <v>0</v>
      </c>
      <c r="CX41" s="79">
        <v>0</v>
      </c>
      <c r="CY41" s="79">
        <v>0</v>
      </c>
      <c r="CZ41" s="79">
        <v>0</v>
      </c>
      <c r="DA41" s="79">
        <v>0</v>
      </c>
      <c r="DB41" s="79">
        <v>0</v>
      </c>
      <c r="DC41" s="79">
        <v>0</v>
      </c>
      <c r="DD41" s="79">
        <v>0</v>
      </c>
      <c r="DE41" s="79">
        <v>0</v>
      </c>
      <c r="DF41" s="79">
        <v>0</v>
      </c>
      <c r="DG41" s="79">
        <v>0</v>
      </c>
      <c r="DH41" s="79">
        <v>0</v>
      </c>
    </row>
    <row r="42" ht="20.1" customHeight="1">
      <c r="A42" s="137" t="s">
        <v>16</v>
      </c>
      <c r="B42" s="137" t="s">
        <v>16</v>
      </c>
      <c r="C42" s="137" t="s">
        <v>16</v>
      </c>
      <c r="D42" s="137" t="s">
        <v>332</v>
      </c>
      <c r="E42" s="79">
        <f>SUM(F42,T42,AV42,BI42,BN42,CA42,CR42,CU42,DA42,DD42)</f>
        <v>407240.09999999998</v>
      </c>
      <c r="F42" s="79">
        <v>407240.09999999998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407240.09999999998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79">
        <v>0</v>
      </c>
      <c r="X42" s="79">
        <v>0</v>
      </c>
      <c r="Y42" s="79">
        <v>0</v>
      </c>
      <c r="Z42" s="79">
        <v>0</v>
      </c>
      <c r="AA42" s="79">
        <v>0</v>
      </c>
      <c r="AB42" s="79">
        <v>0</v>
      </c>
      <c r="AC42" s="79">
        <v>0</v>
      </c>
      <c r="AD42" s="79">
        <v>0</v>
      </c>
      <c r="AE42" s="79">
        <v>0</v>
      </c>
      <c r="AF42" s="79">
        <v>0</v>
      </c>
      <c r="AG42" s="79">
        <v>0</v>
      </c>
      <c r="AH42" s="79">
        <v>0</v>
      </c>
      <c r="AI42" s="79">
        <v>0</v>
      </c>
      <c r="AJ42" s="79">
        <v>0</v>
      </c>
      <c r="AK42" s="79">
        <v>0</v>
      </c>
      <c r="AL42" s="79">
        <v>0</v>
      </c>
      <c r="AM42" s="79">
        <v>0</v>
      </c>
      <c r="AN42" s="79">
        <v>0</v>
      </c>
      <c r="AO42" s="79">
        <v>0</v>
      </c>
      <c r="AP42" s="79">
        <v>0</v>
      </c>
      <c r="AQ42" s="79">
        <v>0</v>
      </c>
      <c r="AR42" s="79">
        <v>0</v>
      </c>
      <c r="AS42" s="79">
        <v>0</v>
      </c>
      <c r="AT42" s="79">
        <v>0</v>
      </c>
      <c r="AU42" s="79">
        <v>0</v>
      </c>
      <c r="AV42" s="79">
        <v>0</v>
      </c>
      <c r="AW42" s="79">
        <v>0</v>
      </c>
      <c r="AX42" s="79">
        <v>0</v>
      </c>
      <c r="AY42" s="79">
        <v>0</v>
      </c>
      <c r="AZ42" s="79">
        <v>0</v>
      </c>
      <c r="BA42" s="79">
        <v>0</v>
      </c>
      <c r="BB42" s="79">
        <v>0</v>
      </c>
      <c r="BC42" s="79">
        <v>0</v>
      </c>
      <c r="BD42" s="79">
        <v>0</v>
      </c>
      <c r="BE42" s="79">
        <v>0</v>
      </c>
      <c r="BF42" s="79">
        <v>0</v>
      </c>
      <c r="BG42" s="79">
        <v>0</v>
      </c>
      <c r="BH42" s="79">
        <v>0</v>
      </c>
      <c r="BI42" s="79">
        <v>0</v>
      </c>
      <c r="BJ42" s="79">
        <v>0</v>
      </c>
      <c r="BK42" s="79">
        <v>0</v>
      </c>
      <c r="BL42" s="79">
        <v>0</v>
      </c>
      <c r="BM42" s="79">
        <v>0</v>
      </c>
      <c r="BN42" s="79">
        <v>0</v>
      </c>
      <c r="BO42" s="79">
        <v>0</v>
      </c>
      <c r="BP42" s="79">
        <v>0</v>
      </c>
      <c r="BQ42" s="79">
        <v>0</v>
      </c>
      <c r="BR42" s="79">
        <v>0</v>
      </c>
      <c r="BS42" s="79">
        <v>0</v>
      </c>
      <c r="BT42" s="79">
        <v>0</v>
      </c>
      <c r="BU42" s="79">
        <v>0</v>
      </c>
      <c r="BV42" s="79">
        <v>0</v>
      </c>
      <c r="BW42" s="79">
        <v>0</v>
      </c>
      <c r="BX42" s="79">
        <v>0</v>
      </c>
      <c r="BY42" s="79">
        <v>0</v>
      </c>
      <c r="BZ42" s="79">
        <v>0</v>
      </c>
      <c r="CA42" s="79">
        <v>0</v>
      </c>
      <c r="CB42" s="79">
        <v>0</v>
      </c>
      <c r="CC42" s="79">
        <v>0</v>
      </c>
      <c r="CD42" s="79">
        <v>0</v>
      </c>
      <c r="CE42" s="79">
        <v>0</v>
      </c>
      <c r="CF42" s="79">
        <v>0</v>
      </c>
      <c r="CG42" s="79">
        <v>0</v>
      </c>
      <c r="CH42" s="79">
        <v>0</v>
      </c>
      <c r="CI42" s="79">
        <v>0</v>
      </c>
      <c r="CJ42" s="79">
        <v>0</v>
      </c>
      <c r="CK42" s="79">
        <v>0</v>
      </c>
      <c r="CL42" s="79">
        <v>0</v>
      </c>
      <c r="CM42" s="79">
        <v>0</v>
      </c>
      <c r="CN42" s="79">
        <v>0</v>
      </c>
      <c r="CO42" s="79">
        <v>0</v>
      </c>
      <c r="CP42" s="79">
        <v>0</v>
      </c>
      <c r="CQ42" s="79">
        <v>0</v>
      </c>
      <c r="CR42" s="79">
        <v>0</v>
      </c>
      <c r="CS42" s="79">
        <v>0</v>
      </c>
      <c r="CT42" s="79">
        <v>0</v>
      </c>
      <c r="CU42" s="79">
        <v>0</v>
      </c>
      <c r="CV42" s="79">
        <v>0</v>
      </c>
      <c r="CW42" s="79">
        <v>0</v>
      </c>
      <c r="CX42" s="79">
        <v>0</v>
      </c>
      <c r="CY42" s="79">
        <v>0</v>
      </c>
      <c r="CZ42" s="79">
        <v>0</v>
      </c>
      <c r="DA42" s="79">
        <v>0</v>
      </c>
      <c r="DB42" s="79">
        <v>0</v>
      </c>
      <c r="DC42" s="79">
        <v>0</v>
      </c>
      <c r="DD42" s="79">
        <v>0</v>
      </c>
      <c r="DE42" s="79">
        <v>0</v>
      </c>
      <c r="DF42" s="79">
        <v>0</v>
      </c>
      <c r="DG42" s="79">
        <v>0</v>
      </c>
      <c r="DH42" s="79">
        <v>0</v>
      </c>
    </row>
    <row r="43" ht="20.1" customHeight="1">
      <c r="A43" s="137" t="s">
        <v>118</v>
      </c>
      <c r="B43" s="137" t="s">
        <v>95</v>
      </c>
      <c r="C43" s="137" t="s">
        <v>85</v>
      </c>
      <c r="D43" s="137" t="s">
        <v>185</v>
      </c>
      <c r="E43" s="79">
        <f>SUM(F43,T43,AV43,BI43,BN43,CA43,CR43,CU43,DA43,DD43)</f>
        <v>407240.09999999998</v>
      </c>
      <c r="F43" s="79">
        <v>407240.09999999998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407240.09999999998</v>
      </c>
      <c r="R43" s="79">
        <v>0</v>
      </c>
      <c r="S43" s="79">
        <v>0</v>
      </c>
      <c r="T43" s="79">
        <v>0</v>
      </c>
      <c r="U43" s="79">
        <v>0</v>
      </c>
      <c r="V43" s="79">
        <v>0</v>
      </c>
      <c r="W43" s="79">
        <v>0</v>
      </c>
      <c r="X43" s="79">
        <v>0</v>
      </c>
      <c r="Y43" s="79">
        <v>0</v>
      </c>
      <c r="Z43" s="79">
        <v>0</v>
      </c>
      <c r="AA43" s="79">
        <v>0</v>
      </c>
      <c r="AB43" s="79">
        <v>0</v>
      </c>
      <c r="AC43" s="79">
        <v>0</v>
      </c>
      <c r="AD43" s="79">
        <v>0</v>
      </c>
      <c r="AE43" s="79">
        <v>0</v>
      </c>
      <c r="AF43" s="79">
        <v>0</v>
      </c>
      <c r="AG43" s="79">
        <v>0</v>
      </c>
      <c r="AH43" s="79">
        <v>0</v>
      </c>
      <c r="AI43" s="79">
        <v>0</v>
      </c>
      <c r="AJ43" s="79">
        <v>0</v>
      </c>
      <c r="AK43" s="79">
        <v>0</v>
      </c>
      <c r="AL43" s="79">
        <v>0</v>
      </c>
      <c r="AM43" s="79">
        <v>0</v>
      </c>
      <c r="AN43" s="79">
        <v>0</v>
      </c>
      <c r="AO43" s="79">
        <v>0</v>
      </c>
      <c r="AP43" s="79">
        <v>0</v>
      </c>
      <c r="AQ43" s="79">
        <v>0</v>
      </c>
      <c r="AR43" s="79">
        <v>0</v>
      </c>
      <c r="AS43" s="79">
        <v>0</v>
      </c>
      <c r="AT43" s="79">
        <v>0</v>
      </c>
      <c r="AU43" s="79">
        <v>0</v>
      </c>
      <c r="AV43" s="79">
        <v>0</v>
      </c>
      <c r="AW43" s="79">
        <v>0</v>
      </c>
      <c r="AX43" s="79">
        <v>0</v>
      </c>
      <c r="AY43" s="79">
        <v>0</v>
      </c>
      <c r="AZ43" s="79">
        <v>0</v>
      </c>
      <c r="BA43" s="79">
        <v>0</v>
      </c>
      <c r="BB43" s="79">
        <v>0</v>
      </c>
      <c r="BC43" s="79">
        <v>0</v>
      </c>
      <c r="BD43" s="79">
        <v>0</v>
      </c>
      <c r="BE43" s="79">
        <v>0</v>
      </c>
      <c r="BF43" s="79">
        <v>0</v>
      </c>
      <c r="BG43" s="79">
        <v>0</v>
      </c>
      <c r="BH43" s="79">
        <v>0</v>
      </c>
      <c r="BI43" s="79">
        <v>0</v>
      </c>
      <c r="BJ43" s="79">
        <v>0</v>
      </c>
      <c r="BK43" s="79">
        <v>0</v>
      </c>
      <c r="BL43" s="79">
        <v>0</v>
      </c>
      <c r="BM43" s="79">
        <v>0</v>
      </c>
      <c r="BN43" s="79">
        <v>0</v>
      </c>
      <c r="BO43" s="79">
        <v>0</v>
      </c>
      <c r="BP43" s="79">
        <v>0</v>
      </c>
      <c r="BQ43" s="79">
        <v>0</v>
      </c>
      <c r="BR43" s="79">
        <v>0</v>
      </c>
      <c r="BS43" s="79">
        <v>0</v>
      </c>
      <c r="BT43" s="79">
        <v>0</v>
      </c>
      <c r="BU43" s="79">
        <v>0</v>
      </c>
      <c r="BV43" s="79">
        <v>0</v>
      </c>
      <c r="BW43" s="79">
        <v>0</v>
      </c>
      <c r="BX43" s="79">
        <v>0</v>
      </c>
      <c r="BY43" s="79">
        <v>0</v>
      </c>
      <c r="BZ43" s="79">
        <v>0</v>
      </c>
      <c r="CA43" s="79">
        <v>0</v>
      </c>
      <c r="CB43" s="79">
        <v>0</v>
      </c>
      <c r="CC43" s="79">
        <v>0</v>
      </c>
      <c r="CD43" s="79">
        <v>0</v>
      </c>
      <c r="CE43" s="79">
        <v>0</v>
      </c>
      <c r="CF43" s="79">
        <v>0</v>
      </c>
      <c r="CG43" s="79">
        <v>0</v>
      </c>
      <c r="CH43" s="79">
        <v>0</v>
      </c>
      <c r="CI43" s="79">
        <v>0</v>
      </c>
      <c r="CJ43" s="79">
        <v>0</v>
      </c>
      <c r="CK43" s="79">
        <v>0</v>
      </c>
      <c r="CL43" s="79">
        <v>0</v>
      </c>
      <c r="CM43" s="79">
        <v>0</v>
      </c>
      <c r="CN43" s="79">
        <v>0</v>
      </c>
      <c r="CO43" s="79">
        <v>0</v>
      </c>
      <c r="CP43" s="79">
        <v>0</v>
      </c>
      <c r="CQ43" s="79">
        <v>0</v>
      </c>
      <c r="CR43" s="79">
        <v>0</v>
      </c>
      <c r="CS43" s="79">
        <v>0</v>
      </c>
      <c r="CT43" s="79">
        <v>0</v>
      </c>
      <c r="CU43" s="79">
        <v>0</v>
      </c>
      <c r="CV43" s="79">
        <v>0</v>
      </c>
      <c r="CW43" s="79">
        <v>0</v>
      </c>
      <c r="CX43" s="79">
        <v>0</v>
      </c>
      <c r="CY43" s="79">
        <v>0</v>
      </c>
      <c r="CZ43" s="79">
        <v>0</v>
      </c>
      <c r="DA43" s="79">
        <v>0</v>
      </c>
      <c r="DB43" s="79">
        <v>0</v>
      </c>
      <c r="DC43" s="79">
        <v>0</v>
      </c>
      <c r="DD43" s="79">
        <v>0</v>
      </c>
      <c r="DE43" s="79">
        <v>0</v>
      </c>
      <c r="DF43" s="79">
        <v>0</v>
      </c>
      <c r="DG43" s="79">
        <v>0</v>
      </c>
      <c r="DH43" s="79">
        <v>0</v>
      </c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333</v>
      </c>
    </row>
    <row r="2" ht="25.5" customHeight="1">
      <c r="A2" s="10" t="s">
        <v>334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335</v>
      </c>
      <c r="B4" s="147"/>
      <c r="C4" s="147"/>
      <c r="D4" s="148"/>
      <c r="E4" s="47" t="s">
        <v>122</v>
      </c>
      <c r="F4" s="52"/>
      <c r="G4" s="52"/>
    </row>
    <row r="5" ht="20.1" customHeight="1">
      <c r="A5" s="44" t="s">
        <v>68</v>
      </c>
      <c r="B5" s="46"/>
      <c r="C5" s="149" t="s">
        <v>69</v>
      </c>
      <c r="D5" s="150" t="s">
        <v>336</v>
      </c>
      <c r="E5" s="52" t="s">
        <v>60</v>
      </c>
      <c r="F5" s="151" t="s">
        <v>337</v>
      </c>
      <c r="G5" s="152" t="s">
        <v>338</v>
      </c>
    </row>
    <row r="6" ht="33.75" customHeight="1">
      <c r="A6" s="63" t="s">
        <v>80</v>
      </c>
      <c r="B6" s="65" t="s">
        <v>81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60</v>
      </c>
      <c r="E7" s="159">
        <v>5202038.6900000004</v>
      </c>
      <c r="F7" s="77">
        <v>4749255.8099999996</v>
      </c>
      <c r="G7" s="79">
        <v>452782.88</v>
      </c>
    </row>
    <row r="8" ht="20.1" customHeight="1">
      <c r="A8" s="72" t="s">
        <v>16</v>
      </c>
      <c r="B8" s="157" t="s">
        <v>16</v>
      </c>
      <c r="C8" s="158" t="s">
        <v>83</v>
      </c>
      <c r="D8" s="72" t="s">
        <v>0</v>
      </c>
      <c r="E8" s="159">
        <v>5202038.6900000004</v>
      </c>
      <c r="F8" s="77">
        <v>4749255.8099999996</v>
      </c>
      <c r="G8" s="79">
        <v>452782.88</v>
      </c>
    </row>
    <row r="9" ht="20.1" customHeight="1">
      <c r="A9" s="72" t="s">
        <v>339</v>
      </c>
      <c r="B9" s="157" t="s">
        <v>16</v>
      </c>
      <c r="C9" s="158" t="s">
        <v>16</v>
      </c>
      <c r="D9" s="72" t="s">
        <v>340</v>
      </c>
      <c r="E9" s="159">
        <v>4219345.0499999998</v>
      </c>
      <c r="F9" s="77">
        <v>4219345.0499999998</v>
      </c>
      <c r="G9" s="79">
        <v>0</v>
      </c>
    </row>
    <row r="10" ht="20.1" customHeight="1">
      <c r="A10" s="72" t="s">
        <v>341</v>
      </c>
      <c r="B10" s="157" t="s">
        <v>85</v>
      </c>
      <c r="C10" s="158" t="s">
        <v>86</v>
      </c>
      <c r="D10" s="72" t="s">
        <v>342</v>
      </c>
      <c r="E10" s="159">
        <v>813228</v>
      </c>
      <c r="F10" s="77">
        <v>813228</v>
      </c>
      <c r="G10" s="79">
        <v>0</v>
      </c>
    </row>
    <row r="11" ht="20.1" customHeight="1">
      <c r="A11" s="72" t="s">
        <v>341</v>
      </c>
      <c r="B11" s="157" t="s">
        <v>95</v>
      </c>
      <c r="C11" s="158" t="s">
        <v>86</v>
      </c>
      <c r="D11" s="72" t="s">
        <v>343</v>
      </c>
      <c r="E11" s="159">
        <v>1796658.24</v>
      </c>
      <c r="F11" s="77">
        <v>1796658.24</v>
      </c>
      <c r="G11" s="79">
        <v>0</v>
      </c>
    </row>
    <row r="12" ht="20.1" customHeight="1">
      <c r="A12" s="72" t="s">
        <v>341</v>
      </c>
      <c r="B12" s="157" t="s">
        <v>94</v>
      </c>
      <c r="C12" s="158" t="s">
        <v>86</v>
      </c>
      <c r="D12" s="72" t="s">
        <v>344</v>
      </c>
      <c r="E12" s="159">
        <v>52733</v>
      </c>
      <c r="F12" s="77">
        <v>52733</v>
      </c>
      <c r="G12" s="79">
        <v>0</v>
      </c>
    </row>
    <row r="13" ht="20.1" customHeight="1">
      <c r="A13" s="72" t="s">
        <v>341</v>
      </c>
      <c r="B13" s="157" t="s">
        <v>90</v>
      </c>
      <c r="C13" s="158" t="s">
        <v>86</v>
      </c>
      <c r="D13" s="72" t="s">
        <v>345</v>
      </c>
      <c r="E13" s="159">
        <v>218316.12</v>
      </c>
      <c r="F13" s="77">
        <v>218316.12</v>
      </c>
      <c r="G13" s="79">
        <v>0</v>
      </c>
    </row>
    <row r="14" ht="20.1" customHeight="1">
      <c r="A14" s="72" t="s">
        <v>341</v>
      </c>
      <c r="B14" s="157" t="s">
        <v>92</v>
      </c>
      <c r="C14" s="158" t="s">
        <v>86</v>
      </c>
      <c r="D14" s="72" t="s">
        <v>346</v>
      </c>
      <c r="E14" s="159">
        <v>369562.65000000002</v>
      </c>
      <c r="F14" s="77">
        <v>369562.65000000002</v>
      </c>
      <c r="G14" s="79">
        <v>0</v>
      </c>
    </row>
    <row r="15" ht="20.1" customHeight="1">
      <c r="A15" s="72" t="s">
        <v>341</v>
      </c>
      <c r="B15" s="157" t="s">
        <v>347</v>
      </c>
      <c r="C15" s="158" t="s">
        <v>86</v>
      </c>
      <c r="D15" s="72" t="s">
        <v>348</v>
      </c>
      <c r="E15" s="159">
        <v>184781.29999999999</v>
      </c>
      <c r="F15" s="77">
        <v>184781.29999999999</v>
      </c>
      <c r="G15" s="79">
        <v>0</v>
      </c>
    </row>
    <row r="16" ht="20.1" customHeight="1">
      <c r="A16" s="72" t="s">
        <v>341</v>
      </c>
      <c r="B16" s="157" t="s">
        <v>349</v>
      </c>
      <c r="C16" s="158" t="s">
        <v>86</v>
      </c>
      <c r="D16" s="72" t="s">
        <v>350</v>
      </c>
      <c r="E16" s="159">
        <v>237547.47</v>
      </c>
      <c r="F16" s="77">
        <v>237547.47</v>
      </c>
      <c r="G16" s="79">
        <v>0</v>
      </c>
    </row>
    <row r="17" ht="20.1" customHeight="1">
      <c r="A17" s="72" t="s">
        <v>341</v>
      </c>
      <c r="B17" s="157" t="s">
        <v>108</v>
      </c>
      <c r="C17" s="158" t="s">
        <v>86</v>
      </c>
      <c r="D17" s="72" t="s">
        <v>351</v>
      </c>
      <c r="E17" s="159">
        <v>51242.400000000001</v>
      </c>
      <c r="F17" s="77">
        <v>51242.400000000001</v>
      </c>
      <c r="G17" s="79">
        <v>0</v>
      </c>
    </row>
    <row r="18" ht="20.1" customHeight="1">
      <c r="A18" s="72" t="s">
        <v>341</v>
      </c>
      <c r="B18" s="157" t="s">
        <v>352</v>
      </c>
      <c r="C18" s="158" t="s">
        <v>86</v>
      </c>
      <c r="D18" s="72" t="s">
        <v>353</v>
      </c>
      <c r="E18" s="159">
        <v>60435.769999999997</v>
      </c>
      <c r="F18" s="77">
        <v>60435.769999999997</v>
      </c>
      <c r="G18" s="79">
        <v>0</v>
      </c>
    </row>
    <row r="19" ht="20.1" customHeight="1">
      <c r="A19" s="72" t="s">
        <v>341</v>
      </c>
      <c r="B19" s="157" t="s">
        <v>354</v>
      </c>
      <c r="C19" s="158" t="s">
        <v>86</v>
      </c>
      <c r="D19" s="72" t="s">
        <v>185</v>
      </c>
      <c r="E19" s="159">
        <v>407240.09999999998</v>
      </c>
      <c r="F19" s="77">
        <v>407240.09999999998</v>
      </c>
      <c r="G19" s="79">
        <v>0</v>
      </c>
    </row>
    <row r="20" ht="20.1" customHeight="1">
      <c r="A20" s="72" t="s">
        <v>341</v>
      </c>
      <c r="B20" s="157" t="s">
        <v>355</v>
      </c>
      <c r="C20" s="158" t="s">
        <v>86</v>
      </c>
      <c r="D20" s="72" t="s">
        <v>356</v>
      </c>
      <c r="E20" s="159">
        <v>27600</v>
      </c>
      <c r="F20" s="77">
        <v>27600</v>
      </c>
      <c r="G20" s="79">
        <v>0</v>
      </c>
    </row>
    <row r="21" ht="20.1" customHeight="1">
      <c r="A21" s="72" t="s">
        <v>357</v>
      </c>
      <c r="B21" s="157" t="s">
        <v>16</v>
      </c>
      <c r="C21" s="158" t="s">
        <v>16</v>
      </c>
      <c r="D21" s="72" t="s">
        <v>358</v>
      </c>
      <c r="E21" s="159">
        <v>448702.88</v>
      </c>
      <c r="F21" s="77">
        <v>0</v>
      </c>
      <c r="G21" s="79">
        <v>448702.88</v>
      </c>
    </row>
    <row r="22" ht="20.1" customHeight="1">
      <c r="A22" s="72" t="s">
        <v>359</v>
      </c>
      <c r="B22" s="157" t="s">
        <v>85</v>
      </c>
      <c r="C22" s="158" t="s">
        <v>86</v>
      </c>
      <c r="D22" s="72" t="s">
        <v>360</v>
      </c>
      <c r="E22" s="159">
        <v>145131.66</v>
      </c>
      <c r="F22" s="77">
        <v>0</v>
      </c>
      <c r="G22" s="79">
        <v>145131.66</v>
      </c>
    </row>
    <row r="23" ht="20.1" customHeight="1">
      <c r="A23" s="72" t="s">
        <v>359</v>
      </c>
      <c r="B23" s="157" t="s">
        <v>95</v>
      </c>
      <c r="C23" s="158" t="s">
        <v>86</v>
      </c>
      <c r="D23" s="72" t="s">
        <v>361</v>
      </c>
      <c r="E23" s="159">
        <v>36000</v>
      </c>
      <c r="F23" s="77">
        <v>0</v>
      </c>
      <c r="G23" s="79">
        <v>36000</v>
      </c>
    </row>
    <row r="24" ht="20.1" customHeight="1">
      <c r="A24" s="72" t="s">
        <v>359</v>
      </c>
      <c r="B24" s="157" t="s">
        <v>104</v>
      </c>
      <c r="C24" s="158" t="s">
        <v>86</v>
      </c>
      <c r="D24" s="72" t="s">
        <v>362</v>
      </c>
      <c r="E24" s="159">
        <v>5000</v>
      </c>
      <c r="F24" s="77">
        <v>0</v>
      </c>
      <c r="G24" s="79">
        <v>5000</v>
      </c>
    </row>
    <row r="25" ht="20.1" customHeight="1">
      <c r="A25" s="72" t="s">
        <v>359</v>
      </c>
      <c r="B25" s="157" t="s">
        <v>99</v>
      </c>
      <c r="C25" s="158" t="s">
        <v>86</v>
      </c>
      <c r="D25" s="72" t="s">
        <v>363</v>
      </c>
      <c r="E25" s="159">
        <v>34000</v>
      </c>
      <c r="F25" s="77">
        <v>0</v>
      </c>
      <c r="G25" s="79">
        <v>34000</v>
      </c>
    </row>
    <row r="26" ht="20.1" customHeight="1">
      <c r="A26" s="72" t="s">
        <v>359</v>
      </c>
      <c r="B26" s="157" t="s">
        <v>90</v>
      </c>
      <c r="C26" s="158" t="s">
        <v>86</v>
      </c>
      <c r="D26" s="72" t="s">
        <v>364</v>
      </c>
      <c r="E26" s="159">
        <v>10000</v>
      </c>
      <c r="F26" s="77">
        <v>0</v>
      </c>
      <c r="G26" s="79">
        <v>10000</v>
      </c>
    </row>
    <row r="27" ht="20.1" customHeight="1">
      <c r="A27" s="72" t="s">
        <v>359</v>
      </c>
      <c r="B27" s="157" t="s">
        <v>108</v>
      </c>
      <c r="C27" s="158" t="s">
        <v>86</v>
      </c>
      <c r="D27" s="72" t="s">
        <v>365</v>
      </c>
      <c r="E27" s="159">
        <v>15000</v>
      </c>
      <c r="F27" s="77">
        <v>0</v>
      </c>
      <c r="G27" s="79">
        <v>15000</v>
      </c>
    </row>
    <row r="28" ht="20.1" customHeight="1">
      <c r="A28" s="72" t="s">
        <v>359</v>
      </c>
      <c r="B28" s="157" t="s">
        <v>366</v>
      </c>
      <c r="C28" s="158" t="s">
        <v>86</v>
      </c>
      <c r="D28" s="72" t="s">
        <v>191</v>
      </c>
      <c r="E28" s="159">
        <v>2000</v>
      </c>
      <c r="F28" s="77">
        <v>0</v>
      </c>
      <c r="G28" s="79">
        <v>2000</v>
      </c>
    </row>
    <row r="29" ht="20.1" customHeight="1">
      <c r="A29" s="72" t="s">
        <v>359</v>
      </c>
      <c r="B29" s="157" t="s">
        <v>367</v>
      </c>
      <c r="C29" s="158" t="s">
        <v>86</v>
      </c>
      <c r="D29" s="72" t="s">
        <v>192</v>
      </c>
      <c r="E29" s="159">
        <v>11000</v>
      </c>
      <c r="F29" s="77">
        <v>0</v>
      </c>
      <c r="G29" s="79">
        <v>11000</v>
      </c>
    </row>
    <row r="30" ht="20.1" customHeight="1">
      <c r="A30" s="72" t="s">
        <v>359</v>
      </c>
      <c r="B30" s="157" t="s">
        <v>368</v>
      </c>
      <c r="C30" s="158" t="s">
        <v>86</v>
      </c>
      <c r="D30" s="72" t="s">
        <v>194</v>
      </c>
      <c r="E30" s="159">
        <v>1000</v>
      </c>
      <c r="F30" s="77">
        <v>0</v>
      </c>
      <c r="G30" s="79">
        <v>1000</v>
      </c>
    </row>
    <row r="31" ht="20.1" customHeight="1">
      <c r="A31" s="72" t="s">
        <v>359</v>
      </c>
      <c r="B31" s="157" t="s">
        <v>369</v>
      </c>
      <c r="C31" s="158" t="s">
        <v>86</v>
      </c>
      <c r="D31" s="72" t="s">
        <v>193</v>
      </c>
      <c r="E31" s="159">
        <v>2000</v>
      </c>
      <c r="F31" s="77">
        <v>0</v>
      </c>
      <c r="G31" s="79">
        <v>2000</v>
      </c>
    </row>
    <row r="32" ht="20.1" customHeight="1">
      <c r="A32" s="72" t="s">
        <v>359</v>
      </c>
      <c r="B32" s="157" t="s">
        <v>370</v>
      </c>
      <c r="C32" s="158" t="s">
        <v>86</v>
      </c>
      <c r="D32" s="72" t="s">
        <v>371</v>
      </c>
      <c r="E32" s="159">
        <v>34571.220000000001</v>
      </c>
      <c r="F32" s="77">
        <v>0</v>
      </c>
      <c r="G32" s="79">
        <v>34571.220000000001</v>
      </c>
    </row>
    <row r="33" ht="20.1" customHeight="1">
      <c r="A33" s="72" t="s">
        <v>359</v>
      </c>
      <c r="B33" s="157" t="s">
        <v>102</v>
      </c>
      <c r="C33" s="158" t="s">
        <v>86</v>
      </c>
      <c r="D33" s="72" t="s">
        <v>195</v>
      </c>
      <c r="E33" s="159">
        <v>153000</v>
      </c>
      <c r="F33" s="77">
        <v>0</v>
      </c>
      <c r="G33" s="79">
        <v>153000</v>
      </c>
    </row>
    <row r="34" ht="20.1" customHeight="1">
      <c r="A34" s="72" t="s">
        <v>372</v>
      </c>
      <c r="B34" s="157" t="s">
        <v>16</v>
      </c>
      <c r="C34" s="158" t="s">
        <v>16</v>
      </c>
      <c r="D34" s="72" t="s">
        <v>373</v>
      </c>
      <c r="E34" s="159">
        <v>529910.76000000001</v>
      </c>
      <c r="F34" s="77">
        <v>529910.76000000001</v>
      </c>
      <c r="G34" s="79">
        <v>0</v>
      </c>
    </row>
    <row r="35" ht="20.1" customHeight="1">
      <c r="A35" s="72" t="s">
        <v>374</v>
      </c>
      <c r="B35" s="157" t="s">
        <v>104</v>
      </c>
      <c r="C35" s="158" t="s">
        <v>86</v>
      </c>
      <c r="D35" s="72" t="s">
        <v>375</v>
      </c>
      <c r="E35" s="159">
        <v>526378.76000000001</v>
      </c>
      <c r="F35" s="77">
        <v>526378.76000000001</v>
      </c>
      <c r="G35" s="79">
        <v>0</v>
      </c>
    </row>
    <row r="36" ht="20.1" customHeight="1">
      <c r="A36" s="72" t="s">
        <v>374</v>
      </c>
      <c r="B36" s="157" t="s">
        <v>90</v>
      </c>
      <c r="C36" s="158" t="s">
        <v>86</v>
      </c>
      <c r="D36" s="72" t="s">
        <v>376</v>
      </c>
      <c r="E36" s="159">
        <v>3400</v>
      </c>
      <c r="F36" s="77">
        <v>3400</v>
      </c>
      <c r="G36" s="79">
        <v>0</v>
      </c>
    </row>
    <row r="37" ht="20.1" customHeight="1">
      <c r="A37" s="72" t="s">
        <v>374</v>
      </c>
      <c r="B37" s="157" t="s">
        <v>347</v>
      </c>
      <c r="C37" s="158" t="s">
        <v>86</v>
      </c>
      <c r="D37" s="72" t="s">
        <v>377</v>
      </c>
      <c r="E37" s="159">
        <v>132</v>
      </c>
      <c r="F37" s="77">
        <v>132</v>
      </c>
      <c r="G37" s="79">
        <v>0</v>
      </c>
    </row>
    <row r="38" ht="20.1" customHeight="1">
      <c r="A38" s="72" t="s">
        <v>378</v>
      </c>
      <c r="B38" s="157" t="s">
        <v>16</v>
      </c>
      <c r="C38" s="158" t="s">
        <v>16</v>
      </c>
      <c r="D38" s="72" t="s">
        <v>379</v>
      </c>
      <c r="E38" s="159">
        <v>4080</v>
      </c>
      <c r="F38" s="77">
        <v>0</v>
      </c>
      <c r="G38" s="79">
        <v>4080</v>
      </c>
    </row>
    <row r="39" ht="20.1" customHeight="1">
      <c r="A39" s="72" t="s">
        <v>380</v>
      </c>
      <c r="B39" s="157" t="s">
        <v>90</v>
      </c>
      <c r="C39" s="158" t="s">
        <v>86</v>
      </c>
      <c r="D39" s="72" t="s">
        <v>381</v>
      </c>
      <c r="E39" s="159">
        <v>4080</v>
      </c>
      <c r="F39" s="77">
        <v>0</v>
      </c>
      <c r="G39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382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383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68</v>
      </c>
      <c r="B4" s="45"/>
      <c r="C4" s="46"/>
      <c r="D4" s="161" t="s">
        <v>69</v>
      </c>
      <c r="E4" s="162" t="s">
        <v>384</v>
      </c>
      <c r="F4" s="151" t="s">
        <v>73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80</v>
      </c>
      <c r="B5" s="63" t="s">
        <v>81</v>
      </c>
      <c r="C5" s="65" t="s">
        <v>82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60</v>
      </c>
      <c r="F6" s="79">
        <v>259030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83</v>
      </c>
      <c r="E7" s="165" t="s">
        <v>0</v>
      </c>
      <c r="F7" s="79">
        <v>259030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89</v>
      </c>
      <c r="F8" s="79">
        <v>24750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84</v>
      </c>
      <c r="B9" s="157" t="s">
        <v>85</v>
      </c>
      <c r="C9" s="157" t="s">
        <v>88</v>
      </c>
      <c r="D9" s="165" t="s">
        <v>86</v>
      </c>
      <c r="E9" s="165" t="s">
        <v>385</v>
      </c>
      <c r="F9" s="79">
        <v>24750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16</v>
      </c>
      <c r="B10" s="157" t="s">
        <v>16</v>
      </c>
      <c r="C10" s="157" t="s">
        <v>16</v>
      </c>
      <c r="D10" s="165" t="s">
        <v>16</v>
      </c>
      <c r="E10" s="165" t="s">
        <v>91</v>
      </c>
      <c r="F10" s="79">
        <v>20000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ht="20.1" customHeight="1">
      <c r="A11" s="157" t="s">
        <v>84</v>
      </c>
      <c r="B11" s="157" t="s">
        <v>85</v>
      </c>
      <c r="C11" s="157" t="s">
        <v>90</v>
      </c>
      <c r="D11" s="165" t="s">
        <v>86</v>
      </c>
      <c r="E11" s="165" t="s">
        <v>386</v>
      </c>
      <c r="F11" s="79">
        <v>20000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ht="20.1" customHeight="1">
      <c r="A12" s="157" t="s">
        <v>16</v>
      </c>
      <c r="B12" s="157" t="s">
        <v>16</v>
      </c>
      <c r="C12" s="157" t="s">
        <v>16</v>
      </c>
      <c r="D12" s="165" t="s">
        <v>16</v>
      </c>
      <c r="E12" s="165" t="s">
        <v>93</v>
      </c>
      <c r="F12" s="79">
        <v>10000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 ht="20.1" customHeight="1">
      <c r="A13" s="157" t="s">
        <v>84</v>
      </c>
      <c r="B13" s="157" t="s">
        <v>85</v>
      </c>
      <c r="C13" s="157" t="s">
        <v>92</v>
      </c>
      <c r="D13" s="165" t="s">
        <v>86</v>
      </c>
      <c r="E13" s="165" t="s">
        <v>387</v>
      </c>
      <c r="F13" s="79">
        <v>10000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 ht="20.1" customHeight="1">
      <c r="A14" s="157" t="s">
        <v>16</v>
      </c>
      <c r="B14" s="157" t="s">
        <v>16</v>
      </c>
      <c r="C14" s="157" t="s">
        <v>16</v>
      </c>
      <c r="D14" s="165" t="s">
        <v>16</v>
      </c>
      <c r="E14" s="165" t="s">
        <v>96</v>
      </c>
      <c r="F14" s="79">
        <v>94280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 ht="20.1" customHeight="1">
      <c r="A15" s="157" t="s">
        <v>84</v>
      </c>
      <c r="B15" s="157" t="s">
        <v>94</v>
      </c>
      <c r="C15" s="157" t="s">
        <v>95</v>
      </c>
      <c r="D15" s="165" t="s">
        <v>86</v>
      </c>
      <c r="E15" s="165" t="s">
        <v>388</v>
      </c>
      <c r="F15" s="79">
        <v>5000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 ht="20.1" customHeight="1">
      <c r="A16" s="157" t="s">
        <v>84</v>
      </c>
      <c r="B16" s="157" t="s">
        <v>94</v>
      </c>
      <c r="C16" s="157" t="s">
        <v>95</v>
      </c>
      <c r="D16" s="165" t="s">
        <v>86</v>
      </c>
      <c r="E16" s="165" t="s">
        <v>389</v>
      </c>
      <c r="F16" s="79">
        <v>5000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 ht="20.1" customHeight="1">
      <c r="A17" s="157" t="s">
        <v>84</v>
      </c>
      <c r="B17" s="157" t="s">
        <v>94</v>
      </c>
      <c r="C17" s="157" t="s">
        <v>95</v>
      </c>
      <c r="D17" s="165" t="s">
        <v>86</v>
      </c>
      <c r="E17" s="165" t="s">
        <v>390</v>
      </c>
      <c r="F17" s="79">
        <v>20000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 ht="20.1" customHeight="1">
      <c r="A18" s="157" t="s">
        <v>84</v>
      </c>
      <c r="B18" s="157" t="s">
        <v>94</v>
      </c>
      <c r="C18" s="157" t="s">
        <v>95</v>
      </c>
      <c r="D18" s="165" t="s">
        <v>86</v>
      </c>
      <c r="E18" s="165" t="s">
        <v>391</v>
      </c>
      <c r="F18" s="79">
        <v>14280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 ht="20.1" customHeight="1">
      <c r="A19" s="157" t="s">
        <v>84</v>
      </c>
      <c r="B19" s="157" t="s">
        <v>94</v>
      </c>
      <c r="C19" s="157" t="s">
        <v>95</v>
      </c>
      <c r="D19" s="165" t="s">
        <v>86</v>
      </c>
      <c r="E19" s="165" t="s">
        <v>392</v>
      </c>
      <c r="F19" s="79">
        <v>40000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 ht="20.1" customHeight="1">
      <c r="A20" s="157" t="s">
        <v>84</v>
      </c>
      <c r="B20" s="157" t="s">
        <v>94</v>
      </c>
      <c r="C20" s="157" t="s">
        <v>95</v>
      </c>
      <c r="D20" s="165" t="s">
        <v>86</v>
      </c>
      <c r="E20" s="165" t="s">
        <v>393</v>
      </c>
      <c r="F20" s="79">
        <v>10000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 ht="20.1" customHeight="1">
      <c r="A21" s="157" t="s">
        <v>16</v>
      </c>
      <c r="B21" s="157" t="s">
        <v>16</v>
      </c>
      <c r="C21" s="157" t="s">
        <v>16</v>
      </c>
      <c r="D21" s="165" t="s">
        <v>16</v>
      </c>
      <c r="E21" s="165" t="s">
        <v>96</v>
      </c>
      <c r="F21" s="79">
        <v>60000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 ht="20.1" customHeight="1">
      <c r="A22" s="157" t="s">
        <v>84</v>
      </c>
      <c r="B22" s="157" t="s">
        <v>102</v>
      </c>
      <c r="C22" s="157" t="s">
        <v>95</v>
      </c>
      <c r="D22" s="165" t="s">
        <v>86</v>
      </c>
      <c r="E22" s="165" t="s">
        <v>394</v>
      </c>
      <c r="F22" s="79">
        <v>60000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 ht="20.1" customHeight="1">
      <c r="A23" s="157" t="s">
        <v>16</v>
      </c>
      <c r="B23" s="157" t="s">
        <v>16</v>
      </c>
      <c r="C23" s="157" t="s">
        <v>16</v>
      </c>
      <c r="D23" s="165" t="s">
        <v>16</v>
      </c>
      <c r="E23" s="165" t="s">
        <v>115</v>
      </c>
      <c r="F23" s="79">
        <v>50000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 ht="20.1" customHeight="1">
      <c r="A24" s="157" t="s">
        <v>114</v>
      </c>
      <c r="B24" s="157" t="s">
        <v>104</v>
      </c>
      <c r="C24" s="157" t="s">
        <v>85</v>
      </c>
      <c r="D24" s="165" t="s">
        <v>86</v>
      </c>
      <c r="E24" s="165" t="s">
        <v>395</v>
      </c>
      <c r="F24" s="79">
        <v>50000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2021-04-28T08:19:13Z</dcterms:modified>
</cp:coreProperties>
</file>