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63" activeTab="6"/>
  </bookViews>
  <sheets>
    <sheet name="封面" sheetId="691" r:id="rId1"/>
    <sheet name="1" sheetId="692" r:id="rId2"/>
    <sheet name="1-1" sheetId="693" r:id="rId3"/>
    <sheet name="1-2" sheetId="694" r:id="rId4"/>
    <sheet name="2" sheetId="695" r:id="rId5"/>
    <sheet name="2-1" sheetId="696" r:id="rId6"/>
    <sheet name="3" sheetId="697" r:id="rId7"/>
    <sheet name="3-1" sheetId="698" r:id="rId8"/>
    <sheet name="3-2" sheetId="699" r:id="rId9"/>
    <sheet name="3-3" sheetId="700" r:id="rId10"/>
    <sheet name="4" sheetId="701" r:id="rId11"/>
    <sheet name="4-1" sheetId="702" r:id="rId12"/>
    <sheet name="5" sheetId="13" r:id="rId13"/>
    <sheet name="项目绩效" sheetId="70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'3'!$A$1:$DH$43</definedName>
    <definedName name="_xlnm.Print_Area" localSheetId="7">'3-1'!$A$1:$G$40</definedName>
    <definedName name="_xlnm.Print_Area" localSheetId="8">'3-2'!$A$1:$F$26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<sst xmlns="http://schemas.openxmlformats.org/spreadsheetml/2006/main" count="1902" uniqueCount="509">
  <si>
    <t>红原县安曲镇人民政府</t>
  </si>
  <si>
    <t>2021年部门预算</t>
  </si>
  <si>
    <t>报送日期：   2021年 5月 10日</t>
  </si>
  <si>
    <t>表1</t>
  </si>
  <si>
    <t>部门收支总表</t>
  </si>
  <si>
    <t>单位名称：红原县安曲镇人民政府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</si>
  <si>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</si>
  <si>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</si>
  <si>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</si>
  <si>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</si>
  <si>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</si>
  <si>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</si>
  <si>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</si>
  <si>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</si>
  <si>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</si>
  <si>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</si>
  <si>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</si>
  <si>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</si>
  <si>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</si>
  <si>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</si>
  <si>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</si>
  <si>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</si>
  <si>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</si>
  <si>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</si>
  <si>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</si>
  <si>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</si>
  <si>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</si>
  <si>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</si>
  <si>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</si>
  <si>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</si>
  <si>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</si>
  <si>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</si>
  <si>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</si>
  <si>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</si>
  <si>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</si>
  <si>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</si>
  <si>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</si>
  <si>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</si>
  <si>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</si>
  <si>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</si>
  <si>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</si>
  <si>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</si>
  <si>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</si>
  <si>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</si>
  <si>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</si>
  <si>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</si>
  <si>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</si>
  <si>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</si>
  <si>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</si>
  <si>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</si>
  <si>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</si>
  <si>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</si>
  <si>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</si>
  <si>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</si>
  <si>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</si>
  <si>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</si>
  <si>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</si>
  <si>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</si>
  <si>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</si>
  <si>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</si>
  <si>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</si>
  <si>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</si>
  <si>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</si>
  <si>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</si>
  <si>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</si>
  <si>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</si>
  <si>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</si>
  <si>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</si>
  <si>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</si>
  <si>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</si>
  <si>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</si>
  <si>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</si>
  <si>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</si>
  <si>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</si>
  <si>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</si>
  <si>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</si>
  <si>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</si>
  <si>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</si>
  <si>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</si>
  <si>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</si>
  <si>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</si>
  <si>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</si>
  <si>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</si>
  <si>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158</t>
  </si>
  <si>
    <t>201</t>
  </si>
  <si>
    <t>01</t>
  </si>
  <si>
    <t xml:space="preserve">  158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</si>
  <si>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</si>
  <si>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</si>
  <si>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</si>
  <si>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</si>
  <si>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</si>
  <si>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</si>
  <si>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</si>
  <si>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</si>
  <si>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</si>
  <si>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</si>
  <si>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</si>
  <si>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</si>
  <si>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</si>
  <si>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</si>
  <si>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</si>
  <si>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</si>
  <si>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</si>
  <si>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</si>
  <si>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</si>
  <si>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</si>
  <si>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</si>
  <si>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</si>
  <si>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</si>
  <si>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</si>
  <si>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</si>
  <si>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</si>
  <si>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</si>
  <si>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</si>
  <si>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</si>
  <si>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</si>
  <si>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</si>
  <si>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</si>
  <si>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</si>
  <si>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</si>
  <si>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</si>
  <si>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</si>
  <si>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</si>
  <si>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</si>
  <si>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</si>
  <si>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</si>
  <si>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</si>
  <si>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</si>
  <si>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</si>
  <si>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</si>
  <si>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</si>
  <si>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</si>
  <si>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</si>
  <si>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</si>
  <si>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</si>
  <si>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</si>
  <si>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</si>
  <si>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</si>
  <si>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</si>
  <si>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</si>
  <si>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</si>
  <si>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</si>
  <si>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</si>
  <si>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</si>
  <si>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</si>
  <si>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</si>
  <si>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</si>
  <si>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</si>
  <si>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</si>
  <si>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</si>
  <si>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</si>
  <si>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</si>
  <si>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</si>
  <si>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</si>
  <si>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</si>
  <si>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</si>
  <si>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</si>
  <si>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</si>
  <si>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</si>
  <si>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</si>
  <si>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</si>
  <si>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</si>
  <si>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</si>
  <si>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</si>
  <si>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</si>
  <si>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</si>
  <si>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</si>
  <si>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</si>
  <si>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</si>
  <si>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</si>
  <si>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</si>
  <si>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</si>
  <si>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</si>
  <si>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</si>
  <si>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</si>
  <si>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</si>
  <si>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</si>
  <si>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</si>
  <si>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</si>
  <si>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</si>
  <si>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</si>
  <si>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</si>
  <si>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</si>
  <si>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</si>
  <si>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</si>
  <si>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</si>
  <si>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</si>
  <si>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</si>
  <si>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</si>
  <si>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</si>
  <si>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</si>
  <si>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</si>
  <si>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</si>
  <si>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</si>
  <si>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</si>
  <si>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</si>
  <si>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</si>
  <si>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</si>
  <si>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</si>
  <si>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</si>
  <si>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</si>
  <si>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</si>
  <si>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</si>
  <si>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</si>
  <si>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</si>
  <si>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</si>
  <si>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</si>
  <si>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</si>
  <si>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</si>
  <si>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</si>
  <si>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</si>
  <si>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</si>
  <si>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</si>
  <si>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</si>
  <si>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</si>
  <si>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</si>
  <si>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</si>
  <si>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</si>
  <si>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</si>
  <si>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</si>
  <si>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</si>
  <si>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</si>
  <si>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</si>
  <si>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</si>
  <si>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</si>
  <si>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</si>
  <si>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</si>
  <si>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</si>
  <si>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</si>
  <si>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</si>
  <si>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</si>
  <si>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</si>
  <si>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</si>
  <si>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</si>
  <si>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</si>
  <si>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</si>
  <si>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</si>
  <si>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</si>
  <si>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</si>
  <si>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</si>
  <si>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</si>
  <si>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</si>
  <si>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</si>
  <si>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</si>
  <si>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</si>
  <si>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</si>
  <si>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</si>
  <si>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</si>
  <si>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</si>
  <si>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</si>
  <si>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</si>
  <si>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</si>
  <si>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</si>
  <si>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</si>
  <si>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</si>
  <si>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</si>
  <si>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</si>
  <si>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</si>
  <si>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</si>
  <si>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</si>
  <si>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</si>
  <si>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</si>
  <si>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</si>
  <si>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</si>
  <si>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</si>
  <si>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</si>
  <si>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</si>
  <si>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</si>
  <si>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</si>
  <si>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</si>
  <si>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</si>
  <si>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</si>
  <si>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</si>
  <si>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</si>
  <si>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</si>
  <si>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</si>
  <si>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</si>
  <si>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</si>
  <si>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</si>
  <si>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</si>
  <si>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</si>
  <si>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</si>
  <si>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</si>
  <si>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</si>
  <si>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</si>
  <si>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</si>
  <si>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</si>
  <si>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</si>
  <si>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</si>
  <si>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</si>
  <si>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</si>
  <si>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</si>
  <si>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</si>
  <si>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</si>
  <si>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</si>
  <si>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</si>
  <si>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</si>
  <si>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</si>
  <si>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</si>
  <si>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</si>
  <si>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</si>
  <si>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</si>
  <si>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</si>
  <si>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</si>
  <si>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</si>
  <si>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</si>
  <si>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</si>
  <si>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</si>
  <si>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</si>
  <si>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</si>
  <si>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</si>
  <si>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</si>
  <si>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</si>
  <si>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</si>
  <si>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</si>
  <si>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</si>
  <si>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</si>
  <si>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</si>
  <si>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</si>
  <si>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</si>
  <si>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</si>
  <si>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</si>
  <si>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</si>
  <si>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</si>
  <si>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</si>
  <si>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</si>
  <si>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</si>
  <si>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</si>
  <si>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</si>
  <si>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</si>
  <si>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</si>
  <si>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</si>
  <si>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</si>
  <si>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</si>
  <si>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</si>
  <si>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</si>
  <si>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</si>
  <si>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</si>
  <si>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</si>
  <si>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</si>
  <si>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</si>
  <si>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</si>
  <si>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</si>
  <si>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</si>
  <si>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</si>
  <si>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</si>
  <si>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</si>
  <si>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</si>
  <si>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</si>
  <si>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</si>
  <si>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</si>
  <si>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</si>
  <si>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</si>
  <si>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</si>
  <si>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</si>
  <si>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</si>
  <si>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</si>
  <si>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</si>
  <si>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</si>
  <si>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</si>
  <si>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</si>
  <si>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</si>
  <si>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</si>
  <si>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</si>
  <si>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</si>
  <si>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</si>
  <si>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</si>
  <si>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</si>
  <si>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17</t>
  </si>
  <si>
    <t>26</t>
  </si>
  <si>
    <t xml:space="preserve">    劳务费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</si>
  <si>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</si>
  <si>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</si>
  <si>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</si>
  <si>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</si>
  <si>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</si>
  <si>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</si>
  <si>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</si>
  <si>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</si>
  <si>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</si>
  <si>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</si>
  <si>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</si>
  <si>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</si>
  <si>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</si>
  <si>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</si>
  <si>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</si>
  <si>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11.人大会议经费</t>
  </si>
  <si>
    <t xml:space="preserve">    6.人大活动经费</t>
  </si>
  <si>
    <t xml:space="preserve">    3.乡镇人大主席团工作经费</t>
  </si>
  <si>
    <t xml:space="preserve">    三支一扶补助</t>
  </si>
  <si>
    <t xml:space="preserve">    1.群防群治工作经费</t>
  </si>
  <si>
    <t xml:space="preserve">    10.乡镇便民服务中心工作经费</t>
  </si>
  <si>
    <t xml:space="preserve">    2.安全生产工作经费</t>
  </si>
  <si>
    <t xml:space="preserve">    5.武装工作经费</t>
  </si>
  <si>
    <t xml:space="preserve">    7.网格化通讯及网络费</t>
  </si>
  <si>
    <t xml:space="preserve">    8.群团工作经费</t>
  </si>
  <si>
    <t xml:space="preserve">    4.村公务费</t>
  </si>
  <si>
    <t xml:space="preserve">    11.城乡环境综合治理专项工作经费及公路沿线环卫保洁人员工资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</si>
  <si>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</si>
  <si>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</si>
  <si>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</si>
  <si>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</si>
  <si>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</si>
  <si>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</si>
  <si>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</si>
  <si>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</si>
  <si>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</si>
  <si>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</si>
  <si>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</si>
  <si>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</si>
  <si>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</si>
  <si>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</si>
  <si>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</si>
  <si>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</si>
  <si>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</si>
  <si>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</si>
  <si>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</si>
  <si>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</si>
  <si>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</si>
  <si>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</si>
  <si>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</si>
  <si>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</si>
  <si>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</si>
  <si>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</si>
  <si>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</si>
  <si>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</si>
  <si>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</si>
  <si>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</si>
  <si>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</si>
  <si>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红原县安曲乡（行政）</t>
  </si>
  <si>
    <t>有效团结群众，促进各项防范措施的落实，促进机关工作与群众工作相结合</t>
  </si>
  <si>
    <t>完成安曲镇群防群治人数</t>
  </si>
  <si>
    <t>3200</t>
  </si>
  <si>
    <t>完成群防群治工作</t>
  </si>
  <si>
    <t>5000</t>
  </si>
  <si>
    <t>＞90%</t>
  </si>
  <si>
    <t xml:space="preserve">    </t>
  </si>
  <si>
    <t>开展全镇群防群治工作</t>
  </si>
  <si>
    <t>全面完成</t>
  </si>
  <si>
    <t>拟达成效</t>
  </si>
  <si>
    <t>开展群防群治工作成本</t>
  </si>
  <si>
    <t>开展安曲镇环境卫生整治工作，确保安曲镇镇容镇貌卫生清洁，提高群众的生活质量</t>
  </si>
  <si>
    <t>清洁工人数</t>
  </si>
  <si>
    <t>18</t>
  </si>
  <si>
    <t>完成全镇环境卫生工作</t>
  </si>
  <si>
    <t>清洁车辆</t>
  </si>
  <si>
    <t>4</t>
  </si>
  <si>
    <t>保持全镇环境卫生工作</t>
  </si>
  <si>
    <t>100</t>
  </si>
  <si>
    <t>2021年环境卫生工作经费</t>
  </si>
  <si>
    <t>2021年</t>
  </si>
  <si>
    <t>安曲镇环境卫生治理人员工资</t>
  </si>
  <si>
    <t>80000</t>
  </si>
  <si>
    <t>安曲镇环境卫生治理附加成本</t>
  </si>
  <si>
    <t>20000</t>
  </si>
  <si>
    <t>本级人大依法行使权利、讨论和决定重大事项</t>
  </si>
  <si>
    <t>参与人代会人数</t>
  </si>
  <si>
    <t>30</t>
  </si>
  <si>
    <t>满意度</t>
  </si>
  <si>
    <t>召开人代会议次数</t>
  </si>
  <si>
    <t>1</t>
  </si>
  <si>
    <t>开展2021年人代会</t>
  </si>
  <si>
    <t>人代会议费</t>
  </si>
  <si>
    <t>21000</t>
  </si>
  <si>
    <t>为安曲镇群众的生命和健康服务，保障我镇各企业稳定发展和社会稳定</t>
  </si>
  <si>
    <t>企业数量</t>
  </si>
  <si>
    <t>5</t>
  </si>
  <si>
    <t>为安曲镇群众的生命和健康服务</t>
  </si>
  <si>
    <t>安全生产工作满意度指标</t>
  </si>
  <si>
    <t>开展2021年安全生产工作</t>
  </si>
  <si>
    <t>100%</t>
  </si>
  <si>
    <t>2021年安全生产工作</t>
  </si>
  <si>
    <t>安全生产工作成本</t>
  </si>
  <si>
    <t>检查监督宪法、法律、法规及本级人民政府和上级人民代表大会及其常务委员会的决议、在本行政区域内的遵守和执行</t>
  </si>
  <si>
    <t>人大代表人数</t>
  </si>
  <si>
    <t>检查监督宪法、法律法规及本级人民政府和上级人民代表大会</t>
  </si>
  <si>
    <t>2021年人大代表召开工作时间</t>
  </si>
  <si>
    <t>成本测算</t>
  </si>
  <si>
    <t>10000</t>
  </si>
  <si>
    <t>开展2021年度本地民兵基础训练、基本知识教育、加强新时期人武工作，建设强大的后备力量</t>
  </si>
  <si>
    <t>参与武装工作训练人数</t>
  </si>
  <si>
    <t>20人</t>
  </si>
  <si>
    <t>武装工作满意度</t>
  </si>
  <si>
    <t>完成武装工作</t>
  </si>
  <si>
    <t>2021年武装工作</t>
  </si>
  <si>
    <t>2021</t>
  </si>
  <si>
    <t>武装工作成本</t>
  </si>
  <si>
    <t>支持和保障代表依法履职，更好发挥代表作用</t>
  </si>
  <si>
    <t>代表人数</t>
  </si>
  <si>
    <t>2021年度人大代表工作开展经费</t>
  </si>
  <si>
    <t>镇人大代表活动经费</t>
  </si>
  <si>
    <t>27060</t>
  </si>
  <si>
    <t>依托统一的城市管理以及数字化的平台，将管理辖区按照一定的标准划分为单元网格，通过加强对单元网格的部件和事件巡查，监理监督和处理分离的形式。</t>
  </si>
  <si>
    <t>开展网格化工作</t>
  </si>
  <si>
    <t>3</t>
  </si>
  <si>
    <t>完成网格化工作</t>
  </si>
  <si>
    <t>14880</t>
  </si>
  <si>
    <t>完成我镇2021年网格化工作</t>
  </si>
  <si>
    <t>依托统一的城市管理以及数字化的平台，将管理辖区按照一定的标准划分为单元网格</t>
  </si>
  <si>
    <t>2021年网格化工作</t>
  </si>
  <si>
    <t>开展安曲镇2021年工青妇等群团组织所做的工作</t>
  </si>
  <si>
    <t>开展10次群团工作</t>
  </si>
  <si>
    <t>完成群团工作满意度</t>
  </si>
  <si>
    <t>高质量完成安曲镇群团工作</t>
  </si>
  <si>
    <t>90</t>
  </si>
  <si>
    <t>2021年度群团工作</t>
  </si>
  <si>
    <t>开展群团工作成本</t>
  </si>
  <si>
    <t>40000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</si>
</sst>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&quot;\&quot;#,##0.00_);\(&quot;\&quot;#,##0.00\)"/>
    <numFmt numFmtId="44" formatCode="_ &quot;￥&quot;* #,##0.00_ ;_ &quot;￥&quot;* \-#,##0.00_ ;_ &quot;￥&quot;* &quot;-&quot;??_ ;_ @_ "/>
    <numFmt numFmtId="177" formatCode="#,###"/>
    <numFmt numFmtId="178" formatCode="#,###.00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5" borderId="4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44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11" borderId="46" applyNumberFormat="0" applyAlignment="0" applyProtection="0">
      <alignment vertical="center"/>
    </xf>
    <xf numFmtId="0" fontId="20" fillId="11" borderId="41" applyNumberFormat="0" applyAlignment="0" applyProtection="0">
      <alignment vertical="center"/>
    </xf>
    <xf numFmtId="0" fontId="32" fillId="28" borderId="4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topLeftCell="A3" workbookViewId="0">
      <selection activeCell="A4" sqref="A4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399</v>
      </c>
    </row>
    <row r="2" ht="25.5" customHeight="1" spans="1:8">
      <c r="A2" s="10" t="s">
        <v>400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401</v>
      </c>
      <c r="B4" s="52" t="s">
        <v>402</v>
      </c>
      <c r="C4" s="19" t="s">
        <v>403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244</v>
      </c>
      <c r="E5" s="56" t="s">
        <v>404</v>
      </c>
      <c r="F5" s="57"/>
      <c r="G5" s="58"/>
      <c r="H5" s="59" t="s">
        <v>249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405</v>
      </c>
      <c r="G6" s="63" t="s">
        <v>406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102000</v>
      </c>
      <c r="D7" s="67">
        <v>0</v>
      </c>
      <c r="E7" s="67">
        <f>SUM(F7,G7)</f>
        <v>97000</v>
      </c>
      <c r="F7" s="67">
        <v>0</v>
      </c>
      <c r="G7" s="68">
        <v>97000</v>
      </c>
      <c r="H7" s="69">
        <v>5000</v>
      </c>
    </row>
    <row r="8" ht="20.1" customHeight="1" spans="1:8">
      <c r="A8" s="30" t="s">
        <v>83</v>
      </c>
      <c r="B8" s="65" t="s">
        <v>0</v>
      </c>
      <c r="C8" s="66">
        <f>SUM(D8,E8,H8)</f>
        <v>102000</v>
      </c>
      <c r="D8" s="67">
        <v>0</v>
      </c>
      <c r="E8" s="67">
        <f>SUM(F8,G8)</f>
        <v>97000</v>
      </c>
      <c r="F8" s="67">
        <v>0</v>
      </c>
      <c r="G8" s="68">
        <v>97000</v>
      </c>
      <c r="H8" s="69">
        <v>5000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407</v>
      </c>
    </row>
    <row r="2" ht="20.1" customHeight="1" spans="1:8">
      <c r="A2" s="10" t="s">
        <v>408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409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410</v>
      </c>
    </row>
    <row r="2" ht="25.5" customHeight="1" spans="1:8">
      <c r="A2" s="10" t="s">
        <v>411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401</v>
      </c>
      <c r="B4" s="52" t="s">
        <v>402</v>
      </c>
      <c r="C4" s="19" t="s">
        <v>403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244</v>
      </c>
      <c r="E5" s="56" t="s">
        <v>404</v>
      </c>
      <c r="F5" s="57"/>
      <c r="G5" s="58"/>
      <c r="H5" s="59" t="s">
        <v>249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405</v>
      </c>
      <c r="G6" s="63" t="s">
        <v>406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412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413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414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showGridLines="0" showZeros="0" topLeftCell="A5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415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416</v>
      </c>
      <c r="B3" s="3" t="s">
        <v>417</v>
      </c>
      <c r="C3" s="3"/>
      <c r="D3" s="3"/>
      <c r="E3" s="3" t="s">
        <v>418</v>
      </c>
      <c r="F3" s="3" t="s">
        <v>419</v>
      </c>
      <c r="G3" s="3" t="s">
        <v>419</v>
      </c>
      <c r="H3" s="3" t="s">
        <v>419</v>
      </c>
      <c r="I3" s="3" t="s">
        <v>419</v>
      </c>
      <c r="J3" s="3" t="s">
        <v>419</v>
      </c>
      <c r="K3" s="3" t="s">
        <v>419</v>
      </c>
    </row>
    <row r="4" ht="21" customHeight="1" spans="1:11">
      <c r="A4" s="3"/>
      <c r="B4" s="3" t="s">
        <v>420</v>
      </c>
      <c r="C4" s="3" t="s">
        <v>421</v>
      </c>
      <c r="D4" s="3" t="s">
        <v>422</v>
      </c>
      <c r="E4" s="3"/>
      <c r="F4" s="3" t="s">
        <v>423</v>
      </c>
      <c r="G4" s="3" t="s">
        <v>423</v>
      </c>
      <c r="H4" s="4" t="s">
        <v>424</v>
      </c>
      <c r="I4" s="4" t="s">
        <v>425</v>
      </c>
      <c r="J4" s="4" t="s">
        <v>426</v>
      </c>
      <c r="K4" s="4" t="s">
        <v>427</v>
      </c>
    </row>
    <row r="5" ht="18.75" customHeight="1" spans="1:11">
      <c r="A5" s="3"/>
      <c r="B5" s="3"/>
      <c r="C5" s="3"/>
      <c r="D5" s="3"/>
      <c r="E5" s="3"/>
      <c r="F5" s="3" t="s">
        <v>428</v>
      </c>
      <c r="G5" s="4" t="s">
        <v>429</v>
      </c>
      <c r="H5" s="4" t="s">
        <v>428</v>
      </c>
      <c r="I5" s="4" t="s">
        <v>429</v>
      </c>
      <c r="J5" s="4" t="s">
        <v>428</v>
      </c>
      <c r="K5" s="4" t="s">
        <v>429</v>
      </c>
    </row>
    <row r="6" ht="19.5" customHeight="1" spans="1:11">
      <c r="A6" s="5" t="s">
        <v>60</v>
      </c>
      <c r="B6" s="6">
        <v>244380</v>
      </c>
      <c r="C6" s="6">
        <v>244380</v>
      </c>
      <c r="D6" s="6">
        <f t="shared" ref="D6:D43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244380</v>
      </c>
      <c r="C7" s="6">
        <v>244380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430</v>
      </c>
      <c r="B8" s="6">
        <v>244380</v>
      </c>
      <c r="C8" s="6">
        <v>244380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391</v>
      </c>
      <c r="B9" s="6">
        <v>5000</v>
      </c>
      <c r="C9" s="6">
        <v>5000</v>
      </c>
      <c r="D9" s="6">
        <f t="shared" si="0"/>
        <v>0</v>
      </c>
      <c r="E9" s="5" t="s">
        <v>431</v>
      </c>
      <c r="F9" s="5" t="s">
        <v>432</v>
      </c>
      <c r="G9" s="5" t="s">
        <v>433</v>
      </c>
      <c r="H9" s="5" t="s">
        <v>434</v>
      </c>
      <c r="I9" s="5" t="s">
        <v>435</v>
      </c>
      <c r="J9" s="5" t="s">
        <v>434</v>
      </c>
      <c r="K9" s="5" t="s">
        <v>436</v>
      </c>
    </row>
    <row r="10" ht="19.5" customHeight="1" spans="1:11">
      <c r="A10" s="5" t="s">
        <v>437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438</v>
      </c>
      <c r="G10" s="5" t="s">
        <v>439</v>
      </c>
      <c r="H10" s="5" t="s">
        <v>440</v>
      </c>
      <c r="I10" s="5" t="s">
        <v>431</v>
      </c>
      <c r="J10" s="5" t="s">
        <v>16</v>
      </c>
      <c r="K10" s="5" t="s">
        <v>16</v>
      </c>
    </row>
    <row r="11" ht="19.5" customHeight="1" spans="1:11">
      <c r="A11" s="5" t="s">
        <v>437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441</v>
      </c>
      <c r="G11" s="5" t="s">
        <v>435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398</v>
      </c>
      <c r="B12" s="6">
        <v>100000</v>
      </c>
      <c r="C12" s="6">
        <v>100000</v>
      </c>
      <c r="D12" s="6">
        <f t="shared" si="0"/>
        <v>0</v>
      </c>
      <c r="E12" s="5" t="s">
        <v>442</v>
      </c>
      <c r="F12" s="5" t="s">
        <v>443</v>
      </c>
      <c r="G12" s="5" t="s">
        <v>444</v>
      </c>
      <c r="H12" s="5" t="s">
        <v>440</v>
      </c>
      <c r="I12" s="5" t="s">
        <v>442</v>
      </c>
      <c r="J12" s="5" t="s">
        <v>445</v>
      </c>
      <c r="K12" s="5" t="s">
        <v>436</v>
      </c>
    </row>
    <row r="13" ht="19.5" customHeight="1" spans="1:11">
      <c r="A13" s="5" t="s">
        <v>437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446</v>
      </c>
      <c r="G13" s="5" t="s">
        <v>447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437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448</v>
      </c>
      <c r="G14" s="5" t="s">
        <v>449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437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450</v>
      </c>
      <c r="G15" s="5" t="s">
        <v>451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437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452</v>
      </c>
      <c r="G16" s="5" t="s">
        <v>453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437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454</v>
      </c>
      <c r="G17" s="5" t="s">
        <v>455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387</v>
      </c>
      <c r="B18" s="6">
        <v>27060</v>
      </c>
      <c r="C18" s="6">
        <v>27060</v>
      </c>
      <c r="D18" s="6">
        <f t="shared" si="0"/>
        <v>0</v>
      </c>
      <c r="E18" s="5" t="s">
        <v>456</v>
      </c>
      <c r="F18" s="5" t="s">
        <v>457</v>
      </c>
      <c r="G18" s="5" t="s">
        <v>458</v>
      </c>
      <c r="H18" s="5" t="s">
        <v>440</v>
      </c>
      <c r="I18" s="5" t="s">
        <v>456</v>
      </c>
      <c r="J18" s="5" t="s">
        <v>459</v>
      </c>
      <c r="K18" s="5" t="s">
        <v>436</v>
      </c>
    </row>
    <row r="19" ht="19.5" customHeight="1" spans="1:11">
      <c r="A19" s="5" t="s">
        <v>437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460</v>
      </c>
      <c r="G19" s="5" t="s">
        <v>461</v>
      </c>
      <c r="H19" s="5" t="s">
        <v>440</v>
      </c>
      <c r="I19" s="5" t="s">
        <v>456</v>
      </c>
      <c r="J19" s="5" t="s">
        <v>16</v>
      </c>
      <c r="K19" s="5" t="s">
        <v>16</v>
      </c>
    </row>
    <row r="20" ht="19.5" customHeight="1" spans="1:11">
      <c r="A20" s="5" t="s">
        <v>437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462</v>
      </c>
      <c r="G20" s="5" t="s">
        <v>451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437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463</v>
      </c>
      <c r="G21" s="5" t="s">
        <v>464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393</v>
      </c>
      <c r="B22" s="6">
        <v>5000</v>
      </c>
      <c r="C22" s="6">
        <v>5000</v>
      </c>
      <c r="D22" s="6">
        <f t="shared" si="0"/>
        <v>0</v>
      </c>
      <c r="E22" s="5" t="s">
        <v>465</v>
      </c>
      <c r="F22" s="5" t="s">
        <v>466</v>
      </c>
      <c r="G22" s="5" t="s">
        <v>467</v>
      </c>
      <c r="H22" s="5" t="s">
        <v>440</v>
      </c>
      <c r="I22" s="5" t="s">
        <v>468</v>
      </c>
      <c r="J22" s="5" t="s">
        <v>469</v>
      </c>
      <c r="K22" s="5" t="s">
        <v>436</v>
      </c>
    </row>
    <row r="23" ht="19.5" customHeight="1" spans="1:11">
      <c r="A23" s="5" t="s">
        <v>437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470</v>
      </c>
      <c r="G23" s="5" t="s">
        <v>471</v>
      </c>
      <c r="H23" s="5" t="s">
        <v>465</v>
      </c>
      <c r="I23" s="5" t="s">
        <v>471</v>
      </c>
      <c r="J23" s="5" t="s">
        <v>16</v>
      </c>
      <c r="K23" s="5" t="s">
        <v>16</v>
      </c>
    </row>
    <row r="24" ht="19.5" customHeight="1" spans="1:11">
      <c r="A24" s="5" t="s">
        <v>437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472</v>
      </c>
      <c r="G24" s="5" t="s">
        <v>451</v>
      </c>
      <c r="H24" s="5" t="s">
        <v>16</v>
      </c>
      <c r="I24" s="5" t="s">
        <v>16</v>
      </c>
      <c r="J24" s="5" t="s">
        <v>16</v>
      </c>
      <c r="K24" s="5" t="s">
        <v>16</v>
      </c>
    </row>
    <row r="25" ht="19.5" customHeight="1" spans="1:11">
      <c r="A25" s="5" t="s">
        <v>437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473</v>
      </c>
      <c r="G25" s="5" t="s">
        <v>435</v>
      </c>
      <c r="H25" s="5" t="s">
        <v>16</v>
      </c>
      <c r="I25" s="5" t="s">
        <v>16</v>
      </c>
      <c r="J25" s="5" t="s">
        <v>16</v>
      </c>
      <c r="K25" s="5" t="s">
        <v>16</v>
      </c>
    </row>
    <row r="26" ht="19.5" customHeight="1" spans="1:11">
      <c r="A26" s="5" t="s">
        <v>389</v>
      </c>
      <c r="B26" s="6">
        <v>10000</v>
      </c>
      <c r="C26" s="6">
        <v>10000</v>
      </c>
      <c r="D26" s="6">
        <f t="shared" si="0"/>
        <v>0</v>
      </c>
      <c r="E26" s="5" t="s">
        <v>474</v>
      </c>
      <c r="F26" s="5" t="s">
        <v>475</v>
      </c>
      <c r="G26" s="5" t="s">
        <v>458</v>
      </c>
      <c r="H26" s="5" t="s">
        <v>440</v>
      </c>
      <c r="I26" s="5" t="s">
        <v>476</v>
      </c>
      <c r="J26" s="5" t="s">
        <v>459</v>
      </c>
      <c r="K26" s="5" t="s">
        <v>436</v>
      </c>
    </row>
    <row r="27" ht="19.5" customHeight="1" spans="1:11">
      <c r="A27" s="5" t="s">
        <v>437</v>
      </c>
      <c r="B27" s="6">
        <v>0</v>
      </c>
      <c r="C27" s="6">
        <v>0</v>
      </c>
      <c r="D27" s="6">
        <f t="shared" si="0"/>
        <v>0</v>
      </c>
      <c r="E27" s="5" t="s">
        <v>16</v>
      </c>
      <c r="F27" s="5" t="s">
        <v>477</v>
      </c>
      <c r="G27" s="5" t="s">
        <v>451</v>
      </c>
      <c r="H27" s="5" t="s">
        <v>16</v>
      </c>
      <c r="I27" s="5" t="s">
        <v>16</v>
      </c>
      <c r="J27" s="5" t="s">
        <v>16</v>
      </c>
      <c r="K27" s="5" t="s">
        <v>16</v>
      </c>
    </row>
    <row r="28" ht="19.5" customHeight="1" spans="1:11">
      <c r="A28" s="5" t="s">
        <v>437</v>
      </c>
      <c r="B28" s="6">
        <v>0</v>
      </c>
      <c r="C28" s="6">
        <v>0</v>
      </c>
      <c r="D28" s="6">
        <f t="shared" si="0"/>
        <v>0</v>
      </c>
      <c r="E28" s="5" t="s">
        <v>16</v>
      </c>
      <c r="F28" s="5" t="s">
        <v>478</v>
      </c>
      <c r="G28" s="5" t="s">
        <v>479</v>
      </c>
      <c r="H28" s="5" t="s">
        <v>16</v>
      </c>
      <c r="I28" s="5" t="s">
        <v>16</v>
      </c>
      <c r="J28" s="5" t="s">
        <v>16</v>
      </c>
      <c r="K28" s="5" t="s">
        <v>16</v>
      </c>
    </row>
    <row r="29" ht="19.5" customHeight="1" spans="1:11">
      <c r="A29" s="5" t="s">
        <v>394</v>
      </c>
      <c r="B29" s="6">
        <v>20000</v>
      </c>
      <c r="C29" s="6">
        <v>20000</v>
      </c>
      <c r="D29" s="6">
        <f t="shared" si="0"/>
        <v>0</v>
      </c>
      <c r="E29" s="5" t="s">
        <v>480</v>
      </c>
      <c r="F29" s="5" t="s">
        <v>481</v>
      </c>
      <c r="G29" s="5" t="s">
        <v>482</v>
      </c>
      <c r="H29" s="5" t="s">
        <v>440</v>
      </c>
      <c r="I29" s="5" t="s">
        <v>480</v>
      </c>
      <c r="J29" s="5" t="s">
        <v>483</v>
      </c>
      <c r="K29" s="5" t="s">
        <v>436</v>
      </c>
    </row>
    <row r="30" ht="19.5" customHeight="1" spans="1:11">
      <c r="A30" s="5" t="s">
        <v>437</v>
      </c>
      <c r="B30" s="6">
        <v>0</v>
      </c>
      <c r="C30" s="6">
        <v>0</v>
      </c>
      <c r="D30" s="6">
        <f t="shared" si="0"/>
        <v>0</v>
      </c>
      <c r="E30" s="5" t="s">
        <v>16</v>
      </c>
      <c r="F30" s="5" t="s">
        <v>484</v>
      </c>
      <c r="G30" s="5" t="s">
        <v>449</v>
      </c>
      <c r="H30" s="5" t="s">
        <v>16</v>
      </c>
      <c r="I30" s="5" t="s">
        <v>16</v>
      </c>
      <c r="J30" s="5" t="s">
        <v>16</v>
      </c>
      <c r="K30" s="5" t="s">
        <v>16</v>
      </c>
    </row>
    <row r="31" ht="19.5" customHeight="1" spans="1:11">
      <c r="A31" s="5" t="s">
        <v>437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485</v>
      </c>
      <c r="G31" s="5" t="s">
        <v>486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437</v>
      </c>
      <c r="B32" s="6">
        <v>0</v>
      </c>
      <c r="C32" s="6">
        <v>0</v>
      </c>
      <c r="D32" s="6">
        <f t="shared" si="0"/>
        <v>0</v>
      </c>
      <c r="E32" s="5" t="s">
        <v>16</v>
      </c>
      <c r="F32" s="5" t="s">
        <v>487</v>
      </c>
      <c r="G32" s="5" t="s">
        <v>455</v>
      </c>
      <c r="H32" s="5" t="s">
        <v>16</v>
      </c>
      <c r="I32" s="5" t="s">
        <v>16</v>
      </c>
      <c r="J32" s="5" t="s">
        <v>16</v>
      </c>
      <c r="K32" s="5" t="s">
        <v>16</v>
      </c>
    </row>
    <row r="33" ht="19.5" customHeight="1" spans="1:11">
      <c r="A33" s="5" t="s">
        <v>388</v>
      </c>
      <c r="B33" s="6">
        <v>21000</v>
      </c>
      <c r="C33" s="6">
        <v>21000</v>
      </c>
      <c r="D33" s="6">
        <f t="shared" si="0"/>
        <v>0</v>
      </c>
      <c r="E33" s="5" t="s">
        <v>488</v>
      </c>
      <c r="F33" s="5" t="s">
        <v>489</v>
      </c>
      <c r="G33" s="5" t="s">
        <v>458</v>
      </c>
      <c r="H33" s="5" t="s">
        <v>440</v>
      </c>
      <c r="I33" s="5" t="s">
        <v>488</v>
      </c>
      <c r="J33" s="5" t="s">
        <v>459</v>
      </c>
      <c r="K33" s="5" t="s">
        <v>436</v>
      </c>
    </row>
    <row r="34" ht="19.5" customHeight="1" spans="1:11">
      <c r="A34" s="5" t="s">
        <v>437</v>
      </c>
      <c r="B34" s="6">
        <v>0</v>
      </c>
      <c r="C34" s="6">
        <v>0</v>
      </c>
      <c r="D34" s="6">
        <f t="shared" si="0"/>
        <v>0</v>
      </c>
      <c r="E34" s="5" t="s">
        <v>16</v>
      </c>
      <c r="F34" s="5" t="s">
        <v>490</v>
      </c>
      <c r="G34" s="5" t="s">
        <v>451</v>
      </c>
      <c r="H34" s="5" t="s">
        <v>16</v>
      </c>
      <c r="I34" s="5" t="s">
        <v>16</v>
      </c>
      <c r="J34" s="5" t="s">
        <v>16</v>
      </c>
      <c r="K34" s="5" t="s">
        <v>16</v>
      </c>
    </row>
    <row r="35" ht="19.5" customHeight="1" spans="1:11">
      <c r="A35" s="5" t="s">
        <v>437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491</v>
      </c>
      <c r="G35" s="5" t="s">
        <v>492</v>
      </c>
      <c r="H35" s="5" t="s">
        <v>16</v>
      </c>
      <c r="I35" s="5" t="s">
        <v>16</v>
      </c>
      <c r="J35" s="5" t="s">
        <v>16</v>
      </c>
      <c r="K35" s="5" t="s">
        <v>16</v>
      </c>
    </row>
    <row r="36" ht="19.5" customHeight="1" spans="1:11">
      <c r="A36" s="5" t="s">
        <v>395</v>
      </c>
      <c r="B36" s="6">
        <v>16320</v>
      </c>
      <c r="C36" s="6">
        <v>16320</v>
      </c>
      <c r="D36" s="6">
        <f t="shared" si="0"/>
        <v>0</v>
      </c>
      <c r="E36" s="5" t="s">
        <v>493</v>
      </c>
      <c r="F36" s="5" t="s">
        <v>494</v>
      </c>
      <c r="G36" s="5" t="s">
        <v>495</v>
      </c>
      <c r="H36" s="5" t="s">
        <v>496</v>
      </c>
      <c r="I36" s="5" t="s">
        <v>497</v>
      </c>
      <c r="J36" s="5" t="s">
        <v>498</v>
      </c>
      <c r="K36" s="5" t="s">
        <v>436</v>
      </c>
    </row>
    <row r="37" ht="19.5" customHeight="1" spans="1:11">
      <c r="A37" s="5" t="s">
        <v>437</v>
      </c>
      <c r="B37" s="6">
        <v>0</v>
      </c>
      <c r="C37" s="6">
        <v>0</v>
      </c>
      <c r="D37" s="6">
        <f t="shared" si="0"/>
        <v>0</v>
      </c>
      <c r="E37" s="5" t="s">
        <v>16</v>
      </c>
      <c r="F37" s="5" t="s">
        <v>496</v>
      </c>
      <c r="G37" s="5" t="s">
        <v>449</v>
      </c>
      <c r="H37" s="5" t="s">
        <v>440</v>
      </c>
      <c r="I37" s="5" t="s">
        <v>499</v>
      </c>
      <c r="J37" s="5" t="s">
        <v>16</v>
      </c>
      <c r="K37" s="5" t="s">
        <v>16</v>
      </c>
    </row>
    <row r="38" ht="19.5" customHeight="1" spans="1:11">
      <c r="A38" s="5" t="s">
        <v>437</v>
      </c>
      <c r="B38" s="6">
        <v>0</v>
      </c>
      <c r="C38" s="6">
        <v>0</v>
      </c>
      <c r="D38" s="6">
        <f t="shared" si="0"/>
        <v>0</v>
      </c>
      <c r="E38" s="5" t="s">
        <v>16</v>
      </c>
      <c r="F38" s="5" t="s">
        <v>500</v>
      </c>
      <c r="G38" s="5" t="s">
        <v>486</v>
      </c>
      <c r="H38" s="5" t="s">
        <v>16</v>
      </c>
      <c r="I38" s="5" t="s">
        <v>16</v>
      </c>
      <c r="J38" s="5" t="s">
        <v>16</v>
      </c>
      <c r="K38" s="5" t="s">
        <v>16</v>
      </c>
    </row>
    <row r="39" ht="19.5" customHeight="1" spans="1:11">
      <c r="A39" s="5" t="s">
        <v>437</v>
      </c>
      <c r="B39" s="6">
        <v>0</v>
      </c>
      <c r="C39" s="6">
        <v>0</v>
      </c>
      <c r="D39" s="6">
        <f t="shared" si="0"/>
        <v>0</v>
      </c>
      <c r="E39" s="5" t="s">
        <v>16</v>
      </c>
      <c r="F39" s="5" t="s">
        <v>494</v>
      </c>
      <c r="G39" s="5" t="s">
        <v>497</v>
      </c>
      <c r="H39" s="5" t="s">
        <v>16</v>
      </c>
      <c r="I39" s="5" t="s">
        <v>16</v>
      </c>
      <c r="J39" s="5" t="s">
        <v>16</v>
      </c>
      <c r="K39" s="5" t="s">
        <v>16</v>
      </c>
    </row>
    <row r="40" ht="19.5" customHeight="1" spans="1:11">
      <c r="A40" s="5" t="s">
        <v>396</v>
      </c>
      <c r="B40" s="6">
        <v>40000</v>
      </c>
      <c r="C40" s="6">
        <v>40000</v>
      </c>
      <c r="D40" s="6">
        <f t="shared" si="0"/>
        <v>0</v>
      </c>
      <c r="E40" s="5" t="s">
        <v>501</v>
      </c>
      <c r="F40" s="5" t="s">
        <v>502</v>
      </c>
      <c r="G40" s="5" t="s">
        <v>349</v>
      </c>
      <c r="H40" s="5" t="s">
        <v>440</v>
      </c>
      <c r="I40" s="5" t="s">
        <v>501</v>
      </c>
      <c r="J40" s="5" t="s">
        <v>503</v>
      </c>
      <c r="K40" s="5" t="s">
        <v>436</v>
      </c>
    </row>
    <row r="41" ht="19.5" customHeight="1" spans="1:11">
      <c r="A41" s="5" t="s">
        <v>437</v>
      </c>
      <c r="B41" s="6">
        <v>0</v>
      </c>
      <c r="C41" s="6">
        <v>0</v>
      </c>
      <c r="D41" s="6">
        <f t="shared" si="0"/>
        <v>0</v>
      </c>
      <c r="E41" s="5" t="s">
        <v>16</v>
      </c>
      <c r="F41" s="5" t="s">
        <v>504</v>
      </c>
      <c r="G41" s="5" t="s">
        <v>505</v>
      </c>
      <c r="H41" s="5" t="s">
        <v>16</v>
      </c>
      <c r="I41" s="5" t="s">
        <v>16</v>
      </c>
      <c r="J41" s="5" t="s">
        <v>16</v>
      </c>
      <c r="K41" s="5" t="s">
        <v>16</v>
      </c>
    </row>
    <row r="42" ht="19.5" customHeight="1" spans="1:11">
      <c r="A42" s="5" t="s">
        <v>437</v>
      </c>
      <c r="B42" s="6">
        <v>0</v>
      </c>
      <c r="C42" s="6">
        <v>0</v>
      </c>
      <c r="D42" s="6">
        <f t="shared" si="0"/>
        <v>0</v>
      </c>
      <c r="E42" s="5" t="s">
        <v>16</v>
      </c>
      <c r="F42" s="5" t="s">
        <v>506</v>
      </c>
      <c r="G42" s="5" t="s">
        <v>451</v>
      </c>
      <c r="H42" s="5" t="s">
        <v>16</v>
      </c>
      <c r="I42" s="5" t="s">
        <v>16</v>
      </c>
      <c r="J42" s="5" t="s">
        <v>16</v>
      </c>
      <c r="K42" s="5" t="s">
        <v>16</v>
      </c>
    </row>
    <row r="43" ht="19.5" customHeight="1" spans="1:11">
      <c r="A43" s="5" t="s">
        <v>437</v>
      </c>
      <c r="B43" s="6">
        <v>0</v>
      </c>
      <c r="C43" s="6">
        <v>0</v>
      </c>
      <c r="D43" s="6">
        <f t="shared" si="0"/>
        <v>0</v>
      </c>
      <c r="E43" s="5" t="s">
        <v>16</v>
      </c>
      <c r="F43" s="5" t="s">
        <v>507</v>
      </c>
      <c r="G43" s="5" t="s">
        <v>508</v>
      </c>
      <c r="H43" s="5" t="s">
        <v>16</v>
      </c>
      <c r="I43" s="5" t="s">
        <v>16</v>
      </c>
      <c r="J43" s="5" t="s">
        <v>16</v>
      </c>
      <c r="K43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6606092.03</v>
      </c>
      <c r="C6" s="140" t="s">
        <v>12</v>
      </c>
      <c r="D6" s="190">
        <v>4339995.95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680239.93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357821.07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100000</v>
      </c>
    </row>
    <row r="18" ht="15" customHeight="1" spans="1:4">
      <c r="A18" s="128"/>
      <c r="B18" s="126"/>
      <c r="C18" s="140" t="s">
        <v>30</v>
      </c>
      <c r="D18" s="190">
        <v>622960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505075.08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6606092.03</v>
      </c>
      <c r="C36" s="136" t="s">
        <v>49</v>
      </c>
      <c r="D36" s="6">
        <f>SUM(D6:D35)</f>
        <v>6606092.03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6606092.03</v>
      </c>
      <c r="C41" s="136" t="s">
        <v>56</v>
      </c>
      <c r="D41" s="6">
        <f>SUM(D36,D37,D39)</f>
        <v>6606092.03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6606092.03</v>
      </c>
      <c r="G7" s="67">
        <v>0</v>
      </c>
      <c r="H7" s="67">
        <v>6606092.03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6606092.03</v>
      </c>
      <c r="G8" s="67">
        <v>0</v>
      </c>
      <c r="H8" s="67">
        <v>6606092.03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85</v>
      </c>
      <c r="D9" s="30" t="s">
        <v>86</v>
      </c>
      <c r="E9" s="30" t="s">
        <v>87</v>
      </c>
      <c r="F9" s="66">
        <v>142196.67</v>
      </c>
      <c r="G9" s="67">
        <v>0</v>
      </c>
      <c r="H9" s="67">
        <v>142196.67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85</v>
      </c>
      <c r="C10" s="30" t="s">
        <v>88</v>
      </c>
      <c r="D10" s="30" t="s">
        <v>86</v>
      </c>
      <c r="E10" s="30" t="s">
        <v>89</v>
      </c>
      <c r="F10" s="66">
        <v>27060</v>
      </c>
      <c r="G10" s="67">
        <v>0</v>
      </c>
      <c r="H10" s="67">
        <v>27060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85</v>
      </c>
      <c r="C11" s="30" t="s">
        <v>90</v>
      </c>
      <c r="D11" s="30" t="s">
        <v>86</v>
      </c>
      <c r="E11" s="30" t="s">
        <v>91</v>
      </c>
      <c r="F11" s="66">
        <v>21000</v>
      </c>
      <c r="G11" s="67">
        <v>0</v>
      </c>
      <c r="H11" s="67">
        <v>21000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84</v>
      </c>
      <c r="B12" s="30" t="s">
        <v>85</v>
      </c>
      <c r="C12" s="30" t="s">
        <v>92</v>
      </c>
      <c r="D12" s="30" t="s">
        <v>86</v>
      </c>
      <c r="E12" s="30" t="s">
        <v>93</v>
      </c>
      <c r="F12" s="66">
        <v>10000</v>
      </c>
      <c r="G12" s="67">
        <v>0</v>
      </c>
      <c r="H12" s="67">
        <v>10000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84</v>
      </c>
      <c r="B13" s="30" t="s">
        <v>94</v>
      </c>
      <c r="C13" s="30" t="s">
        <v>85</v>
      </c>
      <c r="D13" s="30" t="s">
        <v>86</v>
      </c>
      <c r="E13" s="30" t="s">
        <v>87</v>
      </c>
      <c r="F13" s="66">
        <v>2564613.42</v>
      </c>
      <c r="G13" s="67">
        <v>0</v>
      </c>
      <c r="H13" s="67">
        <v>2564613.42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84</v>
      </c>
      <c r="B14" s="30" t="s">
        <v>94</v>
      </c>
      <c r="C14" s="30" t="s">
        <v>95</v>
      </c>
      <c r="D14" s="30" t="s">
        <v>86</v>
      </c>
      <c r="E14" s="30" t="s">
        <v>96</v>
      </c>
      <c r="F14" s="66">
        <v>96320</v>
      </c>
      <c r="G14" s="67">
        <v>0</v>
      </c>
      <c r="H14" s="67">
        <v>96320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84</v>
      </c>
      <c r="B15" s="30" t="s">
        <v>94</v>
      </c>
      <c r="C15" s="30" t="s">
        <v>97</v>
      </c>
      <c r="D15" s="30" t="s">
        <v>86</v>
      </c>
      <c r="E15" s="30" t="s">
        <v>98</v>
      </c>
      <c r="F15" s="66">
        <v>907123.82</v>
      </c>
      <c r="G15" s="67">
        <v>0</v>
      </c>
      <c r="H15" s="67">
        <v>907123.82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84</v>
      </c>
      <c r="B16" s="30" t="s">
        <v>99</v>
      </c>
      <c r="C16" s="30" t="s">
        <v>85</v>
      </c>
      <c r="D16" s="30" t="s">
        <v>86</v>
      </c>
      <c r="E16" s="30" t="s">
        <v>87</v>
      </c>
      <c r="F16" s="66">
        <v>190798.26</v>
      </c>
      <c r="G16" s="67">
        <v>0</v>
      </c>
      <c r="H16" s="67">
        <v>190798.26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84</v>
      </c>
      <c r="B17" s="30" t="s">
        <v>100</v>
      </c>
      <c r="C17" s="30" t="s">
        <v>99</v>
      </c>
      <c r="D17" s="30" t="s">
        <v>86</v>
      </c>
      <c r="E17" s="30" t="s">
        <v>101</v>
      </c>
      <c r="F17" s="66">
        <v>41598.45</v>
      </c>
      <c r="G17" s="67">
        <v>0</v>
      </c>
      <c r="H17" s="67">
        <v>41598.45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84</v>
      </c>
      <c r="B18" s="30" t="s">
        <v>102</v>
      </c>
      <c r="C18" s="30" t="s">
        <v>85</v>
      </c>
      <c r="D18" s="30" t="s">
        <v>86</v>
      </c>
      <c r="E18" s="30" t="s">
        <v>87</v>
      </c>
      <c r="F18" s="66">
        <v>279285.33</v>
      </c>
      <c r="G18" s="67">
        <v>0</v>
      </c>
      <c r="H18" s="67">
        <v>279285.33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84</v>
      </c>
      <c r="B19" s="30" t="s">
        <v>102</v>
      </c>
      <c r="C19" s="30" t="s">
        <v>95</v>
      </c>
      <c r="D19" s="30" t="s">
        <v>86</v>
      </c>
      <c r="E19" s="30" t="s">
        <v>96</v>
      </c>
      <c r="F19" s="66">
        <v>60000</v>
      </c>
      <c r="G19" s="67">
        <v>0</v>
      </c>
      <c r="H19" s="67">
        <v>60000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103</v>
      </c>
      <c r="B20" s="30" t="s">
        <v>104</v>
      </c>
      <c r="C20" s="30" t="s">
        <v>104</v>
      </c>
      <c r="D20" s="30" t="s">
        <v>86</v>
      </c>
      <c r="E20" s="30" t="s">
        <v>105</v>
      </c>
      <c r="F20" s="66">
        <v>453493.31</v>
      </c>
      <c r="G20" s="67">
        <v>0</v>
      </c>
      <c r="H20" s="67">
        <v>453493.31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  <row r="21" ht="20.1" customHeight="1" spans="1:20">
      <c r="A21" s="30" t="s">
        <v>103</v>
      </c>
      <c r="B21" s="30" t="s">
        <v>104</v>
      </c>
      <c r="C21" s="30" t="s">
        <v>99</v>
      </c>
      <c r="D21" s="30" t="s">
        <v>86</v>
      </c>
      <c r="E21" s="30" t="s">
        <v>106</v>
      </c>
      <c r="F21" s="66">
        <v>226746.62</v>
      </c>
      <c r="G21" s="67">
        <v>0</v>
      </c>
      <c r="H21" s="67">
        <v>226746.62</v>
      </c>
      <c r="I21" s="67">
        <v>0</v>
      </c>
      <c r="J21" s="33" t="s">
        <v>16</v>
      </c>
      <c r="K21" s="183">
        <v>0</v>
      </c>
      <c r="L21" s="85" t="s">
        <v>16</v>
      </c>
      <c r="M21" s="184" t="s">
        <v>16</v>
      </c>
      <c r="N21" s="76" t="s">
        <v>16</v>
      </c>
      <c r="O21" s="185" t="s">
        <v>16</v>
      </c>
      <c r="P21" s="85"/>
      <c r="Q21" s="85"/>
      <c r="R21" s="187"/>
      <c r="S21" s="188">
        <v>0</v>
      </c>
      <c r="T21" s="189"/>
    </row>
    <row r="22" ht="20.1" customHeight="1" spans="1:20">
      <c r="A22" s="30" t="s">
        <v>107</v>
      </c>
      <c r="B22" s="30" t="s">
        <v>108</v>
      </c>
      <c r="C22" s="30" t="s">
        <v>85</v>
      </c>
      <c r="D22" s="30" t="s">
        <v>86</v>
      </c>
      <c r="E22" s="30" t="s">
        <v>109</v>
      </c>
      <c r="F22" s="66">
        <v>226817.53</v>
      </c>
      <c r="G22" s="67">
        <v>0</v>
      </c>
      <c r="H22" s="67">
        <v>226817.53</v>
      </c>
      <c r="I22" s="67">
        <v>0</v>
      </c>
      <c r="J22" s="33" t="s">
        <v>16</v>
      </c>
      <c r="K22" s="183">
        <v>0</v>
      </c>
      <c r="L22" s="85" t="s">
        <v>16</v>
      </c>
      <c r="M22" s="184" t="s">
        <v>16</v>
      </c>
      <c r="N22" s="76" t="s">
        <v>16</v>
      </c>
      <c r="O22" s="185" t="s">
        <v>16</v>
      </c>
      <c r="P22" s="85"/>
      <c r="Q22" s="85"/>
      <c r="R22" s="187"/>
      <c r="S22" s="188">
        <v>0</v>
      </c>
      <c r="T22" s="189"/>
    </row>
    <row r="23" ht="20.1" customHeight="1" spans="1:20">
      <c r="A23" s="30" t="s">
        <v>107</v>
      </c>
      <c r="B23" s="30" t="s">
        <v>108</v>
      </c>
      <c r="C23" s="30" t="s">
        <v>95</v>
      </c>
      <c r="D23" s="30" t="s">
        <v>86</v>
      </c>
      <c r="E23" s="30" t="s">
        <v>110</v>
      </c>
      <c r="F23" s="66">
        <v>67804.58</v>
      </c>
      <c r="G23" s="67">
        <v>0</v>
      </c>
      <c r="H23" s="67">
        <v>67804.58</v>
      </c>
      <c r="I23" s="67">
        <v>0</v>
      </c>
      <c r="J23" s="33" t="s">
        <v>16</v>
      </c>
      <c r="K23" s="183">
        <v>0</v>
      </c>
      <c r="L23" s="85" t="s">
        <v>16</v>
      </c>
      <c r="M23" s="184" t="s">
        <v>16</v>
      </c>
      <c r="N23" s="76" t="s">
        <v>16</v>
      </c>
      <c r="O23" s="185" t="s">
        <v>16</v>
      </c>
      <c r="P23" s="85"/>
      <c r="Q23" s="85"/>
      <c r="R23" s="187"/>
      <c r="S23" s="188">
        <v>0</v>
      </c>
      <c r="T23" s="189"/>
    </row>
    <row r="24" ht="20.1" customHeight="1" spans="1:20">
      <c r="A24" s="30" t="s">
        <v>107</v>
      </c>
      <c r="B24" s="30" t="s">
        <v>108</v>
      </c>
      <c r="C24" s="30" t="s">
        <v>94</v>
      </c>
      <c r="D24" s="30" t="s">
        <v>86</v>
      </c>
      <c r="E24" s="30" t="s">
        <v>111</v>
      </c>
      <c r="F24" s="66">
        <v>49534.32</v>
      </c>
      <c r="G24" s="67">
        <v>0</v>
      </c>
      <c r="H24" s="67">
        <v>49534.32</v>
      </c>
      <c r="I24" s="67">
        <v>0</v>
      </c>
      <c r="J24" s="33" t="s">
        <v>16</v>
      </c>
      <c r="K24" s="183">
        <v>0</v>
      </c>
      <c r="L24" s="85" t="s">
        <v>16</v>
      </c>
      <c r="M24" s="184" t="s">
        <v>16</v>
      </c>
      <c r="N24" s="76" t="s">
        <v>16</v>
      </c>
      <c r="O24" s="185" t="s">
        <v>16</v>
      </c>
      <c r="P24" s="85"/>
      <c r="Q24" s="85"/>
      <c r="R24" s="187"/>
      <c r="S24" s="188">
        <v>0</v>
      </c>
      <c r="T24" s="189"/>
    </row>
    <row r="25" ht="20.1" customHeight="1" spans="1:20">
      <c r="A25" s="30" t="s">
        <v>107</v>
      </c>
      <c r="B25" s="30" t="s">
        <v>108</v>
      </c>
      <c r="C25" s="30" t="s">
        <v>112</v>
      </c>
      <c r="D25" s="30" t="s">
        <v>86</v>
      </c>
      <c r="E25" s="30" t="s">
        <v>113</v>
      </c>
      <c r="F25" s="66">
        <v>13664.64</v>
      </c>
      <c r="G25" s="67">
        <v>0</v>
      </c>
      <c r="H25" s="67">
        <v>13664.64</v>
      </c>
      <c r="I25" s="67">
        <v>0</v>
      </c>
      <c r="J25" s="33" t="s">
        <v>16</v>
      </c>
      <c r="K25" s="183">
        <v>0</v>
      </c>
      <c r="L25" s="85" t="s">
        <v>16</v>
      </c>
      <c r="M25" s="184" t="s">
        <v>16</v>
      </c>
      <c r="N25" s="76" t="s">
        <v>16</v>
      </c>
      <c r="O25" s="185" t="s">
        <v>16</v>
      </c>
      <c r="P25" s="85"/>
      <c r="Q25" s="85"/>
      <c r="R25" s="187"/>
      <c r="S25" s="188">
        <v>0</v>
      </c>
      <c r="T25" s="189"/>
    </row>
    <row r="26" ht="20.1" customHeight="1" spans="1:20">
      <c r="A26" s="30" t="s">
        <v>114</v>
      </c>
      <c r="B26" s="30" t="s">
        <v>104</v>
      </c>
      <c r="C26" s="30" t="s">
        <v>85</v>
      </c>
      <c r="D26" s="30" t="s">
        <v>86</v>
      </c>
      <c r="E26" s="30" t="s">
        <v>115</v>
      </c>
      <c r="F26" s="66">
        <v>100000</v>
      </c>
      <c r="G26" s="67">
        <v>0</v>
      </c>
      <c r="H26" s="67">
        <v>100000</v>
      </c>
      <c r="I26" s="67">
        <v>0</v>
      </c>
      <c r="J26" s="33" t="s">
        <v>16</v>
      </c>
      <c r="K26" s="183">
        <v>0</v>
      </c>
      <c r="L26" s="85" t="s">
        <v>16</v>
      </c>
      <c r="M26" s="184" t="s">
        <v>16</v>
      </c>
      <c r="N26" s="76" t="s">
        <v>16</v>
      </c>
      <c r="O26" s="185" t="s">
        <v>16</v>
      </c>
      <c r="P26" s="85"/>
      <c r="Q26" s="85"/>
      <c r="R26" s="187"/>
      <c r="S26" s="188">
        <v>0</v>
      </c>
      <c r="T26" s="189"/>
    </row>
    <row r="27" ht="20.1" customHeight="1" spans="1:20">
      <c r="A27" s="30" t="s">
        <v>116</v>
      </c>
      <c r="B27" s="30" t="s">
        <v>90</v>
      </c>
      <c r="C27" s="30" t="s">
        <v>104</v>
      </c>
      <c r="D27" s="30" t="s">
        <v>86</v>
      </c>
      <c r="E27" s="30" t="s">
        <v>117</v>
      </c>
      <c r="F27" s="66">
        <v>622960</v>
      </c>
      <c r="G27" s="67">
        <v>0</v>
      </c>
      <c r="H27" s="67">
        <v>622960</v>
      </c>
      <c r="I27" s="67">
        <v>0</v>
      </c>
      <c r="J27" s="33" t="s">
        <v>16</v>
      </c>
      <c r="K27" s="183">
        <v>0</v>
      </c>
      <c r="L27" s="85" t="s">
        <v>16</v>
      </c>
      <c r="M27" s="184" t="s">
        <v>16</v>
      </c>
      <c r="N27" s="76" t="s">
        <v>16</v>
      </c>
      <c r="O27" s="185" t="s">
        <v>16</v>
      </c>
      <c r="P27" s="85"/>
      <c r="Q27" s="85"/>
      <c r="R27" s="187"/>
      <c r="S27" s="188">
        <v>0</v>
      </c>
      <c r="T27" s="189"/>
    </row>
    <row r="28" ht="20.1" customHeight="1" spans="1:20">
      <c r="A28" s="30" t="s">
        <v>118</v>
      </c>
      <c r="B28" s="30" t="s">
        <v>95</v>
      </c>
      <c r="C28" s="30" t="s">
        <v>85</v>
      </c>
      <c r="D28" s="30" t="s">
        <v>86</v>
      </c>
      <c r="E28" s="30" t="s">
        <v>119</v>
      </c>
      <c r="F28" s="66">
        <v>505075.08</v>
      </c>
      <c r="G28" s="67">
        <v>0</v>
      </c>
      <c r="H28" s="67">
        <v>505075.08</v>
      </c>
      <c r="I28" s="67">
        <v>0</v>
      </c>
      <c r="J28" s="33" t="s">
        <v>16</v>
      </c>
      <c r="K28" s="183">
        <v>0</v>
      </c>
      <c r="L28" s="85" t="s">
        <v>16</v>
      </c>
      <c r="M28" s="184" t="s">
        <v>16</v>
      </c>
      <c r="N28" s="76" t="s">
        <v>16</v>
      </c>
      <c r="O28" s="185" t="s">
        <v>16</v>
      </c>
      <c r="P28" s="85"/>
      <c r="Q28" s="85"/>
      <c r="R28" s="187"/>
      <c r="S28" s="188">
        <v>0</v>
      </c>
      <c r="T28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120</v>
      </c>
    </row>
    <row r="2" ht="20.1" customHeight="1" spans="1:10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122</v>
      </c>
      <c r="H4" s="158" t="s">
        <v>123</v>
      </c>
      <c r="I4" s="158" t="s">
        <v>124</v>
      </c>
      <c r="J4" s="163" t="s">
        <v>125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126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28" si="0">SUM(G7:J7)</f>
        <v>6606092.03</v>
      </c>
      <c r="G7" s="170">
        <v>6200272.03</v>
      </c>
      <c r="H7" s="170">
        <v>405820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6606092.03</v>
      </c>
      <c r="G8" s="170">
        <v>6200272.03</v>
      </c>
      <c r="H8" s="170">
        <v>405820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85</v>
      </c>
      <c r="D9" s="168" t="s">
        <v>86</v>
      </c>
      <c r="E9" s="168" t="s">
        <v>87</v>
      </c>
      <c r="F9" s="169">
        <f t="shared" si="0"/>
        <v>142196.67</v>
      </c>
      <c r="G9" s="170">
        <v>142196.67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85</v>
      </c>
      <c r="C10" s="167" t="s">
        <v>88</v>
      </c>
      <c r="D10" s="168" t="s">
        <v>86</v>
      </c>
      <c r="E10" s="168" t="s">
        <v>89</v>
      </c>
      <c r="F10" s="169">
        <f t="shared" si="0"/>
        <v>27060</v>
      </c>
      <c r="G10" s="170">
        <v>0</v>
      </c>
      <c r="H10" s="170">
        <v>27060</v>
      </c>
      <c r="I10" s="170"/>
      <c r="J10" s="173"/>
    </row>
    <row r="11" ht="20.1" customHeight="1" spans="1:10">
      <c r="A11" s="167" t="s">
        <v>84</v>
      </c>
      <c r="B11" s="167" t="s">
        <v>85</v>
      </c>
      <c r="C11" s="167" t="s">
        <v>90</v>
      </c>
      <c r="D11" s="168" t="s">
        <v>86</v>
      </c>
      <c r="E11" s="168" t="s">
        <v>91</v>
      </c>
      <c r="F11" s="169">
        <f t="shared" si="0"/>
        <v>21000</v>
      </c>
      <c r="G11" s="170">
        <v>0</v>
      </c>
      <c r="H11" s="170">
        <v>21000</v>
      </c>
      <c r="I11" s="170"/>
      <c r="J11" s="173"/>
    </row>
    <row r="12" ht="20.1" customHeight="1" spans="1:10">
      <c r="A12" s="167" t="s">
        <v>84</v>
      </c>
      <c r="B12" s="167" t="s">
        <v>85</v>
      </c>
      <c r="C12" s="167" t="s">
        <v>92</v>
      </c>
      <c r="D12" s="168" t="s">
        <v>86</v>
      </c>
      <c r="E12" s="168" t="s">
        <v>93</v>
      </c>
      <c r="F12" s="169">
        <f t="shared" si="0"/>
        <v>10000</v>
      </c>
      <c r="G12" s="170">
        <v>0</v>
      </c>
      <c r="H12" s="170">
        <v>10000</v>
      </c>
      <c r="I12" s="170"/>
      <c r="J12" s="173"/>
    </row>
    <row r="13" ht="20.1" customHeight="1" spans="1:10">
      <c r="A13" s="167" t="s">
        <v>84</v>
      </c>
      <c r="B13" s="167" t="s">
        <v>94</v>
      </c>
      <c r="C13" s="167" t="s">
        <v>85</v>
      </c>
      <c r="D13" s="168" t="s">
        <v>86</v>
      </c>
      <c r="E13" s="168" t="s">
        <v>87</v>
      </c>
      <c r="F13" s="169">
        <f t="shared" si="0"/>
        <v>2564613.42</v>
      </c>
      <c r="G13" s="170">
        <v>2473173.42</v>
      </c>
      <c r="H13" s="170">
        <v>91440</v>
      </c>
      <c r="I13" s="170"/>
      <c r="J13" s="173"/>
    </row>
    <row r="14" ht="20.1" customHeight="1" spans="1:10">
      <c r="A14" s="167" t="s">
        <v>84</v>
      </c>
      <c r="B14" s="167" t="s">
        <v>94</v>
      </c>
      <c r="C14" s="167" t="s">
        <v>95</v>
      </c>
      <c r="D14" s="168" t="s">
        <v>86</v>
      </c>
      <c r="E14" s="168" t="s">
        <v>96</v>
      </c>
      <c r="F14" s="169">
        <f t="shared" si="0"/>
        <v>96320</v>
      </c>
      <c r="G14" s="170">
        <v>0</v>
      </c>
      <c r="H14" s="170">
        <v>96320</v>
      </c>
      <c r="I14" s="170"/>
      <c r="J14" s="173"/>
    </row>
    <row r="15" ht="20.1" customHeight="1" spans="1:10">
      <c r="A15" s="167" t="s">
        <v>84</v>
      </c>
      <c r="B15" s="167" t="s">
        <v>94</v>
      </c>
      <c r="C15" s="167" t="s">
        <v>97</v>
      </c>
      <c r="D15" s="168" t="s">
        <v>86</v>
      </c>
      <c r="E15" s="168" t="s">
        <v>98</v>
      </c>
      <c r="F15" s="169">
        <f t="shared" si="0"/>
        <v>907123.82</v>
      </c>
      <c r="G15" s="170">
        <v>907123.82</v>
      </c>
      <c r="H15" s="170">
        <v>0</v>
      </c>
      <c r="I15" s="170"/>
      <c r="J15" s="173"/>
    </row>
    <row r="16" ht="20.1" customHeight="1" spans="1:10">
      <c r="A16" s="167" t="s">
        <v>84</v>
      </c>
      <c r="B16" s="167" t="s">
        <v>99</v>
      </c>
      <c r="C16" s="167" t="s">
        <v>85</v>
      </c>
      <c r="D16" s="168" t="s">
        <v>86</v>
      </c>
      <c r="E16" s="168" t="s">
        <v>87</v>
      </c>
      <c r="F16" s="169">
        <f t="shared" si="0"/>
        <v>190798.26</v>
      </c>
      <c r="G16" s="170">
        <v>190798.26</v>
      </c>
      <c r="H16" s="170">
        <v>0</v>
      </c>
      <c r="I16" s="170"/>
      <c r="J16" s="173"/>
    </row>
    <row r="17" ht="20.1" customHeight="1" spans="1:10">
      <c r="A17" s="167" t="s">
        <v>84</v>
      </c>
      <c r="B17" s="167" t="s">
        <v>100</v>
      </c>
      <c r="C17" s="167" t="s">
        <v>99</v>
      </c>
      <c r="D17" s="168" t="s">
        <v>86</v>
      </c>
      <c r="E17" s="168" t="s">
        <v>101</v>
      </c>
      <c r="F17" s="169">
        <f t="shared" si="0"/>
        <v>41598.45</v>
      </c>
      <c r="G17" s="170">
        <v>41598.45</v>
      </c>
      <c r="H17" s="170">
        <v>0</v>
      </c>
      <c r="I17" s="170"/>
      <c r="J17" s="173"/>
    </row>
    <row r="18" ht="20.1" customHeight="1" spans="1:10">
      <c r="A18" s="167" t="s">
        <v>84</v>
      </c>
      <c r="B18" s="167" t="s">
        <v>102</v>
      </c>
      <c r="C18" s="167" t="s">
        <v>85</v>
      </c>
      <c r="D18" s="168" t="s">
        <v>86</v>
      </c>
      <c r="E18" s="168" t="s">
        <v>87</v>
      </c>
      <c r="F18" s="169">
        <f t="shared" si="0"/>
        <v>279285.33</v>
      </c>
      <c r="G18" s="170">
        <v>279285.33</v>
      </c>
      <c r="H18" s="170">
        <v>0</v>
      </c>
      <c r="I18" s="170"/>
      <c r="J18" s="173"/>
    </row>
    <row r="19" ht="20.1" customHeight="1" spans="1:10">
      <c r="A19" s="167" t="s">
        <v>84</v>
      </c>
      <c r="B19" s="167" t="s">
        <v>102</v>
      </c>
      <c r="C19" s="167" t="s">
        <v>95</v>
      </c>
      <c r="D19" s="168" t="s">
        <v>86</v>
      </c>
      <c r="E19" s="168" t="s">
        <v>96</v>
      </c>
      <c r="F19" s="169">
        <f t="shared" si="0"/>
        <v>60000</v>
      </c>
      <c r="G19" s="170">
        <v>0</v>
      </c>
      <c r="H19" s="170">
        <v>60000</v>
      </c>
      <c r="I19" s="170"/>
      <c r="J19" s="173"/>
    </row>
    <row r="20" ht="20.1" customHeight="1" spans="1:10">
      <c r="A20" s="167" t="s">
        <v>103</v>
      </c>
      <c r="B20" s="167" t="s">
        <v>104</v>
      </c>
      <c r="C20" s="167" t="s">
        <v>104</v>
      </c>
      <c r="D20" s="168" t="s">
        <v>86</v>
      </c>
      <c r="E20" s="168" t="s">
        <v>105</v>
      </c>
      <c r="F20" s="169">
        <f t="shared" si="0"/>
        <v>453493.31</v>
      </c>
      <c r="G20" s="170">
        <v>453493.31</v>
      </c>
      <c r="H20" s="170">
        <v>0</v>
      </c>
      <c r="I20" s="170"/>
      <c r="J20" s="173"/>
    </row>
    <row r="21" ht="20.1" customHeight="1" spans="1:10">
      <c r="A21" s="167" t="s">
        <v>103</v>
      </c>
      <c r="B21" s="167" t="s">
        <v>104</v>
      </c>
      <c r="C21" s="167" t="s">
        <v>99</v>
      </c>
      <c r="D21" s="168" t="s">
        <v>86</v>
      </c>
      <c r="E21" s="168" t="s">
        <v>106</v>
      </c>
      <c r="F21" s="169">
        <f t="shared" si="0"/>
        <v>226746.62</v>
      </c>
      <c r="G21" s="170">
        <v>226746.62</v>
      </c>
      <c r="H21" s="170">
        <v>0</v>
      </c>
      <c r="I21" s="170"/>
      <c r="J21" s="173"/>
    </row>
    <row r="22" ht="20.1" customHeight="1" spans="1:10">
      <c r="A22" s="167" t="s">
        <v>107</v>
      </c>
      <c r="B22" s="167" t="s">
        <v>108</v>
      </c>
      <c r="C22" s="167" t="s">
        <v>85</v>
      </c>
      <c r="D22" s="168" t="s">
        <v>86</v>
      </c>
      <c r="E22" s="168" t="s">
        <v>109</v>
      </c>
      <c r="F22" s="169">
        <f t="shared" si="0"/>
        <v>226817.53</v>
      </c>
      <c r="G22" s="170">
        <v>226817.53</v>
      </c>
      <c r="H22" s="170">
        <v>0</v>
      </c>
      <c r="I22" s="170"/>
      <c r="J22" s="173"/>
    </row>
    <row r="23" ht="20.1" customHeight="1" spans="1:10">
      <c r="A23" s="167" t="s">
        <v>107</v>
      </c>
      <c r="B23" s="167" t="s">
        <v>108</v>
      </c>
      <c r="C23" s="167" t="s">
        <v>95</v>
      </c>
      <c r="D23" s="168" t="s">
        <v>86</v>
      </c>
      <c r="E23" s="168" t="s">
        <v>110</v>
      </c>
      <c r="F23" s="169">
        <f t="shared" si="0"/>
        <v>67804.58</v>
      </c>
      <c r="G23" s="170">
        <v>67804.58</v>
      </c>
      <c r="H23" s="170">
        <v>0</v>
      </c>
      <c r="I23" s="170"/>
      <c r="J23" s="173"/>
    </row>
    <row r="24" ht="20.1" customHeight="1" spans="1:10">
      <c r="A24" s="167" t="s">
        <v>107</v>
      </c>
      <c r="B24" s="167" t="s">
        <v>108</v>
      </c>
      <c r="C24" s="167" t="s">
        <v>94</v>
      </c>
      <c r="D24" s="168" t="s">
        <v>86</v>
      </c>
      <c r="E24" s="168" t="s">
        <v>111</v>
      </c>
      <c r="F24" s="169">
        <f t="shared" si="0"/>
        <v>49534.32</v>
      </c>
      <c r="G24" s="170">
        <v>49534.32</v>
      </c>
      <c r="H24" s="170">
        <v>0</v>
      </c>
      <c r="I24" s="170"/>
      <c r="J24" s="173"/>
    </row>
    <row r="25" ht="20.1" customHeight="1" spans="1:10">
      <c r="A25" s="167" t="s">
        <v>107</v>
      </c>
      <c r="B25" s="167" t="s">
        <v>108</v>
      </c>
      <c r="C25" s="167" t="s">
        <v>112</v>
      </c>
      <c r="D25" s="168" t="s">
        <v>86</v>
      </c>
      <c r="E25" s="168" t="s">
        <v>113</v>
      </c>
      <c r="F25" s="169">
        <f t="shared" si="0"/>
        <v>13664.64</v>
      </c>
      <c r="G25" s="170">
        <v>13664.64</v>
      </c>
      <c r="H25" s="170">
        <v>0</v>
      </c>
      <c r="I25" s="170"/>
      <c r="J25" s="173"/>
    </row>
    <row r="26" ht="20.1" customHeight="1" spans="1:10">
      <c r="A26" s="167" t="s">
        <v>114</v>
      </c>
      <c r="B26" s="167" t="s">
        <v>104</v>
      </c>
      <c r="C26" s="167" t="s">
        <v>85</v>
      </c>
      <c r="D26" s="168" t="s">
        <v>86</v>
      </c>
      <c r="E26" s="168" t="s">
        <v>115</v>
      </c>
      <c r="F26" s="169">
        <f t="shared" si="0"/>
        <v>100000</v>
      </c>
      <c r="G26" s="170">
        <v>0</v>
      </c>
      <c r="H26" s="170">
        <v>100000</v>
      </c>
      <c r="I26" s="170"/>
      <c r="J26" s="173"/>
    </row>
    <row r="27" ht="20.1" customHeight="1" spans="1:10">
      <c r="A27" s="167" t="s">
        <v>116</v>
      </c>
      <c r="B27" s="167" t="s">
        <v>90</v>
      </c>
      <c r="C27" s="167" t="s">
        <v>104</v>
      </c>
      <c r="D27" s="168" t="s">
        <v>86</v>
      </c>
      <c r="E27" s="168" t="s">
        <v>117</v>
      </c>
      <c r="F27" s="169">
        <f t="shared" si="0"/>
        <v>622960</v>
      </c>
      <c r="G27" s="170">
        <v>622960</v>
      </c>
      <c r="H27" s="170">
        <v>0</v>
      </c>
      <c r="I27" s="170"/>
      <c r="J27" s="173"/>
    </row>
    <row r="28" ht="20.1" customHeight="1" spans="1:10">
      <c r="A28" s="167" t="s">
        <v>118</v>
      </c>
      <c r="B28" s="167" t="s">
        <v>95</v>
      </c>
      <c r="C28" s="167" t="s">
        <v>85</v>
      </c>
      <c r="D28" s="168" t="s">
        <v>86</v>
      </c>
      <c r="E28" s="168" t="s">
        <v>119</v>
      </c>
      <c r="F28" s="169">
        <f t="shared" si="0"/>
        <v>505075.08</v>
      </c>
      <c r="G28" s="170">
        <v>505075.08</v>
      </c>
      <c r="H28" s="170">
        <v>0</v>
      </c>
      <c r="I28" s="170"/>
      <c r="J28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scale="9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127</v>
      </c>
    </row>
    <row r="2" ht="20.25" customHeight="1" spans="1:8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129</v>
      </c>
      <c r="F5" s="118" t="s">
        <v>130</v>
      </c>
      <c r="G5" s="117" t="s">
        <v>131</v>
      </c>
      <c r="H5" s="119" t="s">
        <v>132</v>
      </c>
    </row>
    <row r="6" ht="20.25" customHeight="1" spans="1:8">
      <c r="A6" s="120" t="s">
        <v>133</v>
      </c>
      <c r="B6" s="121">
        <f>SUM(B7:B9)</f>
        <v>6606092.03</v>
      </c>
      <c r="C6" s="122" t="s">
        <v>134</v>
      </c>
      <c r="D6" s="123">
        <f>SUM(E6,F6,G6,H6)</f>
        <v>6606092.03</v>
      </c>
      <c r="E6" s="123">
        <f t="shared" ref="E6:H6" si="0">SUM(E7:E36)</f>
        <v>6606092.03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135</v>
      </c>
      <c r="B7" s="123">
        <v>6606092.03</v>
      </c>
      <c r="C7" s="122" t="s">
        <v>136</v>
      </c>
      <c r="D7" s="6">
        <f t="shared" ref="D7:D37" si="1">SUM(E7:H7)</f>
        <v>4339995.95</v>
      </c>
      <c r="E7" s="123">
        <v>4339995.95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137</v>
      </c>
      <c r="B8" s="125">
        <v>0</v>
      </c>
      <c r="C8" s="122" t="s">
        <v>138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139</v>
      </c>
      <c r="B9" s="126" t="s">
        <v>16</v>
      </c>
      <c r="C9" s="122" t="s">
        <v>140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141</v>
      </c>
      <c r="B10" s="127">
        <f>SUM(B11:B14)</f>
        <v>0</v>
      </c>
      <c r="C10" s="122" t="s">
        <v>142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135</v>
      </c>
      <c r="B11" s="125">
        <v>0</v>
      </c>
      <c r="C11" s="122" t="s">
        <v>143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137</v>
      </c>
      <c r="B12" s="125">
        <v>0</v>
      </c>
      <c r="C12" s="122" t="s">
        <v>144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139</v>
      </c>
      <c r="B13" s="125" t="s">
        <v>16</v>
      </c>
      <c r="C13" s="122" t="s">
        <v>145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146</v>
      </c>
      <c r="B14" s="126"/>
      <c r="C14" s="122" t="s">
        <v>147</v>
      </c>
      <c r="D14" s="6">
        <f t="shared" si="1"/>
        <v>680239.93</v>
      </c>
      <c r="E14" s="125">
        <v>680239.93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148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149</v>
      </c>
      <c r="D16" s="6">
        <f t="shared" si="1"/>
        <v>357821.07</v>
      </c>
      <c r="E16" s="125">
        <v>357821.07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150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151</v>
      </c>
      <c r="D18" s="6">
        <f t="shared" si="1"/>
        <v>100000</v>
      </c>
      <c r="E18" s="125">
        <v>100000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152</v>
      </c>
      <c r="D19" s="6">
        <f t="shared" si="1"/>
        <v>622960</v>
      </c>
      <c r="E19" s="125">
        <v>622960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153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154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155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156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157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158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159</v>
      </c>
      <c r="D26" s="6">
        <f t="shared" si="1"/>
        <v>505075.08</v>
      </c>
      <c r="E26" s="125">
        <v>505075.08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160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161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162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163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164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165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166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167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168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169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170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6606092.03</v>
      </c>
      <c r="C39" s="136" t="s">
        <v>56</v>
      </c>
      <c r="D39" s="6">
        <f>SUM(E39:H39)</f>
        <v>6606092.03</v>
      </c>
      <c r="E39" s="148">
        <f>SUM(E7:E37)</f>
        <v>6606092.03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171</v>
      </c>
    </row>
    <row r="2" s="98" customFormat="1" ht="20.1" customHeight="1" spans="1:35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173</v>
      </c>
      <c r="F4" s="101" t="s">
        <v>174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175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176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177</v>
      </c>
      <c r="H5" s="88"/>
      <c r="I5" s="88"/>
      <c r="J5" s="88" t="s">
        <v>178</v>
      </c>
      <c r="K5" s="88"/>
      <c r="L5" s="88"/>
      <c r="M5" s="88" t="s">
        <v>179</v>
      </c>
      <c r="N5" s="88"/>
      <c r="O5" s="88"/>
      <c r="P5" s="88" t="s">
        <v>60</v>
      </c>
      <c r="Q5" s="88" t="s">
        <v>177</v>
      </c>
      <c r="R5" s="88"/>
      <c r="S5" s="88"/>
      <c r="T5" s="88" t="s">
        <v>178</v>
      </c>
      <c r="U5" s="88"/>
      <c r="V5" s="88"/>
      <c r="W5" s="88" t="s">
        <v>179</v>
      </c>
      <c r="X5" s="88"/>
      <c r="Y5" s="88"/>
      <c r="Z5" s="88" t="s">
        <v>60</v>
      </c>
      <c r="AA5" s="88" t="s">
        <v>177</v>
      </c>
      <c r="AB5" s="88"/>
      <c r="AC5" s="88"/>
      <c r="AD5" s="88" t="s">
        <v>178</v>
      </c>
      <c r="AE5" s="88"/>
      <c r="AF5" s="88"/>
      <c r="AG5" s="88" t="s">
        <v>179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122</v>
      </c>
      <c r="I6" s="88" t="s">
        <v>123</v>
      </c>
      <c r="J6" s="88" t="s">
        <v>75</v>
      </c>
      <c r="K6" s="88" t="s">
        <v>122</v>
      </c>
      <c r="L6" s="88" t="s">
        <v>123</v>
      </c>
      <c r="M6" s="88" t="s">
        <v>75</v>
      </c>
      <c r="N6" s="88" t="s">
        <v>122</v>
      </c>
      <c r="O6" s="88" t="s">
        <v>123</v>
      </c>
      <c r="P6" s="88"/>
      <c r="Q6" s="88" t="s">
        <v>75</v>
      </c>
      <c r="R6" s="88" t="s">
        <v>122</v>
      </c>
      <c r="S6" s="88" t="s">
        <v>123</v>
      </c>
      <c r="T6" s="88" t="s">
        <v>75</v>
      </c>
      <c r="U6" s="88" t="s">
        <v>122</v>
      </c>
      <c r="V6" s="88" t="s">
        <v>123</v>
      </c>
      <c r="W6" s="88" t="s">
        <v>75</v>
      </c>
      <c r="X6" s="88" t="s">
        <v>122</v>
      </c>
      <c r="Y6" s="88" t="s">
        <v>123</v>
      </c>
      <c r="Z6" s="88"/>
      <c r="AA6" s="88" t="s">
        <v>75</v>
      </c>
      <c r="AB6" s="88" t="s">
        <v>122</v>
      </c>
      <c r="AC6" s="88" t="s">
        <v>123</v>
      </c>
      <c r="AD6" s="88" t="s">
        <v>75</v>
      </c>
      <c r="AE6" s="88" t="s">
        <v>122</v>
      </c>
      <c r="AF6" s="88" t="s">
        <v>123</v>
      </c>
      <c r="AG6" s="88" t="s">
        <v>75</v>
      </c>
      <c r="AH6" s="88" t="s">
        <v>122</v>
      </c>
      <c r="AI6" s="88" t="s">
        <v>123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SUM(F7,P7,Z7)</f>
        <v>6606092.03</v>
      </c>
      <c r="F7" s="76">
        <f t="shared" ref="F7:F27" si="1">SUM(G7,J7,M7)</f>
        <v>6606092.03</v>
      </c>
      <c r="G7" s="76">
        <f t="shared" ref="G7:G27" si="2">SUM(H7,I7)</f>
        <v>6606092.03</v>
      </c>
      <c r="H7" s="76">
        <v>6200272.03</v>
      </c>
      <c r="I7" s="76">
        <v>405820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6606092.03</v>
      </c>
      <c r="F8" s="76">
        <f t="shared" si="1"/>
        <v>6606092.03</v>
      </c>
      <c r="G8" s="76">
        <f t="shared" si="2"/>
        <v>6606092.03</v>
      </c>
      <c r="H8" s="76">
        <v>6200272.03</v>
      </c>
      <c r="I8" s="76">
        <v>405820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180</v>
      </c>
      <c r="B9" s="92" t="s">
        <v>16</v>
      </c>
      <c r="C9" s="92" t="s">
        <v>16</v>
      </c>
      <c r="D9" s="92" t="s">
        <v>181</v>
      </c>
      <c r="E9" s="76">
        <f t="shared" si="0"/>
        <v>3937527.52</v>
      </c>
      <c r="F9" s="76">
        <f t="shared" si="1"/>
        <v>3937527.52</v>
      </c>
      <c r="G9" s="76">
        <f t="shared" si="2"/>
        <v>3937527.52</v>
      </c>
      <c r="H9" s="76">
        <v>3937527.52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182</v>
      </c>
      <c r="B10" s="92" t="s">
        <v>85</v>
      </c>
      <c r="C10" s="92" t="s">
        <v>86</v>
      </c>
      <c r="D10" s="92" t="s">
        <v>183</v>
      </c>
      <c r="E10" s="76">
        <f t="shared" si="0"/>
        <v>2667750.2</v>
      </c>
      <c r="F10" s="76">
        <f t="shared" si="1"/>
        <v>2667750.2</v>
      </c>
      <c r="G10" s="76">
        <f t="shared" si="2"/>
        <v>2667750.2</v>
      </c>
      <c r="H10" s="76">
        <v>2667750.2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182</v>
      </c>
      <c r="B11" s="92" t="s">
        <v>95</v>
      </c>
      <c r="C11" s="92" t="s">
        <v>86</v>
      </c>
      <c r="D11" s="92" t="s">
        <v>184</v>
      </c>
      <c r="E11" s="76">
        <f t="shared" si="0"/>
        <v>855938.67</v>
      </c>
      <c r="F11" s="76">
        <f t="shared" si="1"/>
        <v>855938.67</v>
      </c>
      <c r="G11" s="76">
        <f t="shared" si="2"/>
        <v>855938.67</v>
      </c>
      <c r="H11" s="76">
        <v>855938.67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182</v>
      </c>
      <c r="B12" s="92" t="s">
        <v>94</v>
      </c>
      <c r="C12" s="92" t="s">
        <v>86</v>
      </c>
      <c r="D12" s="92" t="s">
        <v>185</v>
      </c>
      <c r="E12" s="76">
        <f t="shared" si="0"/>
        <v>388838.65</v>
      </c>
      <c r="F12" s="76">
        <f t="shared" si="1"/>
        <v>388838.65</v>
      </c>
      <c r="G12" s="76">
        <f t="shared" si="2"/>
        <v>388838.65</v>
      </c>
      <c r="H12" s="76">
        <v>388838.65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182</v>
      </c>
      <c r="B13" s="92" t="s">
        <v>112</v>
      </c>
      <c r="C13" s="92" t="s">
        <v>86</v>
      </c>
      <c r="D13" s="92" t="s">
        <v>186</v>
      </c>
      <c r="E13" s="76">
        <f t="shared" si="0"/>
        <v>25000</v>
      </c>
      <c r="F13" s="76">
        <f t="shared" si="1"/>
        <v>25000</v>
      </c>
      <c r="G13" s="76">
        <f t="shared" si="2"/>
        <v>25000</v>
      </c>
      <c r="H13" s="76">
        <v>25000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187</v>
      </c>
      <c r="B14" s="92" t="s">
        <v>16</v>
      </c>
      <c r="C14" s="92" t="s">
        <v>16</v>
      </c>
      <c r="D14" s="92" t="s">
        <v>188</v>
      </c>
      <c r="E14" s="76">
        <f t="shared" si="0"/>
        <v>731436.98</v>
      </c>
      <c r="F14" s="76">
        <f t="shared" si="1"/>
        <v>731436.98</v>
      </c>
      <c r="G14" s="76">
        <f t="shared" si="2"/>
        <v>731436.98</v>
      </c>
      <c r="H14" s="76">
        <v>417056.98</v>
      </c>
      <c r="I14" s="76">
        <v>314380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189</v>
      </c>
      <c r="B15" s="92" t="s">
        <v>85</v>
      </c>
      <c r="C15" s="92" t="s">
        <v>86</v>
      </c>
      <c r="D15" s="92" t="s">
        <v>190</v>
      </c>
      <c r="E15" s="76">
        <f t="shared" si="0"/>
        <v>476436.98</v>
      </c>
      <c r="F15" s="76">
        <f t="shared" si="1"/>
        <v>476436.98</v>
      </c>
      <c r="G15" s="76">
        <f t="shared" si="2"/>
        <v>476436.98</v>
      </c>
      <c r="H15" s="76">
        <v>262056.98</v>
      </c>
      <c r="I15" s="76">
        <v>214380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189</v>
      </c>
      <c r="B16" s="92" t="s">
        <v>95</v>
      </c>
      <c r="C16" s="92" t="s">
        <v>86</v>
      </c>
      <c r="D16" s="92" t="s">
        <v>191</v>
      </c>
      <c r="E16" s="76">
        <f t="shared" si="0"/>
        <v>8000</v>
      </c>
      <c r="F16" s="76">
        <f t="shared" si="1"/>
        <v>8000</v>
      </c>
      <c r="G16" s="76">
        <f t="shared" si="2"/>
        <v>8000</v>
      </c>
      <c r="H16" s="76">
        <v>8000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189</v>
      </c>
      <c r="B17" s="92" t="s">
        <v>94</v>
      </c>
      <c r="C17" s="92" t="s">
        <v>86</v>
      </c>
      <c r="D17" s="92" t="s">
        <v>192</v>
      </c>
      <c r="E17" s="76">
        <f t="shared" si="0"/>
        <v>30000</v>
      </c>
      <c r="F17" s="76">
        <f t="shared" si="1"/>
        <v>30000</v>
      </c>
      <c r="G17" s="76">
        <f t="shared" si="2"/>
        <v>30000</v>
      </c>
      <c r="H17" s="76">
        <v>30000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189</v>
      </c>
      <c r="B18" s="92" t="s">
        <v>104</v>
      </c>
      <c r="C18" s="92" t="s">
        <v>86</v>
      </c>
      <c r="D18" s="92" t="s">
        <v>193</v>
      </c>
      <c r="E18" s="76">
        <f t="shared" si="0"/>
        <v>120000</v>
      </c>
      <c r="F18" s="76">
        <f t="shared" si="1"/>
        <v>120000</v>
      </c>
      <c r="G18" s="76">
        <f t="shared" si="2"/>
        <v>120000</v>
      </c>
      <c r="H18" s="76">
        <v>20000</v>
      </c>
      <c r="I18" s="76">
        <v>100000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189</v>
      </c>
      <c r="B19" s="92" t="s">
        <v>99</v>
      </c>
      <c r="C19" s="92" t="s">
        <v>86</v>
      </c>
      <c r="D19" s="92" t="s">
        <v>194</v>
      </c>
      <c r="E19" s="76">
        <f t="shared" si="0"/>
        <v>5000</v>
      </c>
      <c r="F19" s="76">
        <f t="shared" si="1"/>
        <v>5000</v>
      </c>
      <c r="G19" s="76">
        <f t="shared" si="2"/>
        <v>5000</v>
      </c>
      <c r="H19" s="76">
        <v>5000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189</v>
      </c>
      <c r="B20" s="92" t="s">
        <v>92</v>
      </c>
      <c r="C20" s="92" t="s">
        <v>86</v>
      </c>
      <c r="D20" s="92" t="s">
        <v>195</v>
      </c>
      <c r="E20" s="76">
        <f t="shared" si="0"/>
        <v>92000</v>
      </c>
      <c r="F20" s="76">
        <f t="shared" si="1"/>
        <v>92000</v>
      </c>
      <c r="G20" s="76">
        <f t="shared" si="2"/>
        <v>92000</v>
      </c>
      <c r="H20" s="76">
        <v>92000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196</v>
      </c>
      <c r="B21" s="92" t="s">
        <v>16</v>
      </c>
      <c r="C21" s="92" t="s">
        <v>16</v>
      </c>
      <c r="D21" s="92" t="s">
        <v>197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198</v>
      </c>
      <c r="B22" s="92" t="s">
        <v>99</v>
      </c>
      <c r="C22" s="92" t="s">
        <v>86</v>
      </c>
      <c r="D22" s="92" t="s">
        <v>199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200</v>
      </c>
      <c r="B23" s="92" t="s">
        <v>16</v>
      </c>
      <c r="C23" s="92" t="s">
        <v>16</v>
      </c>
      <c r="D23" s="92" t="s">
        <v>201</v>
      </c>
      <c r="E23" s="76">
        <f t="shared" si="0"/>
        <v>1267375.53</v>
      </c>
      <c r="F23" s="76">
        <f t="shared" si="1"/>
        <v>1267375.53</v>
      </c>
      <c r="G23" s="76">
        <f t="shared" si="2"/>
        <v>1267375.53</v>
      </c>
      <c r="H23" s="76">
        <v>1267375.53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202</v>
      </c>
      <c r="B24" s="92" t="s">
        <v>85</v>
      </c>
      <c r="C24" s="92" t="s">
        <v>86</v>
      </c>
      <c r="D24" s="92" t="s">
        <v>203</v>
      </c>
      <c r="E24" s="76">
        <f t="shared" si="0"/>
        <v>1177976.73</v>
      </c>
      <c r="F24" s="76">
        <f t="shared" si="1"/>
        <v>1177976.73</v>
      </c>
      <c r="G24" s="76">
        <f t="shared" si="2"/>
        <v>1177976.73</v>
      </c>
      <c r="H24" s="76">
        <v>1177976.73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202</v>
      </c>
      <c r="B25" s="92" t="s">
        <v>95</v>
      </c>
      <c r="C25" s="92" t="s">
        <v>86</v>
      </c>
      <c r="D25" s="92" t="s">
        <v>204</v>
      </c>
      <c r="E25" s="76">
        <f t="shared" si="0"/>
        <v>89398.8</v>
      </c>
      <c r="F25" s="76">
        <f t="shared" si="1"/>
        <v>89398.8</v>
      </c>
      <c r="G25" s="76">
        <f t="shared" si="2"/>
        <v>89398.8</v>
      </c>
      <c r="H25" s="76">
        <v>89398.8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205</v>
      </c>
      <c r="B26" s="92" t="s">
        <v>16</v>
      </c>
      <c r="C26" s="92" t="s">
        <v>16</v>
      </c>
      <c r="D26" s="92" t="s">
        <v>206</v>
      </c>
      <c r="E26" s="76">
        <f t="shared" si="0"/>
        <v>665672</v>
      </c>
      <c r="F26" s="76">
        <f t="shared" si="1"/>
        <v>665672</v>
      </c>
      <c r="G26" s="76">
        <f t="shared" si="2"/>
        <v>665672</v>
      </c>
      <c r="H26" s="76">
        <v>574232</v>
      </c>
      <c r="I26" s="76">
        <v>91440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207</v>
      </c>
      <c r="B27" s="92" t="s">
        <v>85</v>
      </c>
      <c r="C27" s="92" t="s">
        <v>86</v>
      </c>
      <c r="D27" s="92" t="s">
        <v>208</v>
      </c>
      <c r="E27" s="76">
        <f t="shared" si="0"/>
        <v>665672</v>
      </c>
      <c r="F27" s="76">
        <f t="shared" si="1"/>
        <v>665672</v>
      </c>
      <c r="G27" s="76">
        <f t="shared" si="2"/>
        <v>665672</v>
      </c>
      <c r="H27" s="76">
        <v>574232</v>
      </c>
      <c r="I27" s="76">
        <v>91440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43"/>
  <sheetViews>
    <sheetView showGridLines="0" showZeros="0" tabSelected="1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209</v>
      </c>
    </row>
    <row r="2" ht="20.1" customHeight="1" spans="1:112">
      <c r="A2" s="10" t="s">
        <v>210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211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212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213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214</v>
      </c>
      <c r="BJ4" s="94"/>
      <c r="BK4" s="94"/>
      <c r="BL4" s="94"/>
      <c r="BM4" s="94"/>
      <c r="BN4" s="94" t="s">
        <v>215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216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217</v>
      </c>
      <c r="CS4" s="94"/>
      <c r="CT4" s="94"/>
      <c r="CU4" s="94" t="s">
        <v>218</v>
      </c>
      <c r="CV4" s="94"/>
      <c r="CW4" s="94"/>
      <c r="CX4" s="94"/>
      <c r="CY4" s="94"/>
      <c r="CZ4" s="94"/>
      <c r="DA4" s="94" t="s">
        <v>219</v>
      </c>
      <c r="DB4" s="94"/>
      <c r="DC4" s="94"/>
      <c r="DD4" s="94" t="s">
        <v>220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221</v>
      </c>
      <c r="H5" s="88" t="s">
        <v>222</v>
      </c>
      <c r="I5" s="88" t="s">
        <v>223</v>
      </c>
      <c r="J5" s="88" t="s">
        <v>224</v>
      </c>
      <c r="K5" s="88" t="s">
        <v>225</v>
      </c>
      <c r="L5" s="88" t="s">
        <v>226</v>
      </c>
      <c r="M5" s="88" t="s">
        <v>227</v>
      </c>
      <c r="N5" s="88" t="s">
        <v>228</v>
      </c>
      <c r="O5" s="88" t="s">
        <v>229</v>
      </c>
      <c r="P5" s="88" t="s">
        <v>230</v>
      </c>
      <c r="Q5" s="88" t="s">
        <v>231</v>
      </c>
      <c r="R5" s="88" t="s">
        <v>232</v>
      </c>
      <c r="S5" s="88" t="s">
        <v>233</v>
      </c>
      <c r="T5" s="88" t="s">
        <v>75</v>
      </c>
      <c r="U5" s="88" t="s">
        <v>234</v>
      </c>
      <c r="V5" s="88" t="s">
        <v>235</v>
      </c>
      <c r="W5" s="88" t="s">
        <v>236</v>
      </c>
      <c r="X5" s="88" t="s">
        <v>237</v>
      </c>
      <c r="Y5" s="88" t="s">
        <v>238</v>
      </c>
      <c r="Z5" s="88" t="s">
        <v>239</v>
      </c>
      <c r="AA5" s="88" t="s">
        <v>240</v>
      </c>
      <c r="AB5" s="88" t="s">
        <v>241</v>
      </c>
      <c r="AC5" s="88" t="s">
        <v>242</v>
      </c>
      <c r="AD5" s="88" t="s">
        <v>243</v>
      </c>
      <c r="AE5" s="88" t="s">
        <v>244</v>
      </c>
      <c r="AF5" s="88" t="s">
        <v>245</v>
      </c>
      <c r="AG5" s="88" t="s">
        <v>246</v>
      </c>
      <c r="AH5" s="88" t="s">
        <v>247</v>
      </c>
      <c r="AI5" s="88" t="s">
        <v>248</v>
      </c>
      <c r="AJ5" s="88" t="s">
        <v>249</v>
      </c>
      <c r="AK5" s="88" t="s">
        <v>250</v>
      </c>
      <c r="AL5" s="88" t="s">
        <v>251</v>
      </c>
      <c r="AM5" s="88" t="s">
        <v>252</v>
      </c>
      <c r="AN5" s="88" t="s">
        <v>253</v>
      </c>
      <c r="AO5" s="88" t="s">
        <v>254</v>
      </c>
      <c r="AP5" s="88" t="s">
        <v>255</v>
      </c>
      <c r="AQ5" s="88" t="s">
        <v>256</v>
      </c>
      <c r="AR5" s="88" t="s">
        <v>257</v>
      </c>
      <c r="AS5" s="88" t="s">
        <v>258</v>
      </c>
      <c r="AT5" s="88" t="s">
        <v>259</v>
      </c>
      <c r="AU5" s="88" t="s">
        <v>260</v>
      </c>
      <c r="AV5" s="88" t="s">
        <v>75</v>
      </c>
      <c r="AW5" s="88" t="s">
        <v>261</v>
      </c>
      <c r="AX5" s="88" t="s">
        <v>262</v>
      </c>
      <c r="AY5" s="88" t="s">
        <v>263</v>
      </c>
      <c r="AZ5" s="88" t="s">
        <v>264</v>
      </c>
      <c r="BA5" s="88" t="s">
        <v>265</v>
      </c>
      <c r="BB5" s="88" t="s">
        <v>266</v>
      </c>
      <c r="BC5" s="88" t="s">
        <v>232</v>
      </c>
      <c r="BD5" s="88" t="s">
        <v>267</v>
      </c>
      <c r="BE5" s="88" t="s">
        <v>268</v>
      </c>
      <c r="BF5" s="88" t="s">
        <v>269</v>
      </c>
      <c r="BG5" s="95" t="s">
        <v>270</v>
      </c>
      <c r="BH5" s="88" t="s">
        <v>271</v>
      </c>
      <c r="BI5" s="88" t="s">
        <v>75</v>
      </c>
      <c r="BJ5" s="88" t="s">
        <v>272</v>
      </c>
      <c r="BK5" s="88" t="s">
        <v>273</v>
      </c>
      <c r="BL5" s="88" t="s">
        <v>274</v>
      </c>
      <c r="BM5" s="88" t="s">
        <v>275</v>
      </c>
      <c r="BN5" s="88" t="s">
        <v>75</v>
      </c>
      <c r="BO5" s="88" t="s">
        <v>276</v>
      </c>
      <c r="BP5" s="88" t="s">
        <v>277</v>
      </c>
      <c r="BQ5" s="88" t="s">
        <v>278</v>
      </c>
      <c r="BR5" s="88" t="s">
        <v>279</v>
      </c>
      <c r="BS5" s="88" t="s">
        <v>280</v>
      </c>
      <c r="BT5" s="88" t="s">
        <v>281</v>
      </c>
      <c r="BU5" s="88" t="s">
        <v>282</v>
      </c>
      <c r="BV5" s="88" t="s">
        <v>283</v>
      </c>
      <c r="BW5" s="88" t="s">
        <v>284</v>
      </c>
      <c r="BX5" s="88" t="s">
        <v>285</v>
      </c>
      <c r="BY5" s="88" t="s">
        <v>286</v>
      </c>
      <c r="BZ5" s="88" t="s">
        <v>287</v>
      </c>
      <c r="CA5" s="88" t="s">
        <v>75</v>
      </c>
      <c r="CB5" s="88" t="s">
        <v>276</v>
      </c>
      <c r="CC5" s="88" t="s">
        <v>277</v>
      </c>
      <c r="CD5" s="88" t="s">
        <v>278</v>
      </c>
      <c r="CE5" s="88" t="s">
        <v>279</v>
      </c>
      <c r="CF5" s="88" t="s">
        <v>280</v>
      </c>
      <c r="CG5" s="88" t="s">
        <v>281</v>
      </c>
      <c r="CH5" s="88" t="s">
        <v>282</v>
      </c>
      <c r="CI5" s="88" t="s">
        <v>288</v>
      </c>
      <c r="CJ5" s="88" t="s">
        <v>289</v>
      </c>
      <c r="CK5" s="88" t="s">
        <v>290</v>
      </c>
      <c r="CL5" s="88" t="s">
        <v>291</v>
      </c>
      <c r="CM5" s="88" t="s">
        <v>283</v>
      </c>
      <c r="CN5" s="88" t="s">
        <v>284</v>
      </c>
      <c r="CO5" s="88" t="s">
        <v>292</v>
      </c>
      <c r="CP5" s="88" t="s">
        <v>286</v>
      </c>
      <c r="CQ5" s="88" t="s">
        <v>216</v>
      </c>
      <c r="CR5" s="88" t="s">
        <v>75</v>
      </c>
      <c r="CS5" s="88" t="s">
        <v>293</v>
      </c>
      <c r="CT5" s="88" t="s">
        <v>294</v>
      </c>
      <c r="CU5" s="88" t="s">
        <v>75</v>
      </c>
      <c r="CV5" s="88" t="s">
        <v>293</v>
      </c>
      <c r="CW5" s="88" t="s">
        <v>295</v>
      </c>
      <c r="CX5" s="88" t="s">
        <v>296</v>
      </c>
      <c r="CY5" s="88" t="s">
        <v>297</v>
      </c>
      <c r="CZ5" s="88" t="s">
        <v>294</v>
      </c>
      <c r="DA5" s="88" t="s">
        <v>75</v>
      </c>
      <c r="DB5" s="88" t="s">
        <v>219</v>
      </c>
      <c r="DC5" s="88" t="s">
        <v>298</v>
      </c>
      <c r="DD5" s="88" t="s">
        <v>75</v>
      </c>
      <c r="DE5" s="88" t="s">
        <v>299</v>
      </c>
      <c r="DF5" s="88" t="s">
        <v>300</v>
      </c>
      <c r="DG5" s="88" t="s">
        <v>301</v>
      </c>
      <c r="DH5" s="88" t="s">
        <v>220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302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43" si="0">SUM(F7,T7,AV7,BI7,BN7,CA7,CR7,CU7,DA7,DD7)</f>
        <v>6606092.03</v>
      </c>
      <c r="F7" s="76">
        <v>5115504.25</v>
      </c>
      <c r="G7" s="76">
        <v>969648</v>
      </c>
      <c r="H7" s="76">
        <v>2185187.88</v>
      </c>
      <c r="I7" s="76">
        <v>63353</v>
      </c>
      <c r="J7" s="76">
        <v>0</v>
      </c>
      <c r="K7" s="76">
        <v>248348.16</v>
      </c>
      <c r="L7" s="76">
        <v>453493.31</v>
      </c>
      <c r="M7" s="76">
        <v>226746.62</v>
      </c>
      <c r="N7" s="76">
        <v>294622.11</v>
      </c>
      <c r="O7" s="76">
        <v>63198.96</v>
      </c>
      <c r="P7" s="76">
        <v>72431.13</v>
      </c>
      <c r="Q7" s="76">
        <v>505075.08</v>
      </c>
      <c r="R7" s="76">
        <v>33400</v>
      </c>
      <c r="S7" s="76">
        <v>0</v>
      </c>
      <c r="T7" s="76">
        <v>820835.78</v>
      </c>
      <c r="U7" s="76">
        <v>342917.33</v>
      </c>
      <c r="V7" s="76">
        <v>24000</v>
      </c>
      <c r="W7" s="76">
        <v>0</v>
      </c>
      <c r="X7" s="76">
        <v>0</v>
      </c>
      <c r="Y7" s="76">
        <v>0</v>
      </c>
      <c r="Z7" s="76">
        <v>20000</v>
      </c>
      <c r="AA7" s="76">
        <v>41320</v>
      </c>
      <c r="AB7" s="76">
        <v>10000</v>
      </c>
      <c r="AC7" s="76">
        <v>0</v>
      </c>
      <c r="AD7" s="76">
        <v>65000</v>
      </c>
      <c r="AE7" s="76">
        <v>0</v>
      </c>
      <c r="AF7" s="76">
        <v>8000</v>
      </c>
      <c r="AG7" s="76">
        <v>0</v>
      </c>
      <c r="AH7" s="76">
        <v>8000</v>
      </c>
      <c r="AI7" s="76">
        <v>38000</v>
      </c>
      <c r="AJ7" s="76">
        <v>5000</v>
      </c>
      <c r="AK7" s="76">
        <v>0</v>
      </c>
      <c r="AL7" s="76">
        <v>0</v>
      </c>
      <c r="AM7" s="76">
        <v>0</v>
      </c>
      <c r="AN7" s="76">
        <v>120000</v>
      </c>
      <c r="AO7" s="76">
        <v>0</v>
      </c>
      <c r="AP7" s="76">
        <v>41598.45</v>
      </c>
      <c r="AQ7" s="76">
        <v>0</v>
      </c>
      <c r="AR7" s="76">
        <v>97000</v>
      </c>
      <c r="AS7" s="76">
        <v>0</v>
      </c>
      <c r="AT7" s="76">
        <v>0</v>
      </c>
      <c r="AU7" s="76">
        <v>0</v>
      </c>
      <c r="AV7" s="76">
        <v>665672</v>
      </c>
      <c r="AW7" s="76">
        <v>0</v>
      </c>
      <c r="AX7" s="76">
        <v>0</v>
      </c>
      <c r="AY7" s="76">
        <v>0</v>
      </c>
      <c r="AZ7" s="76">
        <v>0</v>
      </c>
      <c r="BA7" s="76">
        <v>660400</v>
      </c>
      <c r="BB7" s="76">
        <v>0</v>
      </c>
      <c r="BC7" s="76">
        <v>5200</v>
      </c>
      <c r="BD7" s="76">
        <v>0</v>
      </c>
      <c r="BE7" s="76">
        <v>72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303</v>
      </c>
      <c r="E8" s="76">
        <f t="shared" si="0"/>
        <v>4339995.95</v>
      </c>
      <c r="F8" s="76">
        <v>3572368.17</v>
      </c>
      <c r="G8" s="76">
        <v>969648</v>
      </c>
      <c r="H8" s="76">
        <v>2185187.88</v>
      </c>
      <c r="I8" s="76">
        <v>63353</v>
      </c>
      <c r="J8" s="76">
        <v>0</v>
      </c>
      <c r="K8" s="76">
        <v>248348.16</v>
      </c>
      <c r="L8" s="76">
        <v>0</v>
      </c>
      <c r="M8" s="76">
        <v>0</v>
      </c>
      <c r="N8" s="76">
        <v>0</v>
      </c>
      <c r="O8" s="76">
        <v>0</v>
      </c>
      <c r="P8" s="76">
        <v>72431.13</v>
      </c>
      <c r="Q8" s="76">
        <v>0</v>
      </c>
      <c r="R8" s="76">
        <v>33400</v>
      </c>
      <c r="S8" s="76">
        <v>0</v>
      </c>
      <c r="T8" s="76">
        <v>660835.78</v>
      </c>
      <c r="U8" s="76">
        <v>282917.33</v>
      </c>
      <c r="V8" s="76">
        <v>24000</v>
      </c>
      <c r="W8" s="76">
        <v>0</v>
      </c>
      <c r="X8" s="76">
        <v>0</v>
      </c>
      <c r="Y8" s="76">
        <v>0</v>
      </c>
      <c r="Z8" s="76">
        <v>20000</v>
      </c>
      <c r="AA8" s="76">
        <v>41320</v>
      </c>
      <c r="AB8" s="76">
        <v>10000</v>
      </c>
      <c r="AC8" s="76">
        <v>0</v>
      </c>
      <c r="AD8" s="76">
        <v>65000</v>
      </c>
      <c r="AE8" s="76">
        <v>0</v>
      </c>
      <c r="AF8" s="76">
        <v>8000</v>
      </c>
      <c r="AG8" s="76">
        <v>0</v>
      </c>
      <c r="AH8" s="76">
        <v>8000</v>
      </c>
      <c r="AI8" s="76">
        <v>38000</v>
      </c>
      <c r="AJ8" s="76">
        <v>5000</v>
      </c>
      <c r="AK8" s="76">
        <v>0</v>
      </c>
      <c r="AL8" s="76">
        <v>0</v>
      </c>
      <c r="AM8" s="76">
        <v>0</v>
      </c>
      <c r="AN8" s="76">
        <v>20000</v>
      </c>
      <c r="AO8" s="76">
        <v>0</v>
      </c>
      <c r="AP8" s="76">
        <v>41598.45</v>
      </c>
      <c r="AQ8" s="76">
        <v>0</v>
      </c>
      <c r="AR8" s="76">
        <v>97000</v>
      </c>
      <c r="AS8" s="76">
        <v>0</v>
      </c>
      <c r="AT8" s="76">
        <v>0</v>
      </c>
      <c r="AU8" s="76">
        <v>0</v>
      </c>
      <c r="AV8" s="76">
        <v>102712</v>
      </c>
      <c r="AW8" s="76">
        <v>0</v>
      </c>
      <c r="AX8" s="76">
        <v>0</v>
      </c>
      <c r="AY8" s="76">
        <v>0</v>
      </c>
      <c r="AZ8" s="76">
        <v>0</v>
      </c>
      <c r="BA8" s="76">
        <v>97440</v>
      </c>
      <c r="BB8" s="76">
        <v>0</v>
      </c>
      <c r="BC8" s="76">
        <v>5200</v>
      </c>
      <c r="BD8" s="76">
        <v>0</v>
      </c>
      <c r="BE8" s="76">
        <v>72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304</v>
      </c>
      <c r="E9" s="76">
        <f t="shared" si="0"/>
        <v>200256.67</v>
      </c>
      <c r="F9" s="76">
        <v>142124.67</v>
      </c>
      <c r="G9" s="76">
        <v>44640</v>
      </c>
      <c r="H9" s="76">
        <v>92994</v>
      </c>
      <c r="I9" s="76">
        <v>3720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770.67</v>
      </c>
      <c r="Q9" s="76">
        <v>0</v>
      </c>
      <c r="R9" s="76">
        <v>0</v>
      </c>
      <c r="S9" s="76">
        <v>0</v>
      </c>
      <c r="T9" s="76">
        <v>58060</v>
      </c>
      <c r="U9" s="76">
        <v>58060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72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72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85</v>
      </c>
      <c r="D10" s="92" t="s">
        <v>305</v>
      </c>
      <c r="E10" s="76">
        <f t="shared" si="0"/>
        <v>142196.67</v>
      </c>
      <c r="F10" s="76">
        <v>142124.67</v>
      </c>
      <c r="G10" s="76">
        <v>44640</v>
      </c>
      <c r="H10" s="76">
        <v>92994</v>
      </c>
      <c r="I10" s="76">
        <v>3720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770.67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72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72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84</v>
      </c>
      <c r="B11" s="92" t="s">
        <v>85</v>
      </c>
      <c r="C11" s="92" t="s">
        <v>88</v>
      </c>
      <c r="D11" s="92" t="s">
        <v>306</v>
      </c>
      <c r="E11" s="76">
        <f t="shared" si="0"/>
        <v>27060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27060</v>
      </c>
      <c r="U11" s="76">
        <v>27060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84</v>
      </c>
      <c r="B12" s="92" t="s">
        <v>85</v>
      </c>
      <c r="C12" s="92" t="s">
        <v>90</v>
      </c>
      <c r="D12" s="92" t="s">
        <v>307</v>
      </c>
      <c r="E12" s="76">
        <f t="shared" si="0"/>
        <v>21000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21000</v>
      </c>
      <c r="U12" s="76">
        <v>21000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85</v>
      </c>
      <c r="C13" s="92" t="s">
        <v>92</v>
      </c>
      <c r="D13" s="92" t="s">
        <v>308</v>
      </c>
      <c r="E13" s="76">
        <f t="shared" si="0"/>
        <v>10000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10000</v>
      </c>
      <c r="U13" s="76">
        <v>10000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309</v>
      </c>
      <c r="E14" s="76">
        <f t="shared" si="0"/>
        <v>3568057.24</v>
      </c>
      <c r="F14" s="76">
        <v>2960159.91</v>
      </c>
      <c r="G14" s="76">
        <v>787800</v>
      </c>
      <c r="H14" s="76">
        <v>1773233.64</v>
      </c>
      <c r="I14" s="76">
        <v>48199</v>
      </c>
      <c r="J14" s="76">
        <v>0</v>
      </c>
      <c r="K14" s="76">
        <v>248348.16</v>
      </c>
      <c r="L14" s="76">
        <v>0</v>
      </c>
      <c r="M14" s="76">
        <v>0</v>
      </c>
      <c r="N14" s="76">
        <v>0</v>
      </c>
      <c r="O14" s="76">
        <v>0</v>
      </c>
      <c r="P14" s="76">
        <v>69179.11</v>
      </c>
      <c r="Q14" s="76">
        <v>0</v>
      </c>
      <c r="R14" s="76">
        <v>33400</v>
      </c>
      <c r="S14" s="76">
        <v>0</v>
      </c>
      <c r="T14" s="76">
        <v>501177.33</v>
      </c>
      <c r="U14" s="76">
        <v>164857.33</v>
      </c>
      <c r="V14" s="76">
        <v>24000</v>
      </c>
      <c r="W14" s="76">
        <v>0</v>
      </c>
      <c r="X14" s="76">
        <v>0</v>
      </c>
      <c r="Y14" s="76">
        <v>0</v>
      </c>
      <c r="Z14" s="76">
        <v>20000</v>
      </c>
      <c r="AA14" s="76">
        <v>41320</v>
      </c>
      <c r="AB14" s="76">
        <v>10000</v>
      </c>
      <c r="AC14" s="76">
        <v>0</v>
      </c>
      <c r="AD14" s="76">
        <v>65000</v>
      </c>
      <c r="AE14" s="76">
        <v>0</v>
      </c>
      <c r="AF14" s="76">
        <v>8000</v>
      </c>
      <c r="AG14" s="76">
        <v>0</v>
      </c>
      <c r="AH14" s="76">
        <v>8000</v>
      </c>
      <c r="AI14" s="76">
        <v>38000</v>
      </c>
      <c r="AJ14" s="76">
        <v>5000</v>
      </c>
      <c r="AK14" s="76">
        <v>0</v>
      </c>
      <c r="AL14" s="76">
        <v>0</v>
      </c>
      <c r="AM14" s="76">
        <v>0</v>
      </c>
      <c r="AN14" s="76">
        <v>20000</v>
      </c>
      <c r="AO14" s="76">
        <v>0</v>
      </c>
      <c r="AP14" s="76">
        <v>0</v>
      </c>
      <c r="AQ14" s="76">
        <v>0</v>
      </c>
      <c r="AR14" s="76">
        <v>97000</v>
      </c>
      <c r="AS14" s="76">
        <v>0</v>
      </c>
      <c r="AT14" s="76">
        <v>0</v>
      </c>
      <c r="AU14" s="76">
        <v>0</v>
      </c>
      <c r="AV14" s="76">
        <v>102640</v>
      </c>
      <c r="AW14" s="76">
        <v>0</v>
      </c>
      <c r="AX14" s="76">
        <v>0</v>
      </c>
      <c r="AY14" s="76">
        <v>0</v>
      </c>
      <c r="AZ14" s="76">
        <v>0</v>
      </c>
      <c r="BA14" s="76">
        <v>97440</v>
      </c>
      <c r="BB14" s="76">
        <v>0</v>
      </c>
      <c r="BC14" s="76">
        <v>5200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4080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4080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84</v>
      </c>
      <c r="B15" s="92" t="s">
        <v>94</v>
      </c>
      <c r="C15" s="92" t="s">
        <v>85</v>
      </c>
      <c r="D15" s="92" t="s">
        <v>305</v>
      </c>
      <c r="E15" s="76">
        <f t="shared" si="0"/>
        <v>2564613.42</v>
      </c>
      <c r="F15" s="76">
        <v>2132849.45</v>
      </c>
      <c r="G15" s="76">
        <v>578388</v>
      </c>
      <c r="H15" s="76">
        <v>1432206.96</v>
      </c>
      <c r="I15" s="76">
        <v>48199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49055.49</v>
      </c>
      <c r="Q15" s="76">
        <v>0</v>
      </c>
      <c r="R15" s="76">
        <v>25000</v>
      </c>
      <c r="S15" s="76">
        <v>0</v>
      </c>
      <c r="T15" s="76">
        <v>325043.97</v>
      </c>
      <c r="U15" s="76">
        <v>68043.97</v>
      </c>
      <c r="V15" s="76">
        <v>12000</v>
      </c>
      <c r="W15" s="76">
        <v>0</v>
      </c>
      <c r="X15" s="76">
        <v>0</v>
      </c>
      <c r="Y15" s="76">
        <v>0</v>
      </c>
      <c r="Z15" s="76">
        <v>10000</v>
      </c>
      <c r="AA15" s="76">
        <v>20000</v>
      </c>
      <c r="AB15" s="76">
        <v>10000</v>
      </c>
      <c r="AC15" s="76">
        <v>0</v>
      </c>
      <c r="AD15" s="76">
        <v>50000</v>
      </c>
      <c r="AE15" s="76">
        <v>0</v>
      </c>
      <c r="AF15" s="76">
        <v>0</v>
      </c>
      <c r="AG15" s="76">
        <v>0</v>
      </c>
      <c r="AH15" s="76">
        <v>8000</v>
      </c>
      <c r="AI15" s="76">
        <v>30000</v>
      </c>
      <c r="AJ15" s="76">
        <v>5000</v>
      </c>
      <c r="AK15" s="76">
        <v>0</v>
      </c>
      <c r="AL15" s="76">
        <v>0</v>
      </c>
      <c r="AM15" s="76">
        <v>0</v>
      </c>
      <c r="AN15" s="76">
        <v>20000</v>
      </c>
      <c r="AO15" s="76">
        <v>0</v>
      </c>
      <c r="AP15" s="76">
        <v>0</v>
      </c>
      <c r="AQ15" s="76">
        <v>0</v>
      </c>
      <c r="AR15" s="76">
        <v>92000</v>
      </c>
      <c r="AS15" s="76">
        <v>0</v>
      </c>
      <c r="AT15" s="76">
        <v>0</v>
      </c>
      <c r="AU15" s="76">
        <v>0</v>
      </c>
      <c r="AV15" s="76">
        <v>102640</v>
      </c>
      <c r="AW15" s="76">
        <v>0</v>
      </c>
      <c r="AX15" s="76">
        <v>0</v>
      </c>
      <c r="AY15" s="76">
        <v>0</v>
      </c>
      <c r="AZ15" s="76">
        <v>0</v>
      </c>
      <c r="BA15" s="76">
        <v>97440</v>
      </c>
      <c r="BB15" s="76">
        <v>0</v>
      </c>
      <c r="BC15" s="76">
        <v>5200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4080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4080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84</v>
      </c>
      <c r="B16" s="92" t="s">
        <v>94</v>
      </c>
      <c r="C16" s="92" t="s">
        <v>95</v>
      </c>
      <c r="D16" s="92" t="s">
        <v>310</v>
      </c>
      <c r="E16" s="76">
        <f t="shared" si="0"/>
        <v>96320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96320</v>
      </c>
      <c r="U16" s="76">
        <v>80000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16320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84</v>
      </c>
      <c r="B17" s="92" t="s">
        <v>94</v>
      </c>
      <c r="C17" s="92" t="s">
        <v>97</v>
      </c>
      <c r="D17" s="92" t="s">
        <v>311</v>
      </c>
      <c r="E17" s="76">
        <f t="shared" si="0"/>
        <v>907123.82</v>
      </c>
      <c r="F17" s="76">
        <v>827310.46</v>
      </c>
      <c r="G17" s="76">
        <v>209412</v>
      </c>
      <c r="H17" s="76">
        <v>341026.68</v>
      </c>
      <c r="I17" s="76">
        <v>0</v>
      </c>
      <c r="J17" s="76">
        <v>0</v>
      </c>
      <c r="K17" s="76">
        <v>248348.16</v>
      </c>
      <c r="L17" s="76">
        <v>0</v>
      </c>
      <c r="M17" s="76">
        <v>0</v>
      </c>
      <c r="N17" s="76">
        <v>0</v>
      </c>
      <c r="O17" s="76">
        <v>0</v>
      </c>
      <c r="P17" s="76">
        <v>20123.62</v>
      </c>
      <c r="Q17" s="76">
        <v>0</v>
      </c>
      <c r="R17" s="76">
        <v>8400</v>
      </c>
      <c r="S17" s="76">
        <v>0</v>
      </c>
      <c r="T17" s="76">
        <v>79813.36</v>
      </c>
      <c r="U17" s="76">
        <v>16813.36</v>
      </c>
      <c r="V17" s="76">
        <v>12000</v>
      </c>
      <c r="W17" s="76">
        <v>0</v>
      </c>
      <c r="X17" s="76">
        <v>0</v>
      </c>
      <c r="Y17" s="76">
        <v>0</v>
      </c>
      <c r="Z17" s="76">
        <v>10000</v>
      </c>
      <c r="AA17" s="76">
        <v>5000</v>
      </c>
      <c r="AB17" s="76">
        <v>0</v>
      </c>
      <c r="AC17" s="76">
        <v>0</v>
      </c>
      <c r="AD17" s="76">
        <v>15000</v>
      </c>
      <c r="AE17" s="76">
        <v>0</v>
      </c>
      <c r="AF17" s="76">
        <v>8000</v>
      </c>
      <c r="AG17" s="76">
        <v>0</v>
      </c>
      <c r="AH17" s="76">
        <v>0</v>
      </c>
      <c r="AI17" s="76">
        <v>8000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5000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312</v>
      </c>
      <c r="E18" s="76">
        <f t="shared" si="0"/>
        <v>190798.26</v>
      </c>
      <c r="F18" s="76">
        <v>190798.26</v>
      </c>
      <c r="G18" s="76">
        <v>50724</v>
      </c>
      <c r="H18" s="76">
        <v>134853.12</v>
      </c>
      <c r="I18" s="76">
        <v>4227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994.14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84</v>
      </c>
      <c r="B19" s="92" t="s">
        <v>99</v>
      </c>
      <c r="C19" s="92" t="s">
        <v>85</v>
      </c>
      <c r="D19" s="92" t="s">
        <v>305</v>
      </c>
      <c r="E19" s="76">
        <f t="shared" si="0"/>
        <v>190798.26</v>
      </c>
      <c r="F19" s="76">
        <v>190798.26</v>
      </c>
      <c r="G19" s="76">
        <v>50724</v>
      </c>
      <c r="H19" s="76">
        <v>134853.12</v>
      </c>
      <c r="I19" s="76">
        <v>4227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994.14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313</v>
      </c>
      <c r="E20" s="76">
        <f t="shared" si="0"/>
        <v>41598.45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41598.45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41598.45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84</v>
      </c>
      <c r="B21" s="92" t="s">
        <v>100</v>
      </c>
      <c r="C21" s="92" t="s">
        <v>99</v>
      </c>
      <c r="D21" s="92" t="s">
        <v>314</v>
      </c>
      <c r="E21" s="76">
        <f t="shared" si="0"/>
        <v>41598.45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41598.45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41598.45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315</v>
      </c>
      <c r="E22" s="76">
        <f t="shared" si="0"/>
        <v>339285.33</v>
      </c>
      <c r="F22" s="76">
        <v>279285.33</v>
      </c>
      <c r="G22" s="76">
        <v>86484</v>
      </c>
      <c r="H22" s="76">
        <v>184107.12</v>
      </c>
      <c r="I22" s="76">
        <v>7207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1487.21</v>
      </c>
      <c r="Q22" s="76">
        <v>0</v>
      </c>
      <c r="R22" s="76">
        <v>0</v>
      </c>
      <c r="S22" s="76">
        <v>0</v>
      </c>
      <c r="T22" s="76">
        <v>60000</v>
      </c>
      <c r="U22" s="76">
        <v>60000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84</v>
      </c>
      <c r="B23" s="92" t="s">
        <v>102</v>
      </c>
      <c r="C23" s="92" t="s">
        <v>85</v>
      </c>
      <c r="D23" s="92" t="s">
        <v>305</v>
      </c>
      <c r="E23" s="76">
        <f t="shared" si="0"/>
        <v>279285.33</v>
      </c>
      <c r="F23" s="76">
        <v>279285.33</v>
      </c>
      <c r="G23" s="76">
        <v>86484</v>
      </c>
      <c r="H23" s="76">
        <v>184107.12</v>
      </c>
      <c r="I23" s="76">
        <v>7207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1487.21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84</v>
      </c>
      <c r="B24" s="92" t="s">
        <v>102</v>
      </c>
      <c r="C24" s="92" t="s">
        <v>95</v>
      </c>
      <c r="D24" s="92" t="s">
        <v>310</v>
      </c>
      <c r="E24" s="76">
        <f t="shared" si="0"/>
        <v>60000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60000</v>
      </c>
      <c r="U24" s="76">
        <v>60000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316</v>
      </c>
      <c r="E25" s="76">
        <f t="shared" si="0"/>
        <v>680239.93</v>
      </c>
      <c r="F25" s="76">
        <v>680239.93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453493.31</v>
      </c>
      <c r="M25" s="76">
        <v>226746.62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317</v>
      </c>
      <c r="E26" s="76">
        <f t="shared" si="0"/>
        <v>680239.93</v>
      </c>
      <c r="F26" s="76">
        <v>680239.93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453493.31</v>
      </c>
      <c r="M26" s="76">
        <v>226746.62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103</v>
      </c>
      <c r="B27" s="92" t="s">
        <v>104</v>
      </c>
      <c r="C27" s="92" t="s">
        <v>104</v>
      </c>
      <c r="D27" s="92" t="s">
        <v>318</v>
      </c>
      <c r="E27" s="76">
        <f t="shared" si="0"/>
        <v>453493.31</v>
      </c>
      <c r="F27" s="76">
        <v>453493.31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453493.31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103</v>
      </c>
      <c r="B28" s="92" t="s">
        <v>104</v>
      </c>
      <c r="C28" s="92" t="s">
        <v>99</v>
      </c>
      <c r="D28" s="92" t="s">
        <v>319</v>
      </c>
      <c r="E28" s="76">
        <f t="shared" si="0"/>
        <v>226746.62</v>
      </c>
      <c r="F28" s="76">
        <v>226746.62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226746.62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16</v>
      </c>
      <c r="B29" s="92" t="s">
        <v>16</v>
      </c>
      <c r="C29" s="92" t="s">
        <v>16</v>
      </c>
      <c r="D29" s="92" t="s">
        <v>320</v>
      </c>
      <c r="E29" s="76">
        <f t="shared" si="0"/>
        <v>357821.07</v>
      </c>
      <c r="F29" s="76">
        <v>357821.07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294622.11</v>
      </c>
      <c r="O29" s="76">
        <v>63198.96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16</v>
      </c>
      <c r="B30" s="92" t="s">
        <v>16</v>
      </c>
      <c r="C30" s="92" t="s">
        <v>16</v>
      </c>
      <c r="D30" s="92" t="s">
        <v>321</v>
      </c>
      <c r="E30" s="76">
        <f t="shared" si="0"/>
        <v>357821.07</v>
      </c>
      <c r="F30" s="76">
        <v>357821.07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294622.11</v>
      </c>
      <c r="O30" s="76">
        <v>63198.96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  <row r="31" ht="20.1" customHeight="1" spans="1:112">
      <c r="A31" s="92" t="s">
        <v>107</v>
      </c>
      <c r="B31" s="92" t="s">
        <v>108</v>
      </c>
      <c r="C31" s="92" t="s">
        <v>85</v>
      </c>
      <c r="D31" s="92" t="s">
        <v>322</v>
      </c>
      <c r="E31" s="76">
        <f t="shared" si="0"/>
        <v>226817.53</v>
      </c>
      <c r="F31" s="76">
        <v>226817.53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226817.53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0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0</v>
      </c>
      <c r="BQ31" s="76">
        <v>0</v>
      </c>
      <c r="BR31" s="76">
        <v>0</v>
      </c>
      <c r="BS31" s="76">
        <v>0</v>
      </c>
      <c r="BT31" s="76">
        <v>0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</row>
    <row r="32" ht="20.1" customHeight="1" spans="1:112">
      <c r="A32" s="92" t="s">
        <v>107</v>
      </c>
      <c r="B32" s="92" t="s">
        <v>108</v>
      </c>
      <c r="C32" s="92" t="s">
        <v>95</v>
      </c>
      <c r="D32" s="92" t="s">
        <v>323</v>
      </c>
      <c r="E32" s="76">
        <f t="shared" si="0"/>
        <v>67804.58</v>
      </c>
      <c r="F32" s="76">
        <v>67804.58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67804.58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0</v>
      </c>
      <c r="AV32" s="76">
        <v>0</v>
      </c>
      <c r="AW32" s="76">
        <v>0</v>
      </c>
      <c r="AX32" s="76">
        <v>0</v>
      </c>
      <c r="AY32" s="76">
        <v>0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0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0</v>
      </c>
      <c r="BQ32" s="76">
        <v>0</v>
      </c>
      <c r="BR32" s="76">
        <v>0</v>
      </c>
      <c r="BS32" s="76">
        <v>0</v>
      </c>
      <c r="BT32" s="76">
        <v>0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0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</row>
    <row r="33" ht="20.1" customHeight="1" spans="1:112">
      <c r="A33" s="92" t="s">
        <v>107</v>
      </c>
      <c r="B33" s="92" t="s">
        <v>108</v>
      </c>
      <c r="C33" s="92" t="s">
        <v>94</v>
      </c>
      <c r="D33" s="92" t="s">
        <v>324</v>
      </c>
      <c r="E33" s="76">
        <f t="shared" si="0"/>
        <v>49534.32</v>
      </c>
      <c r="F33" s="76">
        <v>49534.32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49534.32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0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</row>
    <row r="34" ht="20.1" customHeight="1" spans="1:112">
      <c r="A34" s="92" t="s">
        <v>107</v>
      </c>
      <c r="B34" s="92" t="s">
        <v>108</v>
      </c>
      <c r="C34" s="92" t="s">
        <v>112</v>
      </c>
      <c r="D34" s="92" t="s">
        <v>325</v>
      </c>
      <c r="E34" s="76">
        <f t="shared" si="0"/>
        <v>13664.64</v>
      </c>
      <c r="F34" s="76">
        <v>13664.64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13664.64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0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0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0</v>
      </c>
    </row>
    <row r="35" ht="20.1" customHeight="1" spans="1:112">
      <c r="A35" s="92" t="s">
        <v>16</v>
      </c>
      <c r="B35" s="92" t="s">
        <v>16</v>
      </c>
      <c r="C35" s="92" t="s">
        <v>16</v>
      </c>
      <c r="D35" s="92" t="s">
        <v>326</v>
      </c>
      <c r="E35" s="76">
        <f t="shared" si="0"/>
        <v>100000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100000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0</v>
      </c>
      <c r="AM35" s="76">
        <v>0</v>
      </c>
      <c r="AN35" s="76">
        <v>100000</v>
      </c>
      <c r="AO35" s="76">
        <v>0</v>
      </c>
      <c r="AP35" s="76">
        <v>0</v>
      </c>
      <c r="AQ35" s="76">
        <v>0</v>
      </c>
      <c r="AR35" s="76">
        <v>0</v>
      </c>
      <c r="AS35" s="76">
        <v>0</v>
      </c>
      <c r="AT35" s="76">
        <v>0</v>
      </c>
      <c r="AU35" s="76">
        <v>0</v>
      </c>
      <c r="AV35" s="76">
        <v>0</v>
      </c>
      <c r="AW35" s="76">
        <v>0</v>
      </c>
      <c r="AX35" s="76">
        <v>0</v>
      </c>
      <c r="AY35" s="76">
        <v>0</v>
      </c>
      <c r="AZ35" s="76">
        <v>0</v>
      </c>
      <c r="BA35" s="76">
        <v>0</v>
      </c>
      <c r="BB35" s="76">
        <v>0</v>
      </c>
      <c r="BC35" s="76">
        <v>0</v>
      </c>
      <c r="BD35" s="76">
        <v>0</v>
      </c>
      <c r="BE35" s="76">
        <v>0</v>
      </c>
      <c r="BF35" s="76">
        <v>0</v>
      </c>
      <c r="BG35" s="76">
        <v>0</v>
      </c>
      <c r="BH35" s="76">
        <v>0</v>
      </c>
      <c r="BI35" s="76">
        <v>0</v>
      </c>
      <c r="BJ35" s="76">
        <v>0</v>
      </c>
      <c r="BK35" s="76">
        <v>0</v>
      </c>
      <c r="BL35" s="76">
        <v>0</v>
      </c>
      <c r="BM35" s="76">
        <v>0</v>
      </c>
      <c r="BN35" s="76">
        <v>0</v>
      </c>
      <c r="BO35" s="76">
        <v>0</v>
      </c>
      <c r="BP35" s="76">
        <v>0</v>
      </c>
      <c r="BQ35" s="76">
        <v>0</v>
      </c>
      <c r="BR35" s="76">
        <v>0</v>
      </c>
      <c r="BS35" s="76">
        <v>0</v>
      </c>
      <c r="BT35" s="76">
        <v>0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0</v>
      </c>
      <c r="CA35" s="76">
        <v>0</v>
      </c>
      <c r="CB35" s="76">
        <v>0</v>
      </c>
      <c r="CC35" s="76">
        <v>0</v>
      </c>
      <c r="CD35" s="76">
        <v>0</v>
      </c>
      <c r="CE35" s="76">
        <v>0</v>
      </c>
      <c r="CF35" s="76">
        <v>0</v>
      </c>
      <c r="CG35" s="76">
        <v>0</v>
      </c>
      <c r="CH35" s="76">
        <v>0</v>
      </c>
      <c r="CI35" s="76">
        <v>0</v>
      </c>
      <c r="CJ35" s="76">
        <v>0</v>
      </c>
      <c r="CK35" s="76">
        <v>0</v>
      </c>
      <c r="CL35" s="76">
        <v>0</v>
      </c>
      <c r="CM35" s="76">
        <v>0</v>
      </c>
      <c r="CN35" s="76">
        <v>0</v>
      </c>
      <c r="CO35" s="76">
        <v>0</v>
      </c>
      <c r="CP35" s="76">
        <v>0</v>
      </c>
      <c r="CQ35" s="76">
        <v>0</v>
      </c>
      <c r="CR35" s="76">
        <v>0</v>
      </c>
      <c r="CS35" s="76">
        <v>0</v>
      </c>
      <c r="CT35" s="76">
        <v>0</v>
      </c>
      <c r="CU35" s="76">
        <v>0</v>
      </c>
      <c r="CV35" s="76">
        <v>0</v>
      </c>
      <c r="CW35" s="76">
        <v>0</v>
      </c>
      <c r="CX35" s="76">
        <v>0</v>
      </c>
      <c r="CY35" s="76">
        <v>0</v>
      </c>
      <c r="CZ35" s="76">
        <v>0</v>
      </c>
      <c r="DA35" s="76">
        <v>0</v>
      </c>
      <c r="DB35" s="76">
        <v>0</v>
      </c>
      <c r="DC35" s="76">
        <v>0</v>
      </c>
      <c r="DD35" s="76">
        <v>0</v>
      </c>
      <c r="DE35" s="76">
        <v>0</v>
      </c>
      <c r="DF35" s="76">
        <v>0</v>
      </c>
      <c r="DG35" s="76">
        <v>0</v>
      </c>
      <c r="DH35" s="76">
        <v>0</v>
      </c>
    </row>
    <row r="36" ht="20.1" customHeight="1" spans="1:112">
      <c r="A36" s="92" t="s">
        <v>16</v>
      </c>
      <c r="B36" s="92" t="s">
        <v>16</v>
      </c>
      <c r="C36" s="92" t="s">
        <v>16</v>
      </c>
      <c r="D36" s="92" t="s">
        <v>115</v>
      </c>
      <c r="E36" s="76">
        <f t="shared" si="0"/>
        <v>100000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100000</v>
      </c>
      <c r="U36" s="76">
        <v>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6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0</v>
      </c>
      <c r="AN36" s="76">
        <v>100000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76">
        <v>0</v>
      </c>
      <c r="BD36" s="76">
        <v>0</v>
      </c>
      <c r="BE36" s="76">
        <v>0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6">
        <v>0</v>
      </c>
      <c r="CV36" s="76">
        <v>0</v>
      </c>
      <c r="CW36" s="76">
        <v>0</v>
      </c>
      <c r="CX36" s="76">
        <v>0</v>
      </c>
      <c r="CY36" s="76">
        <v>0</v>
      </c>
      <c r="CZ36" s="76">
        <v>0</v>
      </c>
      <c r="DA36" s="76">
        <v>0</v>
      </c>
      <c r="DB36" s="76">
        <v>0</v>
      </c>
      <c r="DC36" s="76">
        <v>0</v>
      </c>
      <c r="DD36" s="76">
        <v>0</v>
      </c>
      <c r="DE36" s="76">
        <v>0</v>
      </c>
      <c r="DF36" s="76">
        <v>0</v>
      </c>
      <c r="DG36" s="76">
        <v>0</v>
      </c>
      <c r="DH36" s="76">
        <v>0</v>
      </c>
    </row>
    <row r="37" ht="20.1" customHeight="1" spans="1:112">
      <c r="A37" s="92" t="s">
        <v>114</v>
      </c>
      <c r="B37" s="92" t="s">
        <v>104</v>
      </c>
      <c r="C37" s="92" t="s">
        <v>85</v>
      </c>
      <c r="D37" s="92" t="s">
        <v>327</v>
      </c>
      <c r="E37" s="76">
        <f t="shared" si="0"/>
        <v>100000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100000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  <c r="AA37" s="76">
        <v>0</v>
      </c>
      <c r="AB37" s="76">
        <v>0</v>
      </c>
      <c r="AC37" s="76">
        <v>0</v>
      </c>
      <c r="AD37" s="76">
        <v>0</v>
      </c>
      <c r="AE37" s="76">
        <v>0</v>
      </c>
      <c r="AF37" s="76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100000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6">
        <v>0</v>
      </c>
      <c r="AV37" s="76">
        <v>0</v>
      </c>
      <c r="AW37" s="76">
        <v>0</v>
      </c>
      <c r="AX37" s="76">
        <v>0</v>
      </c>
      <c r="AY37" s="76">
        <v>0</v>
      </c>
      <c r="AZ37" s="76">
        <v>0</v>
      </c>
      <c r="BA37" s="76">
        <v>0</v>
      </c>
      <c r="BB37" s="76">
        <v>0</v>
      </c>
      <c r="BC37" s="76">
        <v>0</v>
      </c>
      <c r="BD37" s="76">
        <v>0</v>
      </c>
      <c r="BE37" s="76">
        <v>0</v>
      </c>
      <c r="BF37" s="76">
        <v>0</v>
      </c>
      <c r="BG37" s="76">
        <v>0</v>
      </c>
      <c r="BH37" s="76">
        <v>0</v>
      </c>
      <c r="BI37" s="76">
        <v>0</v>
      </c>
      <c r="BJ37" s="76">
        <v>0</v>
      </c>
      <c r="BK37" s="76">
        <v>0</v>
      </c>
      <c r="BL37" s="76">
        <v>0</v>
      </c>
      <c r="BM37" s="76">
        <v>0</v>
      </c>
      <c r="BN37" s="76">
        <v>0</v>
      </c>
      <c r="BO37" s="76">
        <v>0</v>
      </c>
      <c r="BP37" s="76">
        <v>0</v>
      </c>
      <c r="BQ37" s="76">
        <v>0</v>
      </c>
      <c r="BR37" s="76">
        <v>0</v>
      </c>
      <c r="BS37" s="76">
        <v>0</v>
      </c>
      <c r="BT37" s="76">
        <v>0</v>
      </c>
      <c r="BU37" s="76">
        <v>0</v>
      </c>
      <c r="BV37" s="76">
        <v>0</v>
      </c>
      <c r="BW37" s="76">
        <v>0</v>
      </c>
      <c r="BX37" s="76">
        <v>0</v>
      </c>
      <c r="BY37" s="76">
        <v>0</v>
      </c>
      <c r="BZ37" s="76">
        <v>0</v>
      </c>
      <c r="CA37" s="76">
        <v>0</v>
      </c>
      <c r="CB37" s="76">
        <v>0</v>
      </c>
      <c r="CC37" s="76">
        <v>0</v>
      </c>
      <c r="CD37" s="76">
        <v>0</v>
      </c>
      <c r="CE37" s="76">
        <v>0</v>
      </c>
      <c r="CF37" s="76">
        <v>0</v>
      </c>
      <c r="CG37" s="76">
        <v>0</v>
      </c>
      <c r="CH37" s="76">
        <v>0</v>
      </c>
      <c r="CI37" s="76">
        <v>0</v>
      </c>
      <c r="CJ37" s="76">
        <v>0</v>
      </c>
      <c r="CK37" s="76">
        <v>0</v>
      </c>
      <c r="CL37" s="76">
        <v>0</v>
      </c>
      <c r="CM37" s="76">
        <v>0</v>
      </c>
      <c r="CN37" s="76">
        <v>0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0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6">
        <v>0</v>
      </c>
      <c r="DE37" s="76">
        <v>0</v>
      </c>
      <c r="DF37" s="76">
        <v>0</v>
      </c>
      <c r="DG37" s="76">
        <v>0</v>
      </c>
      <c r="DH37" s="76">
        <v>0</v>
      </c>
    </row>
    <row r="38" ht="20.1" customHeight="1" spans="1:112">
      <c r="A38" s="92" t="s">
        <v>16</v>
      </c>
      <c r="B38" s="92" t="s">
        <v>16</v>
      </c>
      <c r="C38" s="92" t="s">
        <v>16</v>
      </c>
      <c r="D38" s="92" t="s">
        <v>328</v>
      </c>
      <c r="E38" s="76">
        <f t="shared" si="0"/>
        <v>622960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60000</v>
      </c>
      <c r="U38" s="76">
        <v>60000</v>
      </c>
      <c r="V38" s="76">
        <v>0</v>
      </c>
      <c r="W38" s="76">
        <v>0</v>
      </c>
      <c r="X38" s="76">
        <v>0</v>
      </c>
      <c r="Y38" s="76">
        <v>0</v>
      </c>
      <c r="Z38" s="76">
        <v>0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6">
        <v>0</v>
      </c>
      <c r="AG38" s="76">
        <v>0</v>
      </c>
      <c r="AH38" s="76">
        <v>0</v>
      </c>
      <c r="AI38" s="76">
        <v>0</v>
      </c>
      <c r="AJ38" s="76">
        <v>0</v>
      </c>
      <c r="AK38" s="76">
        <v>0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6">
        <v>0</v>
      </c>
      <c r="AV38" s="76">
        <v>562960</v>
      </c>
      <c r="AW38" s="76">
        <v>0</v>
      </c>
      <c r="AX38" s="76">
        <v>0</v>
      </c>
      <c r="AY38" s="76">
        <v>0</v>
      </c>
      <c r="AZ38" s="76">
        <v>0</v>
      </c>
      <c r="BA38" s="76">
        <v>562960</v>
      </c>
      <c r="BB38" s="76">
        <v>0</v>
      </c>
      <c r="BC38" s="76">
        <v>0</v>
      </c>
      <c r="BD38" s="76">
        <v>0</v>
      </c>
      <c r="BE38" s="76">
        <v>0</v>
      </c>
      <c r="BF38" s="76">
        <v>0</v>
      </c>
      <c r="BG38" s="76">
        <v>0</v>
      </c>
      <c r="BH38" s="76">
        <v>0</v>
      </c>
      <c r="BI38" s="76">
        <v>0</v>
      </c>
      <c r="BJ38" s="76">
        <v>0</v>
      </c>
      <c r="BK38" s="76">
        <v>0</v>
      </c>
      <c r="BL38" s="76">
        <v>0</v>
      </c>
      <c r="BM38" s="76">
        <v>0</v>
      </c>
      <c r="BN38" s="76">
        <v>0</v>
      </c>
      <c r="BO38" s="76">
        <v>0</v>
      </c>
      <c r="BP38" s="76">
        <v>0</v>
      </c>
      <c r="BQ38" s="76">
        <v>0</v>
      </c>
      <c r="BR38" s="76">
        <v>0</v>
      </c>
      <c r="BS38" s="76">
        <v>0</v>
      </c>
      <c r="BT38" s="76">
        <v>0</v>
      </c>
      <c r="BU38" s="76">
        <v>0</v>
      </c>
      <c r="BV38" s="76">
        <v>0</v>
      </c>
      <c r="BW38" s="76">
        <v>0</v>
      </c>
      <c r="BX38" s="76">
        <v>0</v>
      </c>
      <c r="BY38" s="76">
        <v>0</v>
      </c>
      <c r="BZ38" s="76">
        <v>0</v>
      </c>
      <c r="CA38" s="76">
        <v>0</v>
      </c>
      <c r="CB38" s="76">
        <v>0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6">
        <v>0</v>
      </c>
      <c r="CI38" s="76">
        <v>0</v>
      </c>
      <c r="CJ38" s="76">
        <v>0</v>
      </c>
      <c r="CK38" s="76">
        <v>0</v>
      </c>
      <c r="CL38" s="76">
        <v>0</v>
      </c>
      <c r="CM38" s="76">
        <v>0</v>
      </c>
      <c r="CN38" s="76">
        <v>0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0</v>
      </c>
      <c r="CU38" s="76">
        <v>0</v>
      </c>
      <c r="CV38" s="76">
        <v>0</v>
      </c>
      <c r="CW38" s="76">
        <v>0</v>
      </c>
      <c r="CX38" s="76">
        <v>0</v>
      </c>
      <c r="CY38" s="76">
        <v>0</v>
      </c>
      <c r="CZ38" s="76">
        <v>0</v>
      </c>
      <c r="DA38" s="76">
        <v>0</v>
      </c>
      <c r="DB38" s="76">
        <v>0</v>
      </c>
      <c r="DC38" s="76">
        <v>0</v>
      </c>
      <c r="DD38" s="76">
        <v>0</v>
      </c>
      <c r="DE38" s="76">
        <v>0</v>
      </c>
      <c r="DF38" s="76">
        <v>0</v>
      </c>
      <c r="DG38" s="76">
        <v>0</v>
      </c>
      <c r="DH38" s="76">
        <v>0</v>
      </c>
    </row>
    <row r="39" ht="20.1" customHeight="1" spans="1:112">
      <c r="A39" s="92" t="s">
        <v>16</v>
      </c>
      <c r="B39" s="92" t="s">
        <v>16</v>
      </c>
      <c r="C39" s="92" t="s">
        <v>16</v>
      </c>
      <c r="D39" s="92" t="s">
        <v>329</v>
      </c>
      <c r="E39" s="76">
        <f t="shared" si="0"/>
        <v>622960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60000</v>
      </c>
      <c r="U39" s="76">
        <v>60000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6">
        <v>0</v>
      </c>
      <c r="AH39" s="76">
        <v>0</v>
      </c>
      <c r="AI39" s="76">
        <v>0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0</v>
      </c>
      <c r="AT39" s="76">
        <v>0</v>
      </c>
      <c r="AU39" s="76">
        <v>0</v>
      </c>
      <c r="AV39" s="76">
        <v>562960</v>
      </c>
      <c r="AW39" s="76">
        <v>0</v>
      </c>
      <c r="AX39" s="76">
        <v>0</v>
      </c>
      <c r="AY39" s="76">
        <v>0</v>
      </c>
      <c r="AZ39" s="76">
        <v>0</v>
      </c>
      <c r="BA39" s="76">
        <v>562960</v>
      </c>
      <c r="BB39" s="76">
        <v>0</v>
      </c>
      <c r="BC39" s="76">
        <v>0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0</v>
      </c>
      <c r="BJ39" s="76">
        <v>0</v>
      </c>
      <c r="BK39" s="76">
        <v>0</v>
      </c>
      <c r="BL39" s="76">
        <v>0</v>
      </c>
      <c r="BM39" s="76">
        <v>0</v>
      </c>
      <c r="BN39" s="76">
        <v>0</v>
      </c>
      <c r="BO39" s="76">
        <v>0</v>
      </c>
      <c r="BP39" s="76">
        <v>0</v>
      </c>
      <c r="BQ39" s="76">
        <v>0</v>
      </c>
      <c r="BR39" s="76">
        <v>0</v>
      </c>
      <c r="BS39" s="76">
        <v>0</v>
      </c>
      <c r="BT39" s="76">
        <v>0</v>
      </c>
      <c r="BU39" s="76">
        <v>0</v>
      </c>
      <c r="BV39" s="76">
        <v>0</v>
      </c>
      <c r="BW39" s="76">
        <v>0</v>
      </c>
      <c r="BX39" s="76">
        <v>0</v>
      </c>
      <c r="BY39" s="76">
        <v>0</v>
      </c>
      <c r="BZ39" s="76">
        <v>0</v>
      </c>
      <c r="CA39" s="76">
        <v>0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0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0</v>
      </c>
      <c r="CP39" s="76">
        <v>0</v>
      </c>
      <c r="CQ39" s="76">
        <v>0</v>
      </c>
      <c r="CR39" s="76">
        <v>0</v>
      </c>
      <c r="CS39" s="76">
        <v>0</v>
      </c>
      <c r="CT39" s="76">
        <v>0</v>
      </c>
      <c r="CU39" s="76">
        <v>0</v>
      </c>
      <c r="CV39" s="76">
        <v>0</v>
      </c>
      <c r="CW39" s="76">
        <v>0</v>
      </c>
      <c r="CX39" s="76">
        <v>0</v>
      </c>
      <c r="CY39" s="76">
        <v>0</v>
      </c>
      <c r="CZ39" s="76">
        <v>0</v>
      </c>
      <c r="DA39" s="76">
        <v>0</v>
      </c>
      <c r="DB39" s="76">
        <v>0</v>
      </c>
      <c r="DC39" s="76">
        <v>0</v>
      </c>
      <c r="DD39" s="76">
        <v>0</v>
      </c>
      <c r="DE39" s="76">
        <v>0</v>
      </c>
      <c r="DF39" s="76">
        <v>0</v>
      </c>
      <c r="DG39" s="76">
        <v>0</v>
      </c>
      <c r="DH39" s="76">
        <v>0</v>
      </c>
    </row>
    <row r="40" ht="20.1" customHeight="1" spans="1:112">
      <c r="A40" s="92" t="s">
        <v>116</v>
      </c>
      <c r="B40" s="92" t="s">
        <v>90</v>
      </c>
      <c r="C40" s="92" t="s">
        <v>104</v>
      </c>
      <c r="D40" s="92" t="s">
        <v>330</v>
      </c>
      <c r="E40" s="76">
        <f t="shared" si="0"/>
        <v>622960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60000</v>
      </c>
      <c r="U40" s="76">
        <v>60000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6">
        <v>0</v>
      </c>
      <c r="AV40" s="76">
        <v>562960</v>
      </c>
      <c r="AW40" s="76">
        <v>0</v>
      </c>
      <c r="AX40" s="76">
        <v>0</v>
      </c>
      <c r="AY40" s="76">
        <v>0</v>
      </c>
      <c r="AZ40" s="76">
        <v>0</v>
      </c>
      <c r="BA40" s="76">
        <v>562960</v>
      </c>
      <c r="BB40" s="76">
        <v>0</v>
      </c>
      <c r="BC40" s="76">
        <v>0</v>
      </c>
      <c r="BD40" s="76">
        <v>0</v>
      </c>
      <c r="BE40" s="76">
        <v>0</v>
      </c>
      <c r="BF40" s="76">
        <v>0</v>
      </c>
      <c r="BG40" s="76">
        <v>0</v>
      </c>
      <c r="BH40" s="76">
        <v>0</v>
      </c>
      <c r="BI40" s="76">
        <v>0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0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0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6">
        <v>0</v>
      </c>
      <c r="CV40" s="76">
        <v>0</v>
      </c>
      <c r="CW40" s="76">
        <v>0</v>
      </c>
      <c r="CX40" s="76">
        <v>0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0</v>
      </c>
      <c r="DE40" s="76">
        <v>0</v>
      </c>
      <c r="DF40" s="76">
        <v>0</v>
      </c>
      <c r="DG40" s="76">
        <v>0</v>
      </c>
      <c r="DH40" s="76">
        <v>0</v>
      </c>
    </row>
    <row r="41" ht="20.1" customHeight="1" spans="1:112">
      <c r="A41" s="92" t="s">
        <v>16</v>
      </c>
      <c r="B41" s="92" t="s">
        <v>16</v>
      </c>
      <c r="C41" s="92" t="s">
        <v>16</v>
      </c>
      <c r="D41" s="92" t="s">
        <v>331</v>
      </c>
      <c r="E41" s="76">
        <f t="shared" si="0"/>
        <v>505075.08</v>
      </c>
      <c r="F41" s="76">
        <v>505075.08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505075.08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76">
        <v>0</v>
      </c>
      <c r="AE41" s="76">
        <v>0</v>
      </c>
      <c r="AF41" s="76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6">
        <v>0</v>
      </c>
      <c r="AV41" s="76">
        <v>0</v>
      </c>
      <c r="AW41" s="76">
        <v>0</v>
      </c>
      <c r="AX41" s="76">
        <v>0</v>
      </c>
      <c r="AY41" s="76">
        <v>0</v>
      </c>
      <c r="AZ41" s="76">
        <v>0</v>
      </c>
      <c r="BA41" s="76">
        <v>0</v>
      </c>
      <c r="BB41" s="76">
        <v>0</v>
      </c>
      <c r="BC41" s="76">
        <v>0</v>
      </c>
      <c r="BD41" s="76">
        <v>0</v>
      </c>
      <c r="BE41" s="76">
        <v>0</v>
      </c>
      <c r="BF41" s="76">
        <v>0</v>
      </c>
      <c r="BG41" s="76">
        <v>0</v>
      </c>
      <c r="BH41" s="76">
        <v>0</v>
      </c>
      <c r="BI41" s="76">
        <v>0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0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0</v>
      </c>
      <c r="CC41" s="76">
        <v>0</v>
      </c>
      <c r="CD41" s="76">
        <v>0</v>
      </c>
      <c r="CE41" s="76">
        <v>0</v>
      </c>
      <c r="CF41" s="76">
        <v>0</v>
      </c>
      <c r="CG41" s="76">
        <v>0</v>
      </c>
      <c r="CH41" s="76">
        <v>0</v>
      </c>
      <c r="CI41" s="76">
        <v>0</v>
      </c>
      <c r="CJ41" s="76">
        <v>0</v>
      </c>
      <c r="CK41" s="76">
        <v>0</v>
      </c>
      <c r="CL41" s="76">
        <v>0</v>
      </c>
      <c r="CM41" s="76">
        <v>0</v>
      </c>
      <c r="CN41" s="76">
        <v>0</v>
      </c>
      <c r="CO41" s="76">
        <v>0</v>
      </c>
      <c r="CP41" s="76">
        <v>0</v>
      </c>
      <c r="CQ41" s="76">
        <v>0</v>
      </c>
      <c r="CR41" s="76">
        <v>0</v>
      </c>
      <c r="CS41" s="76">
        <v>0</v>
      </c>
      <c r="CT41" s="76">
        <v>0</v>
      </c>
      <c r="CU41" s="76">
        <v>0</v>
      </c>
      <c r="CV41" s="76">
        <v>0</v>
      </c>
      <c r="CW41" s="76">
        <v>0</v>
      </c>
      <c r="CX41" s="76">
        <v>0</v>
      </c>
      <c r="CY41" s="76">
        <v>0</v>
      </c>
      <c r="CZ41" s="76">
        <v>0</v>
      </c>
      <c r="DA41" s="76">
        <v>0</v>
      </c>
      <c r="DB41" s="76">
        <v>0</v>
      </c>
      <c r="DC41" s="76">
        <v>0</v>
      </c>
      <c r="DD41" s="76">
        <v>0</v>
      </c>
      <c r="DE41" s="76">
        <v>0</v>
      </c>
      <c r="DF41" s="76">
        <v>0</v>
      </c>
      <c r="DG41" s="76">
        <v>0</v>
      </c>
      <c r="DH41" s="76">
        <v>0</v>
      </c>
    </row>
    <row r="42" ht="20.1" customHeight="1" spans="1:112">
      <c r="A42" s="92" t="s">
        <v>16</v>
      </c>
      <c r="B42" s="92" t="s">
        <v>16</v>
      </c>
      <c r="C42" s="92" t="s">
        <v>16</v>
      </c>
      <c r="D42" s="92" t="s">
        <v>332</v>
      </c>
      <c r="E42" s="76">
        <f t="shared" si="0"/>
        <v>505075.08</v>
      </c>
      <c r="F42" s="76">
        <v>505075.08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505075.08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76">
        <v>0</v>
      </c>
      <c r="AE42" s="76">
        <v>0</v>
      </c>
      <c r="AF42" s="76">
        <v>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76">
        <v>0</v>
      </c>
      <c r="AM42" s="76">
        <v>0</v>
      </c>
      <c r="AN42" s="76">
        <v>0</v>
      </c>
      <c r="AO42" s="76">
        <v>0</v>
      </c>
      <c r="AP42" s="76">
        <v>0</v>
      </c>
      <c r="AQ42" s="76">
        <v>0</v>
      </c>
      <c r="AR42" s="76">
        <v>0</v>
      </c>
      <c r="AS42" s="76">
        <v>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  <c r="BD42" s="76">
        <v>0</v>
      </c>
      <c r="BE42" s="76">
        <v>0</v>
      </c>
      <c r="BF42" s="76">
        <v>0</v>
      </c>
      <c r="BG42" s="76">
        <v>0</v>
      </c>
      <c r="BH42" s="76">
        <v>0</v>
      </c>
      <c r="BI42" s="76">
        <v>0</v>
      </c>
      <c r="BJ42" s="76">
        <v>0</v>
      </c>
      <c r="BK42" s="76">
        <v>0</v>
      </c>
      <c r="BL42" s="76">
        <v>0</v>
      </c>
      <c r="BM42" s="76">
        <v>0</v>
      </c>
      <c r="BN42" s="76">
        <v>0</v>
      </c>
      <c r="BO42" s="76">
        <v>0</v>
      </c>
      <c r="BP42" s="76">
        <v>0</v>
      </c>
      <c r="BQ42" s="76">
        <v>0</v>
      </c>
      <c r="BR42" s="76">
        <v>0</v>
      </c>
      <c r="BS42" s="76">
        <v>0</v>
      </c>
      <c r="BT42" s="76">
        <v>0</v>
      </c>
      <c r="BU42" s="76">
        <v>0</v>
      </c>
      <c r="BV42" s="76">
        <v>0</v>
      </c>
      <c r="BW42" s="76">
        <v>0</v>
      </c>
      <c r="BX42" s="76">
        <v>0</v>
      </c>
      <c r="BY42" s="76">
        <v>0</v>
      </c>
      <c r="BZ42" s="76">
        <v>0</v>
      </c>
      <c r="CA42" s="76">
        <v>0</v>
      </c>
      <c r="CB42" s="76">
        <v>0</v>
      </c>
      <c r="CC42" s="76">
        <v>0</v>
      </c>
      <c r="CD42" s="76">
        <v>0</v>
      </c>
      <c r="CE42" s="76">
        <v>0</v>
      </c>
      <c r="CF42" s="76">
        <v>0</v>
      </c>
      <c r="CG42" s="76">
        <v>0</v>
      </c>
      <c r="CH42" s="76">
        <v>0</v>
      </c>
      <c r="CI42" s="76">
        <v>0</v>
      </c>
      <c r="CJ42" s="76">
        <v>0</v>
      </c>
      <c r="CK42" s="76">
        <v>0</v>
      </c>
      <c r="CL42" s="76">
        <v>0</v>
      </c>
      <c r="CM42" s="76">
        <v>0</v>
      </c>
      <c r="CN42" s="76">
        <v>0</v>
      </c>
      <c r="CO42" s="76">
        <v>0</v>
      </c>
      <c r="CP42" s="76">
        <v>0</v>
      </c>
      <c r="CQ42" s="76">
        <v>0</v>
      </c>
      <c r="CR42" s="76">
        <v>0</v>
      </c>
      <c r="CS42" s="76">
        <v>0</v>
      </c>
      <c r="CT42" s="76">
        <v>0</v>
      </c>
      <c r="CU42" s="76">
        <v>0</v>
      </c>
      <c r="CV42" s="76">
        <v>0</v>
      </c>
      <c r="CW42" s="76">
        <v>0</v>
      </c>
      <c r="CX42" s="76">
        <v>0</v>
      </c>
      <c r="CY42" s="76">
        <v>0</v>
      </c>
      <c r="CZ42" s="76">
        <v>0</v>
      </c>
      <c r="DA42" s="76">
        <v>0</v>
      </c>
      <c r="DB42" s="76">
        <v>0</v>
      </c>
      <c r="DC42" s="76">
        <v>0</v>
      </c>
      <c r="DD42" s="76">
        <v>0</v>
      </c>
      <c r="DE42" s="76">
        <v>0</v>
      </c>
      <c r="DF42" s="76">
        <v>0</v>
      </c>
      <c r="DG42" s="76">
        <v>0</v>
      </c>
      <c r="DH42" s="76">
        <v>0</v>
      </c>
    </row>
    <row r="43" ht="20.1" customHeight="1" spans="1:112">
      <c r="A43" s="92" t="s">
        <v>118</v>
      </c>
      <c r="B43" s="92" t="s">
        <v>95</v>
      </c>
      <c r="C43" s="92" t="s">
        <v>85</v>
      </c>
      <c r="D43" s="92" t="s">
        <v>185</v>
      </c>
      <c r="E43" s="76">
        <f t="shared" si="0"/>
        <v>505075.08</v>
      </c>
      <c r="F43" s="76">
        <v>505075.08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505075.08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0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0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0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0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333</v>
      </c>
    </row>
    <row r="2" ht="25.5" customHeight="1" spans="1:7">
      <c r="A2" s="10" t="s">
        <v>334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335</v>
      </c>
      <c r="B4" s="57"/>
      <c r="C4" s="57"/>
      <c r="D4" s="58"/>
      <c r="E4" s="77" t="s">
        <v>122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336</v>
      </c>
      <c r="E5" s="22" t="s">
        <v>60</v>
      </c>
      <c r="F5" s="19" t="s">
        <v>337</v>
      </c>
      <c r="G5" s="80" t="s">
        <v>338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6200272.03</v>
      </c>
      <c r="F7" s="85">
        <v>5689736.25</v>
      </c>
      <c r="G7" s="76">
        <v>510535.78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6200272.03</v>
      </c>
      <c r="F8" s="85">
        <v>5689736.25</v>
      </c>
      <c r="G8" s="76">
        <v>510535.78</v>
      </c>
    </row>
    <row r="9" ht="20.1" customHeight="1" spans="1:7">
      <c r="A9" s="30" t="s">
        <v>339</v>
      </c>
      <c r="B9" s="74" t="s">
        <v>16</v>
      </c>
      <c r="C9" s="83" t="s">
        <v>16</v>
      </c>
      <c r="D9" s="30" t="s">
        <v>340</v>
      </c>
      <c r="E9" s="84">
        <v>5115504.25</v>
      </c>
      <c r="F9" s="85">
        <v>5115504.25</v>
      </c>
      <c r="G9" s="76">
        <v>0</v>
      </c>
    </row>
    <row r="10" ht="20.1" customHeight="1" spans="1:7">
      <c r="A10" s="30" t="s">
        <v>341</v>
      </c>
      <c r="B10" s="74" t="s">
        <v>85</v>
      </c>
      <c r="C10" s="83" t="s">
        <v>86</v>
      </c>
      <c r="D10" s="30" t="s">
        <v>342</v>
      </c>
      <c r="E10" s="84">
        <v>969648</v>
      </c>
      <c r="F10" s="85">
        <v>969648</v>
      </c>
      <c r="G10" s="76">
        <v>0</v>
      </c>
    </row>
    <row r="11" ht="20.1" customHeight="1" spans="1:7">
      <c r="A11" s="30" t="s">
        <v>341</v>
      </c>
      <c r="B11" s="74" t="s">
        <v>95</v>
      </c>
      <c r="C11" s="83" t="s">
        <v>86</v>
      </c>
      <c r="D11" s="30" t="s">
        <v>343</v>
      </c>
      <c r="E11" s="84">
        <v>2185187.88</v>
      </c>
      <c r="F11" s="85">
        <v>2185187.88</v>
      </c>
      <c r="G11" s="76">
        <v>0</v>
      </c>
    </row>
    <row r="12" ht="20.1" customHeight="1" spans="1:7">
      <c r="A12" s="30" t="s">
        <v>341</v>
      </c>
      <c r="B12" s="74" t="s">
        <v>94</v>
      </c>
      <c r="C12" s="83" t="s">
        <v>86</v>
      </c>
      <c r="D12" s="30" t="s">
        <v>344</v>
      </c>
      <c r="E12" s="84">
        <v>63353</v>
      </c>
      <c r="F12" s="85">
        <v>63353</v>
      </c>
      <c r="G12" s="76">
        <v>0</v>
      </c>
    </row>
    <row r="13" ht="20.1" customHeight="1" spans="1:7">
      <c r="A13" s="30" t="s">
        <v>341</v>
      </c>
      <c r="B13" s="74" t="s">
        <v>90</v>
      </c>
      <c r="C13" s="83" t="s">
        <v>86</v>
      </c>
      <c r="D13" s="30" t="s">
        <v>345</v>
      </c>
      <c r="E13" s="84">
        <v>248348.16</v>
      </c>
      <c r="F13" s="85">
        <v>248348.16</v>
      </c>
      <c r="G13" s="76">
        <v>0</v>
      </c>
    </row>
    <row r="14" ht="20.1" customHeight="1" spans="1:7">
      <c r="A14" s="30" t="s">
        <v>341</v>
      </c>
      <c r="B14" s="74" t="s">
        <v>92</v>
      </c>
      <c r="C14" s="83" t="s">
        <v>86</v>
      </c>
      <c r="D14" s="30" t="s">
        <v>346</v>
      </c>
      <c r="E14" s="84">
        <v>453493.31</v>
      </c>
      <c r="F14" s="85">
        <v>453493.31</v>
      </c>
      <c r="G14" s="76">
        <v>0</v>
      </c>
    </row>
    <row r="15" ht="20.1" customHeight="1" spans="1:7">
      <c r="A15" s="30" t="s">
        <v>341</v>
      </c>
      <c r="B15" s="74" t="s">
        <v>347</v>
      </c>
      <c r="C15" s="83" t="s">
        <v>86</v>
      </c>
      <c r="D15" s="30" t="s">
        <v>348</v>
      </c>
      <c r="E15" s="84">
        <v>226746.62</v>
      </c>
      <c r="F15" s="85">
        <v>226746.62</v>
      </c>
      <c r="G15" s="76">
        <v>0</v>
      </c>
    </row>
    <row r="16" ht="20.1" customHeight="1" spans="1:7">
      <c r="A16" s="30" t="s">
        <v>341</v>
      </c>
      <c r="B16" s="74" t="s">
        <v>349</v>
      </c>
      <c r="C16" s="83" t="s">
        <v>86</v>
      </c>
      <c r="D16" s="30" t="s">
        <v>350</v>
      </c>
      <c r="E16" s="84">
        <v>294622.11</v>
      </c>
      <c r="F16" s="85">
        <v>294622.11</v>
      </c>
      <c r="G16" s="76">
        <v>0</v>
      </c>
    </row>
    <row r="17" ht="20.1" customHeight="1" spans="1:7">
      <c r="A17" s="30" t="s">
        <v>341</v>
      </c>
      <c r="B17" s="74" t="s">
        <v>108</v>
      </c>
      <c r="C17" s="83" t="s">
        <v>86</v>
      </c>
      <c r="D17" s="30" t="s">
        <v>351</v>
      </c>
      <c r="E17" s="84">
        <v>63198.96</v>
      </c>
      <c r="F17" s="85">
        <v>63198.96</v>
      </c>
      <c r="G17" s="76">
        <v>0</v>
      </c>
    </row>
    <row r="18" ht="20.1" customHeight="1" spans="1:7">
      <c r="A18" s="30" t="s">
        <v>341</v>
      </c>
      <c r="B18" s="74" t="s">
        <v>352</v>
      </c>
      <c r="C18" s="83" t="s">
        <v>86</v>
      </c>
      <c r="D18" s="30" t="s">
        <v>353</v>
      </c>
      <c r="E18" s="84">
        <v>72431.13</v>
      </c>
      <c r="F18" s="85">
        <v>72431.13</v>
      </c>
      <c r="G18" s="76">
        <v>0</v>
      </c>
    </row>
    <row r="19" ht="20.1" customHeight="1" spans="1:7">
      <c r="A19" s="30" t="s">
        <v>341</v>
      </c>
      <c r="B19" s="74" t="s">
        <v>354</v>
      </c>
      <c r="C19" s="83" t="s">
        <v>86</v>
      </c>
      <c r="D19" s="30" t="s">
        <v>185</v>
      </c>
      <c r="E19" s="84">
        <v>505075.08</v>
      </c>
      <c r="F19" s="85">
        <v>505075.08</v>
      </c>
      <c r="G19" s="76">
        <v>0</v>
      </c>
    </row>
    <row r="20" ht="20.1" customHeight="1" spans="1:7">
      <c r="A20" s="30" t="s">
        <v>341</v>
      </c>
      <c r="B20" s="74" t="s">
        <v>355</v>
      </c>
      <c r="C20" s="83" t="s">
        <v>86</v>
      </c>
      <c r="D20" s="30" t="s">
        <v>356</v>
      </c>
      <c r="E20" s="84">
        <v>33400</v>
      </c>
      <c r="F20" s="85">
        <v>33400</v>
      </c>
      <c r="G20" s="76">
        <v>0</v>
      </c>
    </row>
    <row r="21" ht="20.1" customHeight="1" spans="1:7">
      <c r="A21" s="30" t="s">
        <v>357</v>
      </c>
      <c r="B21" s="74" t="s">
        <v>16</v>
      </c>
      <c r="C21" s="83" t="s">
        <v>16</v>
      </c>
      <c r="D21" s="30" t="s">
        <v>358</v>
      </c>
      <c r="E21" s="84">
        <v>506455.78</v>
      </c>
      <c r="F21" s="85">
        <v>0</v>
      </c>
      <c r="G21" s="76">
        <v>506455.78</v>
      </c>
    </row>
    <row r="22" ht="20.1" customHeight="1" spans="1:7">
      <c r="A22" s="30" t="s">
        <v>359</v>
      </c>
      <c r="B22" s="74" t="s">
        <v>85</v>
      </c>
      <c r="C22" s="83" t="s">
        <v>86</v>
      </c>
      <c r="D22" s="30" t="s">
        <v>360</v>
      </c>
      <c r="E22" s="84">
        <v>144857.33</v>
      </c>
      <c r="F22" s="85">
        <v>0</v>
      </c>
      <c r="G22" s="76">
        <v>144857.33</v>
      </c>
    </row>
    <row r="23" ht="20.1" customHeight="1" spans="1:7">
      <c r="A23" s="30" t="s">
        <v>359</v>
      </c>
      <c r="B23" s="74" t="s">
        <v>95</v>
      </c>
      <c r="C23" s="83" t="s">
        <v>86</v>
      </c>
      <c r="D23" s="30" t="s">
        <v>361</v>
      </c>
      <c r="E23" s="84">
        <v>24000</v>
      </c>
      <c r="F23" s="85">
        <v>0</v>
      </c>
      <c r="G23" s="76">
        <v>24000</v>
      </c>
    </row>
    <row r="24" ht="20.1" customHeight="1" spans="1:7">
      <c r="A24" s="30" t="s">
        <v>359</v>
      </c>
      <c r="B24" s="74" t="s">
        <v>99</v>
      </c>
      <c r="C24" s="83" t="s">
        <v>86</v>
      </c>
      <c r="D24" s="30" t="s">
        <v>362</v>
      </c>
      <c r="E24" s="84">
        <v>20000</v>
      </c>
      <c r="F24" s="85">
        <v>0</v>
      </c>
      <c r="G24" s="76">
        <v>20000</v>
      </c>
    </row>
    <row r="25" ht="20.1" customHeight="1" spans="1:7">
      <c r="A25" s="30" t="s">
        <v>359</v>
      </c>
      <c r="B25" s="74" t="s">
        <v>90</v>
      </c>
      <c r="C25" s="83" t="s">
        <v>86</v>
      </c>
      <c r="D25" s="30" t="s">
        <v>363</v>
      </c>
      <c r="E25" s="84">
        <v>25000</v>
      </c>
      <c r="F25" s="85">
        <v>0</v>
      </c>
      <c r="G25" s="76">
        <v>25000</v>
      </c>
    </row>
    <row r="26" ht="20.1" customHeight="1" spans="1:7">
      <c r="A26" s="30" t="s">
        <v>359</v>
      </c>
      <c r="B26" s="74" t="s">
        <v>92</v>
      </c>
      <c r="C26" s="83" t="s">
        <v>86</v>
      </c>
      <c r="D26" s="30" t="s">
        <v>364</v>
      </c>
      <c r="E26" s="84">
        <v>10000</v>
      </c>
      <c r="F26" s="85">
        <v>0</v>
      </c>
      <c r="G26" s="76">
        <v>10000</v>
      </c>
    </row>
    <row r="27" ht="20.1" customHeight="1" spans="1:7">
      <c r="A27" s="30" t="s">
        <v>359</v>
      </c>
      <c r="B27" s="74" t="s">
        <v>108</v>
      </c>
      <c r="C27" s="83" t="s">
        <v>86</v>
      </c>
      <c r="D27" s="30" t="s">
        <v>365</v>
      </c>
      <c r="E27" s="84">
        <v>65000</v>
      </c>
      <c r="F27" s="85">
        <v>0</v>
      </c>
      <c r="G27" s="76">
        <v>65000</v>
      </c>
    </row>
    <row r="28" ht="20.1" customHeight="1" spans="1:7">
      <c r="A28" s="30" t="s">
        <v>359</v>
      </c>
      <c r="B28" s="74" t="s">
        <v>354</v>
      </c>
      <c r="C28" s="83" t="s">
        <v>86</v>
      </c>
      <c r="D28" s="30" t="s">
        <v>366</v>
      </c>
      <c r="E28" s="84">
        <v>8000</v>
      </c>
      <c r="F28" s="85">
        <v>0</v>
      </c>
      <c r="G28" s="76">
        <v>8000</v>
      </c>
    </row>
    <row r="29" ht="20.1" customHeight="1" spans="1:7">
      <c r="A29" s="30" t="s">
        <v>359</v>
      </c>
      <c r="B29" s="74" t="s">
        <v>367</v>
      </c>
      <c r="C29" s="83" t="s">
        <v>86</v>
      </c>
      <c r="D29" s="30" t="s">
        <v>191</v>
      </c>
      <c r="E29" s="84">
        <v>8000</v>
      </c>
      <c r="F29" s="85">
        <v>0</v>
      </c>
      <c r="G29" s="76">
        <v>8000</v>
      </c>
    </row>
    <row r="30" ht="20.1" customHeight="1" spans="1:7">
      <c r="A30" s="30" t="s">
        <v>359</v>
      </c>
      <c r="B30" s="74" t="s">
        <v>368</v>
      </c>
      <c r="C30" s="83" t="s">
        <v>86</v>
      </c>
      <c r="D30" s="30" t="s">
        <v>192</v>
      </c>
      <c r="E30" s="84">
        <v>38000</v>
      </c>
      <c r="F30" s="85">
        <v>0</v>
      </c>
      <c r="G30" s="76">
        <v>38000</v>
      </c>
    </row>
    <row r="31" ht="20.1" customHeight="1" spans="1:7">
      <c r="A31" s="30" t="s">
        <v>359</v>
      </c>
      <c r="B31" s="74" t="s">
        <v>369</v>
      </c>
      <c r="C31" s="83" t="s">
        <v>86</v>
      </c>
      <c r="D31" s="30" t="s">
        <v>194</v>
      </c>
      <c r="E31" s="84">
        <v>5000</v>
      </c>
      <c r="F31" s="85">
        <v>0</v>
      </c>
      <c r="G31" s="76">
        <v>5000</v>
      </c>
    </row>
    <row r="32" ht="20.1" customHeight="1" spans="1:7">
      <c r="A32" s="30" t="s">
        <v>359</v>
      </c>
      <c r="B32" s="74" t="s">
        <v>370</v>
      </c>
      <c r="C32" s="83" t="s">
        <v>86</v>
      </c>
      <c r="D32" s="30" t="s">
        <v>371</v>
      </c>
      <c r="E32" s="84">
        <v>20000</v>
      </c>
      <c r="F32" s="85">
        <v>0</v>
      </c>
      <c r="G32" s="76">
        <v>20000</v>
      </c>
    </row>
    <row r="33" ht="20.1" customHeight="1" spans="1:7">
      <c r="A33" s="30" t="s">
        <v>359</v>
      </c>
      <c r="B33" s="74" t="s">
        <v>372</v>
      </c>
      <c r="C33" s="83" t="s">
        <v>86</v>
      </c>
      <c r="D33" s="30" t="s">
        <v>373</v>
      </c>
      <c r="E33" s="84">
        <v>41598.45</v>
      </c>
      <c r="F33" s="85">
        <v>0</v>
      </c>
      <c r="G33" s="76">
        <v>41598.45</v>
      </c>
    </row>
    <row r="34" ht="20.1" customHeight="1" spans="1:7">
      <c r="A34" s="30" t="s">
        <v>359</v>
      </c>
      <c r="B34" s="74" t="s">
        <v>102</v>
      </c>
      <c r="C34" s="83" t="s">
        <v>86</v>
      </c>
      <c r="D34" s="30" t="s">
        <v>195</v>
      </c>
      <c r="E34" s="84">
        <v>97000</v>
      </c>
      <c r="F34" s="85">
        <v>0</v>
      </c>
      <c r="G34" s="76">
        <v>97000</v>
      </c>
    </row>
    <row r="35" ht="20.1" customHeight="1" spans="1:7">
      <c r="A35" s="30" t="s">
        <v>374</v>
      </c>
      <c r="B35" s="74" t="s">
        <v>16</v>
      </c>
      <c r="C35" s="83" t="s">
        <v>16</v>
      </c>
      <c r="D35" s="30" t="s">
        <v>375</v>
      </c>
      <c r="E35" s="84">
        <v>574232</v>
      </c>
      <c r="F35" s="85">
        <v>574232</v>
      </c>
      <c r="G35" s="76">
        <v>0</v>
      </c>
    </row>
    <row r="36" ht="20.1" customHeight="1" spans="1:7">
      <c r="A36" s="30" t="s">
        <v>376</v>
      </c>
      <c r="B36" s="74" t="s">
        <v>104</v>
      </c>
      <c r="C36" s="83" t="s">
        <v>86</v>
      </c>
      <c r="D36" s="30" t="s">
        <v>377</v>
      </c>
      <c r="E36" s="84">
        <v>568960</v>
      </c>
      <c r="F36" s="85">
        <v>568960</v>
      </c>
      <c r="G36" s="76">
        <v>0</v>
      </c>
    </row>
    <row r="37" ht="20.1" customHeight="1" spans="1:7">
      <c r="A37" s="30" t="s">
        <v>376</v>
      </c>
      <c r="B37" s="74" t="s">
        <v>90</v>
      </c>
      <c r="C37" s="83" t="s">
        <v>86</v>
      </c>
      <c r="D37" s="30" t="s">
        <v>378</v>
      </c>
      <c r="E37" s="84">
        <v>5200</v>
      </c>
      <c r="F37" s="85">
        <v>5200</v>
      </c>
      <c r="G37" s="76">
        <v>0</v>
      </c>
    </row>
    <row r="38" ht="20.1" customHeight="1" spans="1:7">
      <c r="A38" s="30" t="s">
        <v>376</v>
      </c>
      <c r="B38" s="74" t="s">
        <v>347</v>
      </c>
      <c r="C38" s="83" t="s">
        <v>86</v>
      </c>
      <c r="D38" s="30" t="s">
        <v>379</v>
      </c>
      <c r="E38" s="84">
        <v>72</v>
      </c>
      <c r="F38" s="85">
        <v>72</v>
      </c>
      <c r="G38" s="76">
        <v>0</v>
      </c>
    </row>
    <row r="39" ht="20.1" customHeight="1" spans="1:7">
      <c r="A39" s="30" t="s">
        <v>380</v>
      </c>
      <c r="B39" s="74" t="s">
        <v>16</v>
      </c>
      <c r="C39" s="83" t="s">
        <v>16</v>
      </c>
      <c r="D39" s="30" t="s">
        <v>381</v>
      </c>
      <c r="E39" s="84">
        <v>4080</v>
      </c>
      <c r="F39" s="85">
        <v>0</v>
      </c>
      <c r="G39" s="76">
        <v>4080</v>
      </c>
    </row>
    <row r="40" ht="20.1" customHeight="1" spans="1:7">
      <c r="A40" s="30" t="s">
        <v>382</v>
      </c>
      <c r="B40" s="74" t="s">
        <v>90</v>
      </c>
      <c r="C40" s="83" t="s">
        <v>86</v>
      </c>
      <c r="D40" s="30" t="s">
        <v>383</v>
      </c>
      <c r="E40" s="84">
        <v>4080</v>
      </c>
      <c r="F40" s="85">
        <v>0</v>
      </c>
      <c r="G40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384</v>
      </c>
    </row>
    <row r="2" ht="20.1" customHeight="1" spans="1:6">
      <c r="A2" s="10" t="s">
        <v>385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386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405820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405820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89</v>
      </c>
      <c r="F8" s="76">
        <v>27060</v>
      </c>
    </row>
    <row r="9" ht="20.1" customHeight="1" spans="1:6">
      <c r="A9" s="74" t="s">
        <v>84</v>
      </c>
      <c r="B9" s="74" t="s">
        <v>85</v>
      </c>
      <c r="C9" s="74" t="s">
        <v>88</v>
      </c>
      <c r="D9" s="75" t="s">
        <v>86</v>
      </c>
      <c r="E9" s="75" t="s">
        <v>387</v>
      </c>
      <c r="F9" s="76">
        <v>27060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91</v>
      </c>
      <c r="F10" s="76">
        <v>21000</v>
      </c>
    </row>
    <row r="11" ht="20.1" customHeight="1" spans="1:6">
      <c r="A11" s="74" t="s">
        <v>84</v>
      </c>
      <c r="B11" s="74" t="s">
        <v>85</v>
      </c>
      <c r="C11" s="74" t="s">
        <v>90</v>
      </c>
      <c r="D11" s="75" t="s">
        <v>86</v>
      </c>
      <c r="E11" s="75" t="s">
        <v>388</v>
      </c>
      <c r="F11" s="76">
        <v>21000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93</v>
      </c>
      <c r="F12" s="76">
        <v>10000</v>
      </c>
    </row>
    <row r="13" ht="20.1" customHeight="1" spans="1:6">
      <c r="A13" s="74" t="s">
        <v>84</v>
      </c>
      <c r="B13" s="74" t="s">
        <v>85</v>
      </c>
      <c r="C13" s="74" t="s">
        <v>92</v>
      </c>
      <c r="D13" s="75" t="s">
        <v>86</v>
      </c>
      <c r="E13" s="75" t="s">
        <v>389</v>
      </c>
      <c r="F13" s="76">
        <v>10000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87</v>
      </c>
      <c r="F14" s="76">
        <v>91440</v>
      </c>
    </row>
    <row r="15" ht="20.1" customHeight="1" spans="1:6">
      <c r="A15" s="74" t="s">
        <v>84</v>
      </c>
      <c r="B15" s="74" t="s">
        <v>94</v>
      </c>
      <c r="C15" s="74" t="s">
        <v>85</v>
      </c>
      <c r="D15" s="75" t="s">
        <v>86</v>
      </c>
      <c r="E15" s="75" t="s">
        <v>390</v>
      </c>
      <c r="F15" s="76">
        <v>91440</v>
      </c>
    </row>
    <row r="16" ht="20.1" customHeight="1" spans="1:6">
      <c r="A16" s="74" t="s">
        <v>16</v>
      </c>
      <c r="B16" s="74" t="s">
        <v>16</v>
      </c>
      <c r="C16" s="74" t="s">
        <v>16</v>
      </c>
      <c r="D16" s="75" t="s">
        <v>16</v>
      </c>
      <c r="E16" s="75" t="s">
        <v>96</v>
      </c>
      <c r="F16" s="76">
        <v>96320</v>
      </c>
    </row>
    <row r="17" ht="20.1" customHeight="1" spans="1:6">
      <c r="A17" s="74" t="s">
        <v>84</v>
      </c>
      <c r="B17" s="74" t="s">
        <v>94</v>
      </c>
      <c r="C17" s="74" t="s">
        <v>95</v>
      </c>
      <c r="D17" s="75" t="s">
        <v>86</v>
      </c>
      <c r="E17" s="75" t="s">
        <v>391</v>
      </c>
      <c r="F17" s="76">
        <v>5000</v>
      </c>
    </row>
    <row r="18" ht="20.1" customHeight="1" spans="1:6">
      <c r="A18" s="74" t="s">
        <v>84</v>
      </c>
      <c r="B18" s="74" t="s">
        <v>94</v>
      </c>
      <c r="C18" s="74" t="s">
        <v>95</v>
      </c>
      <c r="D18" s="75" t="s">
        <v>86</v>
      </c>
      <c r="E18" s="75" t="s">
        <v>392</v>
      </c>
      <c r="F18" s="76">
        <v>10000</v>
      </c>
    </row>
    <row r="19" ht="20.1" customHeight="1" spans="1:6">
      <c r="A19" s="74" t="s">
        <v>84</v>
      </c>
      <c r="B19" s="74" t="s">
        <v>94</v>
      </c>
      <c r="C19" s="74" t="s">
        <v>95</v>
      </c>
      <c r="D19" s="75" t="s">
        <v>86</v>
      </c>
      <c r="E19" s="75" t="s">
        <v>393</v>
      </c>
      <c r="F19" s="76">
        <v>5000</v>
      </c>
    </row>
    <row r="20" ht="20.1" customHeight="1" spans="1:6">
      <c r="A20" s="74" t="s">
        <v>84</v>
      </c>
      <c r="B20" s="74" t="s">
        <v>94</v>
      </c>
      <c r="C20" s="74" t="s">
        <v>95</v>
      </c>
      <c r="D20" s="75" t="s">
        <v>86</v>
      </c>
      <c r="E20" s="75" t="s">
        <v>394</v>
      </c>
      <c r="F20" s="76">
        <v>20000</v>
      </c>
    </row>
    <row r="21" ht="20.1" customHeight="1" spans="1:6">
      <c r="A21" s="74" t="s">
        <v>84</v>
      </c>
      <c r="B21" s="74" t="s">
        <v>94</v>
      </c>
      <c r="C21" s="74" t="s">
        <v>95</v>
      </c>
      <c r="D21" s="75" t="s">
        <v>86</v>
      </c>
      <c r="E21" s="75" t="s">
        <v>395</v>
      </c>
      <c r="F21" s="76">
        <v>16320</v>
      </c>
    </row>
    <row r="22" ht="20.1" customHeight="1" spans="1:6">
      <c r="A22" s="74" t="s">
        <v>84</v>
      </c>
      <c r="B22" s="74" t="s">
        <v>94</v>
      </c>
      <c r="C22" s="74" t="s">
        <v>95</v>
      </c>
      <c r="D22" s="75" t="s">
        <v>86</v>
      </c>
      <c r="E22" s="75" t="s">
        <v>396</v>
      </c>
      <c r="F22" s="76">
        <v>40000</v>
      </c>
    </row>
    <row r="23" ht="20.1" customHeight="1" spans="1:6">
      <c r="A23" s="74" t="s">
        <v>16</v>
      </c>
      <c r="B23" s="74" t="s">
        <v>16</v>
      </c>
      <c r="C23" s="74" t="s">
        <v>16</v>
      </c>
      <c r="D23" s="75" t="s">
        <v>16</v>
      </c>
      <c r="E23" s="75" t="s">
        <v>96</v>
      </c>
      <c r="F23" s="76">
        <v>60000</v>
      </c>
    </row>
    <row r="24" ht="20.1" customHeight="1" spans="1:6">
      <c r="A24" s="74" t="s">
        <v>84</v>
      </c>
      <c r="B24" s="74" t="s">
        <v>102</v>
      </c>
      <c r="C24" s="74" t="s">
        <v>95</v>
      </c>
      <c r="D24" s="75" t="s">
        <v>86</v>
      </c>
      <c r="E24" s="75" t="s">
        <v>397</v>
      </c>
      <c r="F24" s="76">
        <v>60000</v>
      </c>
    </row>
    <row r="25" ht="20.1" customHeight="1" spans="1:6">
      <c r="A25" s="74" t="s">
        <v>16</v>
      </c>
      <c r="B25" s="74" t="s">
        <v>16</v>
      </c>
      <c r="C25" s="74" t="s">
        <v>16</v>
      </c>
      <c r="D25" s="75" t="s">
        <v>16</v>
      </c>
      <c r="E25" s="75" t="s">
        <v>115</v>
      </c>
      <c r="F25" s="76">
        <v>100000</v>
      </c>
    </row>
    <row r="26" ht="20.1" customHeight="1" spans="1:6">
      <c r="A26" s="74" t="s">
        <v>114</v>
      </c>
      <c r="B26" s="74" t="s">
        <v>104</v>
      </c>
      <c r="C26" s="74" t="s">
        <v>85</v>
      </c>
      <c r="D26" s="75" t="s">
        <v>86</v>
      </c>
      <c r="E26" s="75" t="s">
        <v>398</v>
      </c>
      <c r="F26" s="76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黯乡魂，追旅思</cp:lastModifiedBy>
  <dcterms:created xsi:type="dcterms:W3CDTF">2021-05-14T08:06:23Z</dcterms:created>
  <dcterms:modified xsi:type="dcterms:W3CDTF">2021-05-14T08:08:39Z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9BBF5AE59A23401A9218BECCB36FC356</vt:lpwstr>
  </property>
  <property fmtid="{D5CDD505-2E9C-101B-9397-08002B2CF9AE}" pid="3" name="KSOProductBuildVer">
    <vt:lpwstr>2052-11.1.0.10495</vt:lpwstr>
  </property>
</Properties>
</file>