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763" activeTab="7"/>
  </bookViews>
  <sheets>
    <sheet name="封面" sheetId="717" r:id="rId1"/>
    <sheet name="1" sheetId="718" r:id="rId2"/>
    <sheet name="1-1" sheetId="719" r:id="rId3"/>
    <sheet name="1-2" sheetId="720" r:id="rId4"/>
    <sheet name="2" sheetId="721" r:id="rId5"/>
    <sheet name="2-1" sheetId="722" r:id="rId6"/>
    <sheet name="3" sheetId="723" r:id="rId7"/>
    <sheet name="3-1" sheetId="724" r:id="rId8"/>
    <sheet name="3-2" sheetId="725" r:id="rId9"/>
    <sheet name="3-3" sheetId="726" r:id="rId10"/>
    <sheet name="4" sheetId="727" r:id="rId11"/>
    <sheet name="4-1" sheetId="728" r:id="rId12"/>
    <sheet name="5" sheetId="13" r:id="rId13"/>
    <sheet name="项目绩效" sheetId="729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'1-1'!$A$1:$T$27</definedName>
    <definedName name="_xlnm.Print_Area" localSheetId="3">'1-2'!$A$1:$J$27</definedName>
    <definedName name="_xlnm.Print_Area" localSheetId="4">'2'!$A$1:$H$39</definedName>
    <definedName name="_xlnm.Print_Titles" localSheetId="4">'2'!$1:$39</definedName>
    <definedName name="_xlnm.Print_Area" localSheetId="5">'2-1'!$A$1:$AI$28</definedName>
    <definedName name="_xlnm.Print_Area" localSheetId="6">'3'!$A$1:$DH$42</definedName>
    <definedName name="_xlnm.Print_Area" localSheetId="7">'3-1'!$A$1:$G$42</definedName>
    <definedName name="_xlnm.Print_Area" localSheetId="8">'3-2'!$A$1:$F$24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 calcId="144525"/>
</workbook>
</file>

<file path=xl/sharedStrings.xml><?xml version="1.0" encoding="utf-8"?>
<sst xmlns="http://schemas.openxmlformats.org/spreadsheetml/2006/main" count="1925" uniqueCount="517">
  <si>
    <t>红原县瓦切镇人民政府</t>
  </si>
  <si>
    <t>2021年部门预算</t>
  </si>
  <si>
    <t>报送日期：     年   月   日</t>
  </si>
  <si>
    <t>表1</t>
  </si>
  <si>
    <t>部门收支总表</t>
  </si>
  <si>
    <t>单位名称：红原县瓦切镇人民政府</t>
  </si>
  <si>
    <t>单位：元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</si>
  <si>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</si>
  <si>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</si>
  <si>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</si>
  <si>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</si>
  <si>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</si>
  <si>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</si>
  <si>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</si>
  <si>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</si>
  <si>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</si>
  <si>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</si>
  <si>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</si>
  <si>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</si>
  <si>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</si>
  <si>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</si>
  <si>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</si>
  <si>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</si>
  <si>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</si>
  <si>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</si>
  <si>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</si>
  <si>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</si>
  <si>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</si>
  <si>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</si>
  <si>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</si>
  <si>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</si>
  <si>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</si>
  <si>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</si>
  <si>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</si>
  <si>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</si>
  <si>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</si>
  <si>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</si>
  <si>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</si>
  <si>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</si>
  <si>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</si>
  <si>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</si>
  <si>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</si>
  <si>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</si>
  <si>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</si>
  <si>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</si>
  <si>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</si>
  <si>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</si>
  <si>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</si>
  <si>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</si>
  <si>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</si>
  <si>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</si>
  <si>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</si>
  <si>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</si>
  <si>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</si>
  <si>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</si>
  <si>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</si>
  <si>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</si>
  <si>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</si>
  <si>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</si>
  <si>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</si>
  <si>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</si>
  <si>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</si>
  <si>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</si>
  <si>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</si>
  <si>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</si>
  <si>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</si>
  <si>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</si>
  <si>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</si>
  <si>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</si>
  <si>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</si>
  <si>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</si>
  <si>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</si>
  <si>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</si>
  <si>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</si>
  <si>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</si>
  <si>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</si>
  <si>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</si>
  <si>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</si>
  <si>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</si>
  <si>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</si>
  <si>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</si>
  <si>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</si>
  <si>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</si>
  <si>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160</t>
  </si>
  <si>
    <t>201</t>
  </si>
  <si>
    <t>01</t>
  </si>
  <si>
    <t xml:space="preserve">  160</t>
  </si>
  <si>
    <t xml:space="preserve">  行政运行</t>
  </si>
  <si>
    <t>04</t>
  </si>
  <si>
    <t xml:space="preserve">  人大会议</t>
  </si>
  <si>
    <t>07</t>
  </si>
  <si>
    <t xml:space="preserve">  人大代表履职能力提升</t>
  </si>
  <si>
    <t>08</t>
  </si>
  <si>
    <t xml:space="preserve">  代表工作</t>
  </si>
  <si>
    <t>03</t>
  </si>
  <si>
    <t>02</t>
  </si>
  <si>
    <t xml:space="preserve">  一般行政管理事务</t>
  </si>
  <si>
    <t>50</t>
  </si>
  <si>
    <t xml:space="preserve">  事业运行</t>
  </si>
  <si>
    <t>06</t>
  </si>
  <si>
    <t>29</t>
  </si>
  <si>
    <t xml:space="preserve">  工会事务</t>
  </si>
  <si>
    <t>31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</si>
  <si>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</si>
  <si>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</si>
  <si>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</si>
  <si>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</si>
  <si>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</si>
  <si>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</si>
  <si>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</si>
  <si>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 xml:space="preserve">  事业单位医疗</t>
  </si>
  <si>
    <t xml:space="preserve">  公务员医疗补助</t>
  </si>
  <si>
    <t>99</t>
  </si>
  <si>
    <t xml:space="preserve">  其他行政事业单位医疗支出</t>
  </si>
  <si>
    <t>212</t>
  </si>
  <si>
    <t xml:space="preserve">  城乡社区环境卫生</t>
  </si>
  <si>
    <t>213</t>
  </si>
  <si>
    <t xml:space="preserve">  对村民委员会和村党支部的补助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</si>
  <si>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</si>
  <si>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</si>
  <si>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</si>
  <si>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</si>
  <si>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</si>
  <si>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</si>
  <si>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</si>
  <si>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</si>
  <si>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</si>
  <si>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</si>
  <si>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</si>
  <si>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</si>
  <si>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</si>
  <si>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</si>
  <si>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</si>
  <si>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</si>
  <si>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</si>
  <si>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</si>
  <si>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</si>
  <si>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</si>
  <si>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</si>
  <si>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</si>
  <si>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</si>
  <si>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</si>
  <si>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</si>
  <si>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</si>
  <si>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</si>
  <si>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</si>
  <si>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</si>
  <si>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</si>
  <si>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</si>
  <si>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</si>
  <si>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</si>
  <si>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</si>
  <si>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</si>
  <si>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</si>
  <si>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</si>
  <si>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</si>
  <si>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</si>
  <si>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</si>
  <si>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</si>
  <si>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</si>
  <si>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</si>
  <si>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</si>
  <si>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</si>
  <si>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</si>
  <si>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</si>
  <si>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</si>
  <si>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</si>
  <si>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</si>
  <si>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</si>
  <si>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</si>
  <si>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</si>
  <si>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</si>
  <si>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</si>
  <si>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</si>
  <si>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</si>
  <si>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</si>
  <si>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</si>
  <si>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</si>
  <si>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</si>
  <si>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</si>
  <si>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</si>
  <si>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</si>
  <si>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</si>
  <si>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</si>
  <si>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</si>
  <si>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</si>
  <si>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</si>
  <si>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</si>
  <si>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</si>
  <si>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</si>
  <si>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</si>
  <si>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会议费</t>
  </si>
  <si>
    <t xml:space="preserve">    培训费</t>
  </si>
  <si>
    <t xml:space="preserve">    委托业务费</t>
  </si>
  <si>
    <t xml:space="preserve">    公务接待费</t>
  </si>
  <si>
    <t xml:space="preserve">    公务用车运行维护费</t>
  </si>
  <si>
    <t>09</t>
  </si>
  <si>
    <t xml:space="preserve">    维修（护）费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</si>
  <si>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</si>
  <si>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</si>
  <si>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</si>
  <si>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</si>
  <si>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</si>
  <si>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</si>
  <si>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</si>
  <si>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</si>
  <si>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</si>
  <si>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</si>
  <si>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</si>
  <si>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</si>
  <si>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</si>
  <si>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</si>
  <si>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</si>
  <si>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</si>
  <si>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</si>
  <si>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</si>
  <si>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</si>
  <si>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</si>
  <si>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</si>
  <si>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</si>
  <si>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</si>
  <si>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</si>
  <si>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</si>
  <si>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</si>
  <si>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</si>
  <si>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</si>
  <si>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</si>
  <si>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</si>
  <si>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</si>
  <si>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</si>
  <si>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</si>
  <si>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</si>
  <si>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</si>
  <si>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</si>
  <si>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</si>
  <si>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</si>
  <si>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</si>
  <si>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</si>
  <si>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</si>
  <si>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</si>
  <si>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</si>
  <si>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</si>
  <si>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</si>
  <si>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</si>
  <si>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</si>
  <si>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</si>
  <si>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</si>
  <si>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</si>
  <si>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</si>
  <si>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</si>
  <si>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</si>
  <si>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</si>
  <si>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</si>
  <si>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</si>
  <si>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</si>
  <si>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</si>
  <si>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</si>
  <si>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</si>
  <si>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</si>
  <si>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</si>
  <si>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</si>
  <si>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</si>
  <si>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</si>
  <si>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</si>
  <si>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</si>
  <si>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</si>
  <si>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</si>
  <si>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</si>
  <si>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</si>
  <si>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</si>
  <si>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</si>
  <si>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</si>
  <si>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</si>
  <si>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</si>
  <si>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</si>
  <si>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</si>
  <si>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</si>
  <si>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</si>
  <si>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</si>
  <si>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</si>
  <si>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</si>
  <si>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</si>
  <si>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</si>
  <si>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</si>
  <si>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</si>
  <si>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</si>
  <si>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</si>
  <si>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</si>
  <si>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</si>
  <si>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</si>
  <si>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</si>
  <si>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</si>
  <si>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</si>
  <si>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</si>
  <si>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</si>
  <si>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</si>
  <si>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</si>
  <si>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</si>
  <si>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</si>
  <si>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</si>
  <si>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</si>
  <si>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</si>
  <si>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</si>
  <si>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</si>
  <si>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</si>
  <si>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</si>
  <si>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人大事务</t>
  </si>
  <si>
    <t xml:space="preserve">    行政运行</t>
  </si>
  <si>
    <t xml:space="preserve">    人大会议</t>
  </si>
  <si>
    <t xml:space="preserve">    人大代表履职能力提升</t>
  </si>
  <si>
    <t xml:space="preserve">    代表工作</t>
  </si>
  <si>
    <t xml:space="preserve">  政府办公厅（室）及相关机构事务</t>
  </si>
  <si>
    <t xml:space="preserve">    一般行政管理事务</t>
  </si>
  <si>
    <t xml:space="preserve">    事业运行</t>
  </si>
  <si>
    <t xml:space="preserve">  财政事务</t>
  </si>
  <si>
    <t xml:space="preserve">  群众团体事务</t>
  </si>
  <si>
    <t xml:space="preserve">    工会事务</t>
  </si>
  <si>
    <t xml:space="preserve">  党委办公厅（室）及相关机构事务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</si>
  <si>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</si>
  <si>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</si>
  <si>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</si>
  <si>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</si>
  <si>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</si>
  <si>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</si>
  <si>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</si>
  <si>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</si>
  <si>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</si>
  <si>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</si>
  <si>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城乡社区支出</t>
  </si>
  <si>
    <t xml:space="preserve">    城乡社区环境卫生</t>
  </si>
  <si>
    <t>农林水支出</t>
  </si>
  <si>
    <t xml:space="preserve">  农村综合改革</t>
  </si>
  <si>
    <t xml:space="preserve">    对村民委员会和村党支部的补助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</si>
  <si>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</si>
  <si>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</si>
  <si>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</si>
  <si>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</si>
  <si>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</si>
  <si>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</si>
  <si>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</si>
  <si>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</si>
  <si>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</si>
  <si>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</si>
  <si>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</si>
  <si>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</si>
  <si>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</si>
  <si>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</si>
  <si>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 xml:space="preserve">    绩效工资</t>
  </si>
  <si>
    <t xml:space="preserve">    机关事业单位基本养老保险缴费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</si>
  <si>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</si>
  <si>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</si>
  <si>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</si>
  <si>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</si>
  <si>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</si>
  <si>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</si>
  <si>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</si>
  <si>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</si>
  <si>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</si>
  <si>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</si>
  <si>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</si>
  <si>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</si>
  <si>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</si>
  <si>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</si>
  <si>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咨询费</t>
  </si>
  <si>
    <t xml:space="preserve">    手续费</t>
  </si>
  <si>
    <t xml:space="preserve">    电费</t>
  </si>
  <si>
    <t xml:space="preserve">    邮电费</t>
  </si>
  <si>
    <t xml:space="preserve">    取暖费</t>
  </si>
  <si>
    <t xml:space="preserve">    差旅费</t>
  </si>
  <si>
    <t xml:space="preserve">    维修(护)费</t>
  </si>
  <si>
    <t>15</t>
  </si>
  <si>
    <t>16</t>
  </si>
  <si>
    <t>17</t>
  </si>
  <si>
    <t>26</t>
  </si>
  <si>
    <t xml:space="preserve">    劳务费</t>
  </si>
  <si>
    <t>28</t>
  </si>
  <si>
    <t xml:space="preserve">    工会经费</t>
  </si>
  <si>
    <t>303</t>
  </si>
  <si>
    <t xml:space="preserve">  对个人和家庭的补助</t>
  </si>
  <si>
    <t xml:space="preserve">  303</t>
  </si>
  <si>
    <t xml:space="preserve">    生活补助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</si>
  <si>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</si>
  <si>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</si>
  <si>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</si>
  <si>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</si>
  <si>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</si>
  <si>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</si>
  <si>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</si>
  <si>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</si>
  <si>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</si>
  <si>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11.人大会议费</t>
  </si>
  <si>
    <t xml:space="preserve">    4.人大主席团经费</t>
  </si>
  <si>
    <t xml:space="preserve">    7.人大代表活动经费</t>
  </si>
  <si>
    <t xml:space="preserve">    12.城乡环境综合治理专项工作经费及公路沿线环卫保洁人员工资</t>
  </si>
  <si>
    <t xml:space="preserve">    1.群防群治活动经费</t>
  </si>
  <si>
    <t xml:space="preserve">    10.镇便民服务中心工作经费1万元</t>
  </si>
  <si>
    <t xml:space="preserve">    2.安全生产经费</t>
  </si>
  <si>
    <t xml:space="preserve">    6.武装经费</t>
  </si>
  <si>
    <t xml:space="preserve">    8.网格化经费</t>
  </si>
  <si>
    <t xml:space="preserve">    9.群团工作经费</t>
  </si>
  <si>
    <t xml:space="preserve">    3.寺庙清洁费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</si>
  <si>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</si>
  <si>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</si>
  <si>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</si>
  <si>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</si>
  <si>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</si>
  <si>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</si>
  <si>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</si>
  <si>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</si>
  <si>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</si>
  <si>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</si>
  <si>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</si>
  <si>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</si>
  <si>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</si>
  <si>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</si>
  <si>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</si>
  <si>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</si>
  <si>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</si>
  <si>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</si>
  <si>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</si>
  <si>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</si>
  <si>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</si>
  <si>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</si>
  <si>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</si>
  <si>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</si>
  <si>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</si>
  <si>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</si>
  <si>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</si>
  <si>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</si>
  <si>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</si>
  <si>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</si>
  <si>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</si>
  <si>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红原县瓦切乡（行政）</t>
  </si>
  <si>
    <t>有效团结群众，促进各项防范措施的落实，促进机关工作与群众工作相结合</t>
  </si>
  <si>
    <t>完成瓦切镇群防群治人数</t>
  </si>
  <si>
    <t>7529</t>
  </si>
  <si>
    <t>完成群防群治工作</t>
  </si>
  <si>
    <t>5000</t>
  </si>
  <si>
    <t>&gt;90％</t>
  </si>
  <si>
    <t xml:space="preserve">    </t>
  </si>
  <si>
    <t>开展全镇群防群治工作</t>
  </si>
  <si>
    <t>2021年</t>
  </si>
  <si>
    <t>拟达成效</t>
  </si>
  <si>
    <t>开展群防群治工作成本</t>
  </si>
  <si>
    <t>本级人大依法行使权力，讨论和决定重大事项</t>
  </si>
  <si>
    <t>参与人代会议人数</t>
  </si>
  <si>
    <t>30</t>
  </si>
  <si>
    <t>本级人大依法行使权力，讨论和决策</t>
  </si>
  <si>
    <t>满意度</t>
  </si>
  <si>
    <t>召开人代会次数</t>
  </si>
  <si>
    <t>1</t>
  </si>
  <si>
    <t>开展2021年人代会</t>
  </si>
  <si>
    <t>人代会议费</t>
  </si>
  <si>
    <t>32010</t>
  </si>
  <si>
    <t>开展瓦切镇环境卫生整治工作，提高群众的生活质量</t>
  </si>
  <si>
    <t>清洁工人数</t>
  </si>
  <si>
    <t>开展瓦切镇环境卫生整治工作</t>
  </si>
  <si>
    <t>完成全镇环境卫生工作</t>
  </si>
  <si>
    <t>清洁车辆</t>
  </si>
  <si>
    <t>7</t>
  </si>
  <si>
    <t>保持全镇环境卫生工作</t>
  </si>
  <si>
    <t>100</t>
  </si>
  <si>
    <t>2021年环境卫生工作经费</t>
  </si>
  <si>
    <t>瓦切镇环境卫生治理人员工资</t>
  </si>
  <si>
    <t>80000</t>
  </si>
  <si>
    <t>瓦切镇环境卫生治理附加成本</t>
  </si>
  <si>
    <t>20000</t>
  </si>
  <si>
    <t>为瓦切镇群众的生命和健康服务，保障我乡各企业稳定发展和社会稳定</t>
  </si>
  <si>
    <t>企业数量</t>
  </si>
  <si>
    <t>39</t>
  </si>
  <si>
    <t>安全生产工作满意指标</t>
  </si>
  <si>
    <t>开展2021年安全生产工作</t>
  </si>
  <si>
    <t>100%</t>
  </si>
  <si>
    <t>2021年安全生产工作</t>
  </si>
  <si>
    <t>安全生产工作成本</t>
  </si>
  <si>
    <t>保持尼姑寺庙清洁</t>
  </si>
  <si>
    <t>参与人数</t>
  </si>
  <si>
    <t>开展瓦切镇尼姑寺寺庙清洁。</t>
  </si>
  <si>
    <t>完成尼姑寺清洁卫生工作</t>
  </si>
  <si>
    <t>2021年1月-2021年12月</t>
  </si>
  <si>
    <t>12个月</t>
  </si>
  <si>
    <t>发放标准</t>
  </si>
  <si>
    <t>800</t>
  </si>
  <si>
    <t>检查监督宪法、法律、法规及本级人民政府和上级人民代表大会及其常务委员会的决议、在本行政区域内的</t>
  </si>
  <si>
    <t>人大代表人数</t>
  </si>
  <si>
    <t>2021年人大代表工作召开时间</t>
  </si>
  <si>
    <t>成本测算</t>
  </si>
  <si>
    <t>10000</t>
  </si>
  <si>
    <t>开展2021年本地民兵基础训练、基本知识教育，加强新时期人武工作，建设强大的后备力量</t>
  </si>
  <si>
    <t>参与武装工作训练人数</t>
  </si>
  <si>
    <t>60</t>
  </si>
  <si>
    <t>武装工作满意度</t>
  </si>
  <si>
    <t>完成武装工作</t>
  </si>
  <si>
    <t>2021年武装工作</t>
  </si>
  <si>
    <t>武装工作成本</t>
  </si>
  <si>
    <t>支持和保障代表依法履职，更好发挥代表作用</t>
  </si>
  <si>
    <t>代表数</t>
  </si>
  <si>
    <t>2021年度人大代表工作开展经费</t>
  </si>
  <si>
    <t>乡人大代表活动经费</t>
  </si>
  <si>
    <t>22000</t>
  </si>
  <si>
    <t>依托统一的城市管理及数字化的平台，将管理辖区按照一定的标准划分为单元网格，通过加强对单元网格</t>
  </si>
  <si>
    <t>开展网格化工作</t>
  </si>
  <si>
    <t>9</t>
  </si>
  <si>
    <t>完成网格化工作</t>
  </si>
  <si>
    <t>26760</t>
  </si>
  <si>
    <t>完成我镇2019年网格化工作</t>
  </si>
  <si>
    <t>将管理辖区按照一定的标准划分为单元网格，通过加强对单元网格</t>
  </si>
  <si>
    <t>2021年网格化工作</t>
  </si>
  <si>
    <t>开展瓦切镇2021年工青妇等群团组织所作的工作</t>
  </si>
  <si>
    <t>开展10次群团工作</t>
  </si>
  <si>
    <t>完成群团工作满意度</t>
  </si>
  <si>
    <t>高质量完成瓦切镇群团工作</t>
  </si>
  <si>
    <t>90</t>
  </si>
  <si>
    <t>2021年度群团工作</t>
  </si>
  <si>
    <t>2021</t>
  </si>
  <si>
    <t>开展群团工作成本</t>
  </si>
  <si>
    <t>40000</t>
  </si>
</sst>
</file>

<file path=xl/styles.xml><?xml version="1.0" encoding="utf-8"?>
<styleSheet xmlns="http://schemas.openxmlformats.org/spreadsheetml/2006/main">
  <numFmts count="8">
    <numFmt numFmtId="176" formatCode="#,###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#,###.00"/>
    <numFmt numFmtId="178" formatCode="&quot;\&quot;#,##0.00_);\(&quot;\&quot;#,##0.00\)"/>
    <numFmt numFmtId="179" formatCode="#,##0.0000"/>
  </numFmts>
  <fonts count="35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1" fontId="0" fillId="0" borderId="0"/>
    <xf numFmtId="42" fontId="16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8" borderId="41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9" borderId="44" applyNumberFormat="0" applyFon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45" applyNumberFormat="0" applyFill="0" applyAlignment="0" applyProtection="0">
      <alignment vertical="center"/>
    </xf>
    <xf numFmtId="0" fontId="32" fillId="0" borderId="45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8" fillId="0" borderId="47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9" borderId="42" applyNumberFormat="0" applyAlignment="0" applyProtection="0">
      <alignment vertical="center"/>
    </xf>
    <xf numFmtId="0" fontId="24" fillId="9" borderId="41" applyNumberFormat="0" applyAlignment="0" applyProtection="0">
      <alignment vertical="center"/>
    </xf>
    <xf numFmtId="0" fontId="34" fillId="27" borderId="48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3" fillId="0" borderId="46" applyNumberFormat="0" applyFill="0" applyAlignment="0" applyProtection="0">
      <alignment vertical="center"/>
    </xf>
    <xf numFmtId="0" fontId="23" fillId="0" borderId="4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9" fillId="0" borderId="0"/>
  </cellStyleXfs>
  <cellXfs count="186">
    <xf numFmtId="1" fontId="0" fillId="0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14" xfId="0" applyNumberFormat="1" applyFont="1" applyBorder="1" applyAlignment="1" applyProtection="1">
      <alignment vertical="center" wrapText="1"/>
    </xf>
    <xf numFmtId="3" fontId="3" fillId="0" borderId="3" xfId="0" applyNumberFormat="1" applyFont="1" applyBorder="1" applyAlignment="1" applyProtection="1">
      <alignment vertical="center" wrapText="1"/>
    </xf>
    <xf numFmtId="3" fontId="3" fillId="0" borderId="15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1" fontId="3" fillId="0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/>
    <xf numFmtId="0" fontId="7" fillId="2" borderId="0" xfId="0" applyNumberFormat="1" applyFont="1" applyFill="1"/>
    <xf numFmtId="0" fontId="3" fillId="2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2" borderId="0" xfId="0" applyNumberFormat="1" applyFont="1" applyFill="1" applyBorder="1"/>
    <xf numFmtId="0" fontId="0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/>
    <xf numFmtId="0" fontId="3" fillId="0" borderId="13" xfId="0" applyNumberFormat="1" applyFont="1" applyFill="1" applyBorder="1" applyAlignment="1" applyProtection="1">
      <alignment horizontal="center" vertical="center" wrapText="1"/>
    </xf>
    <xf numFmtId="1" fontId="3" fillId="0" borderId="8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3" fontId="3" fillId="0" borderId="2" xfId="0" applyNumberFormat="1" applyFont="1" applyBorder="1" applyAlignment="1" applyProtection="1">
      <alignment vertical="center" wrapText="1"/>
    </xf>
    <xf numFmtId="3" fontId="3" fillId="0" borderId="18" xfId="0" applyNumberFormat="1" applyFont="1" applyBorder="1" applyAlignment="1" applyProtection="1">
      <alignment vertical="center" wrapText="1"/>
    </xf>
    <xf numFmtId="3" fontId="3" fillId="0" borderId="19" xfId="0" applyNumberFormat="1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/>
    </xf>
    <xf numFmtId="1" fontId="3" fillId="0" borderId="20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vertical="center" wrapText="1"/>
    </xf>
    <xf numFmtId="3" fontId="3" fillId="0" borderId="22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3" fontId="3" fillId="3" borderId="22" xfId="0" applyNumberFormat="1" applyFont="1" applyFill="1" applyBorder="1" applyAlignment="1" applyProtection="1">
      <alignment vertical="center" wrapText="1"/>
    </xf>
    <xf numFmtId="0" fontId="3" fillId="2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2" borderId="0" xfId="0" applyNumberFormat="1" applyFont="1" applyFill="1"/>
    <xf numFmtId="0" fontId="0" fillId="2" borderId="1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176" fontId="2" fillId="0" borderId="23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3" fontId="2" fillId="0" borderId="23" xfId="0" applyNumberFormat="1" applyFont="1" applyBorder="1" applyAlignment="1" applyProtection="1">
      <alignment vertical="center" wrapText="1"/>
    </xf>
    <xf numFmtId="177" fontId="2" fillId="0" borderId="21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 applyProtection="1">
      <alignment vertical="center" wrapText="1"/>
    </xf>
    <xf numFmtId="3" fontId="2" fillId="0" borderId="29" xfId="0" applyNumberFormat="1" applyFont="1" applyBorder="1" applyAlignment="1" applyProtection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3" fontId="2" fillId="0" borderId="30" xfId="0" applyNumberFormat="1" applyFont="1" applyBorder="1" applyAlignment="1" applyProtection="1">
      <alignment vertical="center" wrapText="1"/>
    </xf>
    <xf numFmtId="3" fontId="2" fillId="0" borderId="31" xfId="0" applyNumberFormat="1" applyFont="1" applyBorder="1" applyAlignment="1" applyProtection="1">
      <alignment vertical="center" wrapText="1"/>
    </xf>
    <xf numFmtId="177" fontId="2" fillId="0" borderId="32" xfId="0" applyNumberFormat="1" applyFont="1" applyBorder="1" applyAlignment="1" applyProtection="1">
      <alignment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3" fontId="2" fillId="0" borderId="29" xfId="0" applyNumberFormat="1" applyFont="1" applyBorder="1" applyAlignment="1">
      <alignment vertical="center" wrapText="1"/>
    </xf>
    <xf numFmtId="177" fontId="2" fillId="0" borderId="17" xfId="0" applyNumberFormat="1" applyFont="1" applyBorder="1" applyAlignment="1">
      <alignment vertical="center" wrapText="1"/>
    </xf>
    <xf numFmtId="177" fontId="2" fillId="0" borderId="33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/>
    </xf>
    <xf numFmtId="177" fontId="2" fillId="0" borderId="20" xfId="0" applyNumberFormat="1" applyFont="1" applyBorder="1" applyAlignment="1" applyProtection="1">
      <alignment vertical="center" wrapText="1"/>
    </xf>
    <xf numFmtId="177" fontId="2" fillId="0" borderId="34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0" xfId="0" applyNumberFormat="1" applyFont="1" applyBorder="1" applyAlignment="1">
      <alignment vertical="center" wrapText="1"/>
    </xf>
    <xf numFmtId="177" fontId="2" fillId="0" borderId="16" xfId="0" applyNumberFormat="1" applyFont="1" applyBorder="1" applyAlignment="1">
      <alignment vertical="center" wrapText="1"/>
    </xf>
    <xf numFmtId="177" fontId="2" fillId="0" borderId="35" xfId="0" applyNumberFormat="1" applyFont="1" applyBorder="1" applyAlignment="1">
      <alignment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vertical="center" wrapText="1"/>
    </xf>
    <xf numFmtId="177" fontId="2" fillId="0" borderId="36" xfId="0" applyNumberFormat="1" applyFont="1" applyBorder="1" applyAlignment="1">
      <alignment vertical="center" wrapText="1"/>
    </xf>
    <xf numFmtId="177" fontId="2" fillId="0" borderId="37" xfId="0" applyNumberFormat="1" applyFont="1" applyBorder="1" applyAlignment="1">
      <alignment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/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vertical="center" wrapText="1"/>
    </xf>
    <xf numFmtId="0" fontId="3" fillId="0" borderId="38" xfId="0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8" fontId="3" fillId="0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178" fontId="3" fillId="0" borderId="39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3" fontId="3" fillId="0" borderId="6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vertical="center" wrapText="1"/>
    </xf>
    <xf numFmtId="177" fontId="10" fillId="0" borderId="25" xfId="0" applyNumberFormat="1" applyFont="1" applyBorder="1" applyAlignment="1"/>
    <xf numFmtId="177" fontId="8" fillId="0" borderId="0" xfId="0" applyNumberFormat="1" applyFont="1" applyBorder="1" applyAlignment="1"/>
    <xf numFmtId="1" fontId="11" fillId="0" borderId="0" xfId="0" applyNumberFormat="1" applyFont="1" applyFill="1"/>
    <xf numFmtId="179" fontId="12" fillId="0" borderId="0" xfId="0" applyNumberFormat="1" applyFont="1" applyFill="1" applyAlignment="1" applyProtection="1">
      <alignment horizontal="center" vertical="top"/>
    </xf>
    <xf numFmtId="1" fontId="1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1" fontId="14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8"/>
  <sheetViews>
    <sheetView showGridLines="0" showZeros="0" workbookViewId="0">
      <selection activeCell="A1" sqref="A1"/>
    </sheetView>
  </sheetViews>
  <sheetFormatPr defaultColWidth="12" defaultRowHeight="11.25" outlineLevelRow="7"/>
  <cols>
    <col min="1" max="1" width="163.833333333333" customWidth="1"/>
  </cols>
  <sheetData>
    <row r="1" ht="14.25" spans="1:1">
      <c r="A1" s="180"/>
    </row>
    <row r="3" ht="102" customHeight="1" spans="1:1">
      <c r="A3" s="181" t="s">
        <v>0</v>
      </c>
    </row>
    <row r="4" ht="107.25" customHeight="1" spans="1:1">
      <c r="A4" s="182" t="s">
        <v>1</v>
      </c>
    </row>
    <row r="5" ht="409.5" hidden="1" customHeight="1" spans="1:1">
      <c r="A5" s="183"/>
    </row>
    <row r="6" ht="29.25" customHeight="1" spans="1:1">
      <c r="A6" s="184"/>
    </row>
    <row r="7" ht="78" customHeight="1"/>
    <row r="8" ht="82.5" customHeight="1" spans="1:1">
      <c r="A8" s="185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showGridLines="0" showZeros="0" workbookViewId="0">
      <selection activeCell="C7" sqref="C7"/>
    </sheetView>
  </sheetViews>
  <sheetFormatPr defaultColWidth="12" defaultRowHeight="11.25" outlineLevelRow="7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7"/>
      <c r="B1" s="47"/>
      <c r="C1" s="47"/>
      <c r="D1" s="47"/>
      <c r="E1" s="48"/>
      <c r="F1" s="47"/>
      <c r="G1" s="47"/>
      <c r="H1" s="13" t="s">
        <v>401</v>
      </c>
    </row>
    <row r="2" ht="25.5" customHeight="1" spans="1:8">
      <c r="A2" s="10" t="s">
        <v>402</v>
      </c>
      <c r="B2" s="10"/>
      <c r="C2" s="10"/>
      <c r="D2" s="10"/>
      <c r="E2" s="10"/>
      <c r="F2" s="10"/>
      <c r="G2" s="10"/>
      <c r="H2" s="10"/>
    </row>
    <row r="3" ht="20.1" customHeight="1" spans="1:8">
      <c r="A3" s="49" t="s">
        <v>5</v>
      </c>
      <c r="B3" s="50"/>
      <c r="C3" s="50"/>
      <c r="D3" s="50"/>
      <c r="E3" s="50"/>
      <c r="F3" s="50"/>
      <c r="G3" s="50"/>
      <c r="H3" s="13" t="s">
        <v>6</v>
      </c>
    </row>
    <row r="4" ht="20.1" customHeight="1" spans="1:8">
      <c r="A4" s="51" t="s">
        <v>403</v>
      </c>
      <c r="B4" s="51" t="s">
        <v>404</v>
      </c>
      <c r="C4" s="18" t="s">
        <v>405</v>
      </c>
      <c r="D4" s="18"/>
      <c r="E4" s="28"/>
      <c r="F4" s="28"/>
      <c r="G4" s="28"/>
      <c r="H4" s="18"/>
    </row>
    <row r="5" ht="20.1" customHeight="1" spans="1:8">
      <c r="A5" s="51"/>
      <c r="B5" s="51"/>
      <c r="C5" s="52" t="s">
        <v>60</v>
      </c>
      <c r="D5" s="20" t="s">
        <v>246</v>
      </c>
      <c r="E5" s="53" t="s">
        <v>406</v>
      </c>
      <c r="F5" s="54"/>
      <c r="G5" s="55"/>
      <c r="H5" s="56" t="s">
        <v>251</v>
      </c>
    </row>
    <row r="6" ht="33.75" customHeight="1" spans="1:8">
      <c r="A6" s="26"/>
      <c r="B6" s="26"/>
      <c r="C6" s="57"/>
      <c r="D6" s="27"/>
      <c r="E6" s="58" t="s">
        <v>75</v>
      </c>
      <c r="F6" s="59" t="s">
        <v>407</v>
      </c>
      <c r="G6" s="60" t="s">
        <v>408</v>
      </c>
      <c r="H6" s="61"/>
    </row>
    <row r="7" ht="20.1" customHeight="1" spans="1:8">
      <c r="A7" s="29" t="s">
        <v>16</v>
      </c>
      <c r="B7" s="29" t="s">
        <v>60</v>
      </c>
      <c r="C7" s="62">
        <f>SUM(D7,E7,H7)</f>
        <v>148000</v>
      </c>
      <c r="D7" s="63">
        <v>0</v>
      </c>
      <c r="E7" s="63">
        <f>SUM(F7,G7)</f>
        <v>146000</v>
      </c>
      <c r="F7" s="63">
        <v>0</v>
      </c>
      <c r="G7" s="64">
        <v>146000</v>
      </c>
      <c r="H7" s="65">
        <v>2000</v>
      </c>
    </row>
    <row r="8" ht="20.1" customHeight="1" spans="1:8">
      <c r="A8" s="29" t="s">
        <v>83</v>
      </c>
      <c r="B8" s="29" t="s">
        <v>0</v>
      </c>
      <c r="C8" s="62">
        <f>SUM(D8,E8,H8)</f>
        <v>148000</v>
      </c>
      <c r="D8" s="63">
        <v>0</v>
      </c>
      <c r="E8" s="63">
        <f>SUM(F8,G8)</f>
        <v>146000</v>
      </c>
      <c r="F8" s="63">
        <v>0</v>
      </c>
      <c r="G8" s="64">
        <v>146000</v>
      </c>
      <c r="H8" s="65">
        <v>2000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7"/>
      <c r="B1" s="8"/>
      <c r="C1" s="8"/>
      <c r="D1" s="8"/>
      <c r="E1" s="8"/>
      <c r="F1" s="8"/>
      <c r="G1" s="8"/>
      <c r="H1" s="9" t="s">
        <v>409</v>
      </c>
    </row>
    <row r="2" ht="20.1" customHeight="1" spans="1:8">
      <c r="A2" s="10" t="s">
        <v>410</v>
      </c>
      <c r="B2" s="10"/>
      <c r="C2" s="10"/>
      <c r="D2" s="10"/>
      <c r="E2" s="10"/>
      <c r="F2" s="10"/>
      <c r="G2" s="10"/>
      <c r="H2" s="10"/>
    </row>
    <row r="3" ht="20.1" customHeight="1" spans="1:8">
      <c r="A3" s="66" t="s">
        <v>5</v>
      </c>
      <c r="B3" s="11"/>
      <c r="C3" s="11"/>
      <c r="D3" s="11"/>
      <c r="E3" s="11"/>
      <c r="F3" s="12"/>
      <c r="G3" s="12"/>
      <c r="H3" s="13" t="s">
        <v>6</v>
      </c>
    </row>
    <row r="4" ht="20.1" customHeight="1" spans="1:8">
      <c r="A4" s="14" t="s">
        <v>59</v>
      </c>
      <c r="B4" s="15"/>
      <c r="C4" s="15"/>
      <c r="D4" s="15"/>
      <c r="E4" s="16"/>
      <c r="F4" s="17" t="s">
        <v>411</v>
      </c>
      <c r="G4" s="18"/>
      <c r="H4" s="18"/>
    </row>
    <row r="5" ht="20.1" customHeight="1" spans="1:8">
      <c r="A5" s="14" t="s">
        <v>68</v>
      </c>
      <c r="B5" s="15"/>
      <c r="C5" s="16"/>
      <c r="D5" s="19" t="s">
        <v>69</v>
      </c>
      <c r="E5" s="20" t="s">
        <v>126</v>
      </c>
      <c r="F5" s="21" t="s">
        <v>60</v>
      </c>
      <c r="G5" s="21" t="s">
        <v>122</v>
      </c>
      <c r="H5" s="18" t="s">
        <v>123</v>
      </c>
    </row>
    <row r="6" ht="20.1" customHeight="1" spans="1:8">
      <c r="A6" s="22" t="s">
        <v>80</v>
      </c>
      <c r="B6" s="23" t="s">
        <v>81</v>
      </c>
      <c r="C6" s="24" t="s">
        <v>82</v>
      </c>
      <c r="D6" s="25"/>
      <c r="E6" s="26"/>
      <c r="F6" s="27"/>
      <c r="G6" s="27"/>
      <c r="H6" s="28"/>
    </row>
    <row r="7" ht="20.1" customHeight="1" spans="1:8">
      <c r="A7" s="29" t="s">
        <v>16</v>
      </c>
      <c r="B7" s="29" t="s">
        <v>16</v>
      </c>
      <c r="C7" s="29" t="s">
        <v>16</v>
      </c>
      <c r="D7" s="29" t="s">
        <v>16</v>
      </c>
      <c r="E7" s="29" t="s">
        <v>16</v>
      </c>
      <c r="F7" s="30">
        <f t="shared" ref="F7:F16" si="0">SUM(G7,H7)</f>
        <v>0</v>
      </c>
      <c r="G7" s="31" t="s">
        <v>16</v>
      </c>
      <c r="H7" s="32" t="s">
        <v>16</v>
      </c>
    </row>
    <row r="8" ht="20.1" customHeight="1" spans="1:8">
      <c r="A8" s="29" t="s">
        <v>16</v>
      </c>
      <c r="B8" s="29" t="s">
        <v>16</v>
      </c>
      <c r="C8" s="29" t="s">
        <v>16</v>
      </c>
      <c r="D8" s="29" t="s">
        <v>16</v>
      </c>
      <c r="E8" s="29" t="s">
        <v>16</v>
      </c>
      <c r="F8" s="30">
        <f t="shared" si="0"/>
        <v>0</v>
      </c>
      <c r="G8" s="31" t="s">
        <v>16</v>
      </c>
      <c r="H8" s="32" t="s">
        <v>16</v>
      </c>
    </row>
    <row r="9" ht="20.1" customHeight="1" spans="1:8">
      <c r="A9" s="29" t="s">
        <v>16</v>
      </c>
      <c r="B9" s="29" t="s">
        <v>16</v>
      </c>
      <c r="C9" s="29" t="s">
        <v>16</v>
      </c>
      <c r="D9" s="29" t="s">
        <v>16</v>
      </c>
      <c r="E9" s="29" t="s">
        <v>16</v>
      </c>
      <c r="F9" s="30">
        <f t="shared" si="0"/>
        <v>0</v>
      </c>
      <c r="G9" s="31" t="s">
        <v>16</v>
      </c>
      <c r="H9" s="32" t="s">
        <v>16</v>
      </c>
    </row>
    <row r="10" ht="20.1" customHeight="1" spans="1:8">
      <c r="A10" s="29" t="s">
        <v>16</v>
      </c>
      <c r="B10" s="29" t="s">
        <v>16</v>
      </c>
      <c r="C10" s="29" t="s">
        <v>16</v>
      </c>
      <c r="D10" s="29" t="s">
        <v>16</v>
      </c>
      <c r="E10" s="29" t="s">
        <v>16</v>
      </c>
      <c r="F10" s="30">
        <f t="shared" si="0"/>
        <v>0</v>
      </c>
      <c r="G10" s="31" t="s">
        <v>16</v>
      </c>
      <c r="H10" s="32" t="s">
        <v>16</v>
      </c>
    </row>
    <row r="11" ht="20.1" customHeight="1" spans="1:8">
      <c r="A11" s="29" t="s">
        <v>16</v>
      </c>
      <c r="B11" s="29" t="s">
        <v>16</v>
      </c>
      <c r="C11" s="29" t="s">
        <v>16</v>
      </c>
      <c r="D11" s="29" t="s">
        <v>16</v>
      </c>
      <c r="E11" s="29" t="s">
        <v>16</v>
      </c>
      <c r="F11" s="30">
        <f t="shared" si="0"/>
        <v>0</v>
      </c>
      <c r="G11" s="31" t="s">
        <v>16</v>
      </c>
      <c r="H11" s="32" t="s">
        <v>16</v>
      </c>
    </row>
    <row r="12" ht="20.1" customHeight="1" spans="1:8">
      <c r="A12" s="29" t="s">
        <v>16</v>
      </c>
      <c r="B12" s="29" t="s">
        <v>16</v>
      </c>
      <c r="C12" s="29" t="s">
        <v>16</v>
      </c>
      <c r="D12" s="29" t="s">
        <v>16</v>
      </c>
      <c r="E12" s="29" t="s">
        <v>16</v>
      </c>
      <c r="F12" s="30">
        <f t="shared" si="0"/>
        <v>0</v>
      </c>
      <c r="G12" s="31" t="s">
        <v>16</v>
      </c>
      <c r="H12" s="32" t="s">
        <v>16</v>
      </c>
    </row>
    <row r="13" ht="20.1" customHeight="1" spans="1:8">
      <c r="A13" s="29" t="s">
        <v>16</v>
      </c>
      <c r="B13" s="29" t="s">
        <v>16</v>
      </c>
      <c r="C13" s="29" t="s">
        <v>16</v>
      </c>
      <c r="D13" s="29" t="s">
        <v>16</v>
      </c>
      <c r="E13" s="29" t="s">
        <v>16</v>
      </c>
      <c r="F13" s="30">
        <f t="shared" si="0"/>
        <v>0</v>
      </c>
      <c r="G13" s="31" t="s">
        <v>16</v>
      </c>
      <c r="H13" s="32" t="s">
        <v>16</v>
      </c>
    </row>
    <row r="14" ht="20.1" customHeight="1" spans="1:8">
      <c r="A14" s="29" t="s">
        <v>16</v>
      </c>
      <c r="B14" s="29" t="s">
        <v>16</v>
      </c>
      <c r="C14" s="29" t="s">
        <v>16</v>
      </c>
      <c r="D14" s="29" t="s">
        <v>16</v>
      </c>
      <c r="E14" s="29" t="s">
        <v>16</v>
      </c>
      <c r="F14" s="30">
        <f t="shared" si="0"/>
        <v>0</v>
      </c>
      <c r="G14" s="31" t="s">
        <v>16</v>
      </c>
      <c r="H14" s="32" t="s">
        <v>16</v>
      </c>
    </row>
    <row r="15" ht="20.1" customHeight="1" spans="1:8">
      <c r="A15" s="29" t="s">
        <v>16</v>
      </c>
      <c r="B15" s="29" t="s">
        <v>16</v>
      </c>
      <c r="C15" s="29" t="s">
        <v>16</v>
      </c>
      <c r="D15" s="29" t="s">
        <v>16</v>
      </c>
      <c r="E15" s="29" t="s">
        <v>16</v>
      </c>
      <c r="F15" s="30">
        <f t="shared" si="0"/>
        <v>0</v>
      </c>
      <c r="G15" s="31" t="s">
        <v>16</v>
      </c>
      <c r="H15" s="32" t="s">
        <v>16</v>
      </c>
    </row>
    <row r="16" ht="20.1" customHeight="1" spans="1:8">
      <c r="A16" s="29" t="s">
        <v>16</v>
      </c>
      <c r="B16" s="29" t="s">
        <v>16</v>
      </c>
      <c r="C16" s="29" t="s">
        <v>16</v>
      </c>
      <c r="D16" s="29" t="s">
        <v>16</v>
      </c>
      <c r="E16" s="29" t="s">
        <v>16</v>
      </c>
      <c r="F16" s="30">
        <f t="shared" si="0"/>
        <v>0</v>
      </c>
      <c r="G16" s="31" t="s">
        <v>16</v>
      </c>
      <c r="H16" s="32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7"/>
      <c r="B1" s="47"/>
      <c r="C1" s="47"/>
      <c r="D1" s="47"/>
      <c r="E1" s="48"/>
      <c r="F1" s="47"/>
      <c r="G1" s="47"/>
      <c r="H1" s="13" t="s">
        <v>412</v>
      </c>
    </row>
    <row r="2" ht="25.5" customHeight="1" spans="1:8">
      <c r="A2" s="10" t="s">
        <v>413</v>
      </c>
      <c r="B2" s="10"/>
      <c r="C2" s="10"/>
      <c r="D2" s="10"/>
      <c r="E2" s="10"/>
      <c r="F2" s="10"/>
      <c r="G2" s="10"/>
      <c r="H2" s="10"/>
    </row>
    <row r="3" ht="20.1" customHeight="1" spans="1:8">
      <c r="A3" s="49" t="s">
        <v>5</v>
      </c>
      <c r="B3" s="50"/>
      <c r="C3" s="50"/>
      <c r="D3" s="50"/>
      <c r="E3" s="50"/>
      <c r="F3" s="50"/>
      <c r="G3" s="50"/>
      <c r="H3" s="13" t="s">
        <v>6</v>
      </c>
    </row>
    <row r="4" ht="20.1" customHeight="1" spans="1:8">
      <c r="A4" s="51" t="s">
        <v>403</v>
      </c>
      <c r="B4" s="51" t="s">
        <v>404</v>
      </c>
      <c r="C4" s="18" t="s">
        <v>405</v>
      </c>
      <c r="D4" s="18"/>
      <c r="E4" s="28"/>
      <c r="F4" s="28"/>
      <c r="G4" s="28"/>
      <c r="H4" s="18"/>
    </row>
    <row r="5" ht="20.1" customHeight="1" spans="1:8">
      <c r="A5" s="51"/>
      <c r="B5" s="51"/>
      <c r="C5" s="52" t="s">
        <v>60</v>
      </c>
      <c r="D5" s="20" t="s">
        <v>246</v>
      </c>
      <c r="E5" s="53" t="s">
        <v>406</v>
      </c>
      <c r="F5" s="54"/>
      <c r="G5" s="55"/>
      <c r="H5" s="56" t="s">
        <v>251</v>
      </c>
    </row>
    <row r="6" ht="33.75" customHeight="1" spans="1:8">
      <c r="A6" s="26"/>
      <c r="B6" s="26"/>
      <c r="C6" s="57"/>
      <c r="D6" s="27"/>
      <c r="E6" s="58" t="s">
        <v>75</v>
      </c>
      <c r="F6" s="59" t="s">
        <v>407</v>
      </c>
      <c r="G6" s="60" t="s">
        <v>408</v>
      </c>
      <c r="H6" s="61"/>
    </row>
    <row r="7" ht="20.1" customHeight="1" spans="1:8">
      <c r="A7" s="29" t="s">
        <v>16</v>
      </c>
      <c r="B7" s="29" t="s">
        <v>16</v>
      </c>
      <c r="C7" s="62">
        <f t="shared" ref="C7:C16" si="0">SUM(D7,E7,H7)</f>
        <v>0</v>
      </c>
      <c r="D7" s="63" t="s">
        <v>16</v>
      </c>
      <c r="E7" s="63">
        <f t="shared" ref="E7:E16" si="1">SUM(F7,G7)</f>
        <v>0</v>
      </c>
      <c r="F7" s="63" t="s">
        <v>16</v>
      </c>
      <c r="G7" s="64" t="s">
        <v>16</v>
      </c>
      <c r="H7" s="65" t="s">
        <v>16</v>
      </c>
    </row>
    <row r="8" ht="20.1" customHeight="1" spans="1:8">
      <c r="A8" s="29" t="s">
        <v>16</v>
      </c>
      <c r="B8" s="29" t="s">
        <v>16</v>
      </c>
      <c r="C8" s="62">
        <f t="shared" si="0"/>
        <v>0</v>
      </c>
      <c r="D8" s="63" t="s">
        <v>16</v>
      </c>
      <c r="E8" s="63">
        <f t="shared" si="1"/>
        <v>0</v>
      </c>
      <c r="F8" s="63" t="s">
        <v>16</v>
      </c>
      <c r="G8" s="64" t="s">
        <v>16</v>
      </c>
      <c r="H8" s="65" t="s">
        <v>16</v>
      </c>
    </row>
    <row r="9" ht="20.1" customHeight="1" spans="1:8">
      <c r="A9" s="29" t="s">
        <v>16</v>
      </c>
      <c r="B9" s="29" t="s">
        <v>16</v>
      </c>
      <c r="C9" s="62">
        <f t="shared" si="0"/>
        <v>0</v>
      </c>
      <c r="D9" s="63" t="s">
        <v>16</v>
      </c>
      <c r="E9" s="63">
        <f t="shared" si="1"/>
        <v>0</v>
      </c>
      <c r="F9" s="63" t="s">
        <v>16</v>
      </c>
      <c r="G9" s="64" t="s">
        <v>16</v>
      </c>
      <c r="H9" s="65" t="s">
        <v>16</v>
      </c>
    </row>
    <row r="10" ht="20.1" customHeight="1" spans="1:8">
      <c r="A10" s="29" t="s">
        <v>16</v>
      </c>
      <c r="B10" s="29" t="s">
        <v>16</v>
      </c>
      <c r="C10" s="62">
        <f t="shared" si="0"/>
        <v>0</v>
      </c>
      <c r="D10" s="63" t="s">
        <v>16</v>
      </c>
      <c r="E10" s="63">
        <f t="shared" si="1"/>
        <v>0</v>
      </c>
      <c r="F10" s="63" t="s">
        <v>16</v>
      </c>
      <c r="G10" s="64" t="s">
        <v>16</v>
      </c>
      <c r="H10" s="65" t="s">
        <v>16</v>
      </c>
    </row>
    <row r="11" ht="20.1" customHeight="1" spans="1:8">
      <c r="A11" s="29" t="s">
        <v>16</v>
      </c>
      <c r="B11" s="29" t="s">
        <v>16</v>
      </c>
      <c r="C11" s="62">
        <f t="shared" si="0"/>
        <v>0</v>
      </c>
      <c r="D11" s="63" t="s">
        <v>16</v>
      </c>
      <c r="E11" s="63">
        <f t="shared" si="1"/>
        <v>0</v>
      </c>
      <c r="F11" s="63" t="s">
        <v>16</v>
      </c>
      <c r="G11" s="64" t="s">
        <v>16</v>
      </c>
      <c r="H11" s="65" t="s">
        <v>16</v>
      </c>
    </row>
    <row r="12" ht="20.1" customHeight="1" spans="1:8">
      <c r="A12" s="29" t="s">
        <v>16</v>
      </c>
      <c r="B12" s="29" t="s">
        <v>16</v>
      </c>
      <c r="C12" s="62">
        <f t="shared" si="0"/>
        <v>0</v>
      </c>
      <c r="D12" s="63" t="s">
        <v>16</v>
      </c>
      <c r="E12" s="63">
        <f t="shared" si="1"/>
        <v>0</v>
      </c>
      <c r="F12" s="63" t="s">
        <v>16</v>
      </c>
      <c r="G12" s="64" t="s">
        <v>16</v>
      </c>
      <c r="H12" s="65" t="s">
        <v>16</v>
      </c>
    </row>
    <row r="13" ht="20.1" customHeight="1" spans="1:8">
      <c r="A13" s="29" t="s">
        <v>16</v>
      </c>
      <c r="B13" s="29" t="s">
        <v>16</v>
      </c>
      <c r="C13" s="62">
        <f t="shared" si="0"/>
        <v>0</v>
      </c>
      <c r="D13" s="63" t="s">
        <v>16</v>
      </c>
      <c r="E13" s="63">
        <f t="shared" si="1"/>
        <v>0</v>
      </c>
      <c r="F13" s="63" t="s">
        <v>16</v>
      </c>
      <c r="G13" s="64" t="s">
        <v>16</v>
      </c>
      <c r="H13" s="65" t="s">
        <v>16</v>
      </c>
    </row>
    <row r="14" ht="20.1" customHeight="1" spans="1:8">
      <c r="A14" s="29" t="s">
        <v>16</v>
      </c>
      <c r="B14" s="29" t="s">
        <v>16</v>
      </c>
      <c r="C14" s="62">
        <f t="shared" si="0"/>
        <v>0</v>
      </c>
      <c r="D14" s="63" t="s">
        <v>16</v>
      </c>
      <c r="E14" s="63">
        <f t="shared" si="1"/>
        <v>0</v>
      </c>
      <c r="F14" s="63" t="s">
        <v>16</v>
      </c>
      <c r="G14" s="64" t="s">
        <v>16</v>
      </c>
      <c r="H14" s="65" t="s">
        <v>16</v>
      </c>
    </row>
    <row r="15" ht="20.1" customHeight="1" spans="1:8">
      <c r="A15" s="29" t="s">
        <v>16</v>
      </c>
      <c r="B15" s="29" t="s">
        <v>16</v>
      </c>
      <c r="C15" s="62">
        <f t="shared" si="0"/>
        <v>0</v>
      </c>
      <c r="D15" s="63" t="s">
        <v>16</v>
      </c>
      <c r="E15" s="63">
        <f t="shared" si="1"/>
        <v>0</v>
      </c>
      <c r="F15" s="63" t="s">
        <v>16</v>
      </c>
      <c r="G15" s="64" t="s">
        <v>16</v>
      </c>
      <c r="H15" s="65" t="s">
        <v>16</v>
      </c>
    </row>
    <row r="16" ht="20.1" customHeight="1" spans="1:8">
      <c r="A16" s="29" t="s">
        <v>16</v>
      </c>
      <c r="B16" s="29" t="s">
        <v>16</v>
      </c>
      <c r="C16" s="62">
        <f t="shared" si="0"/>
        <v>0</v>
      </c>
      <c r="D16" s="63" t="s">
        <v>16</v>
      </c>
      <c r="E16" s="63">
        <f t="shared" si="1"/>
        <v>0</v>
      </c>
      <c r="F16" s="63" t="s">
        <v>16</v>
      </c>
      <c r="G16" s="64" t="s">
        <v>16</v>
      </c>
      <c r="H16" s="65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workbookViewId="0">
      <selection activeCell="E16" sqref="E16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7"/>
      <c r="B1" s="8"/>
      <c r="C1" s="8"/>
      <c r="D1" s="8"/>
      <c r="E1" s="8"/>
      <c r="F1" s="8"/>
      <c r="G1" s="8"/>
      <c r="H1" s="9" t="s">
        <v>414</v>
      </c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</row>
    <row r="2" ht="20.1" customHeight="1" spans="1:245">
      <c r="A2" s="10" t="s">
        <v>415</v>
      </c>
      <c r="B2" s="10"/>
      <c r="C2" s="10"/>
      <c r="D2" s="10"/>
      <c r="E2" s="10"/>
      <c r="F2" s="10"/>
      <c r="G2" s="10"/>
      <c r="H2" s="10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</row>
    <row r="3" ht="20.1" customHeight="1" spans="1:245">
      <c r="A3" s="11" t="s">
        <v>16</v>
      </c>
      <c r="B3" s="11"/>
      <c r="C3" s="11"/>
      <c r="D3" s="11"/>
      <c r="E3" s="11"/>
      <c r="F3" s="12"/>
      <c r="G3" s="12"/>
      <c r="H3" s="13" t="s">
        <v>6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</row>
    <row r="4" ht="20.1" customHeight="1" spans="1:245">
      <c r="A4" s="14" t="s">
        <v>59</v>
      </c>
      <c r="B4" s="15"/>
      <c r="C4" s="15"/>
      <c r="D4" s="15"/>
      <c r="E4" s="16"/>
      <c r="F4" s="17" t="s">
        <v>416</v>
      </c>
      <c r="G4" s="18"/>
      <c r="H4" s="18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41"/>
      <c r="HM4" s="41"/>
      <c r="HN4" s="41"/>
      <c r="HO4" s="41"/>
      <c r="HP4" s="41"/>
      <c r="HQ4" s="41"/>
      <c r="HR4" s="41"/>
      <c r="HS4" s="41"/>
      <c r="HT4" s="41"/>
      <c r="HU4" s="41"/>
      <c r="HV4" s="41"/>
      <c r="HW4" s="41"/>
      <c r="HX4" s="41"/>
      <c r="HY4" s="41"/>
      <c r="HZ4" s="41"/>
      <c r="IA4" s="41"/>
      <c r="IB4" s="41"/>
      <c r="IC4" s="41"/>
      <c r="ID4" s="41"/>
      <c r="IE4" s="41"/>
      <c r="IF4" s="41"/>
      <c r="IG4" s="41"/>
      <c r="IH4" s="41"/>
      <c r="II4" s="41"/>
      <c r="IJ4" s="41"/>
      <c r="IK4" s="41"/>
    </row>
    <row r="5" ht="20.1" customHeight="1" spans="1:245">
      <c r="A5" s="14" t="s">
        <v>68</v>
      </c>
      <c r="B5" s="15"/>
      <c r="C5" s="16"/>
      <c r="D5" s="19" t="s">
        <v>69</v>
      </c>
      <c r="E5" s="20" t="s">
        <v>126</v>
      </c>
      <c r="F5" s="21" t="s">
        <v>60</v>
      </c>
      <c r="G5" s="21" t="s">
        <v>122</v>
      </c>
      <c r="H5" s="18" t="s">
        <v>123</v>
      </c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1"/>
      <c r="HF5" s="41"/>
      <c r="HG5" s="41"/>
      <c r="HH5" s="41"/>
      <c r="HI5" s="41"/>
      <c r="HJ5" s="41"/>
      <c r="HK5" s="41"/>
      <c r="HL5" s="41"/>
      <c r="HM5" s="41"/>
      <c r="HN5" s="41"/>
      <c r="HO5" s="41"/>
      <c r="HP5" s="41"/>
      <c r="HQ5" s="41"/>
      <c r="HR5" s="41"/>
      <c r="HS5" s="41"/>
      <c r="HT5" s="41"/>
      <c r="HU5" s="41"/>
      <c r="HV5" s="41"/>
      <c r="HW5" s="41"/>
      <c r="HX5" s="41"/>
      <c r="HY5" s="41"/>
      <c r="HZ5" s="41"/>
      <c r="IA5" s="41"/>
      <c r="IB5" s="41"/>
      <c r="IC5" s="41"/>
      <c r="ID5" s="41"/>
      <c r="IE5" s="41"/>
      <c r="IF5" s="41"/>
      <c r="IG5" s="41"/>
      <c r="IH5" s="41"/>
      <c r="II5" s="41"/>
      <c r="IJ5" s="41"/>
      <c r="IK5" s="41"/>
    </row>
    <row r="6" ht="20.1" customHeight="1" spans="1:245">
      <c r="A6" s="22" t="s">
        <v>80</v>
      </c>
      <c r="B6" s="23" t="s">
        <v>81</v>
      </c>
      <c r="C6" s="24" t="s">
        <v>82</v>
      </c>
      <c r="D6" s="25"/>
      <c r="E6" s="26"/>
      <c r="F6" s="27"/>
      <c r="G6" s="27"/>
      <c r="H6" s="28"/>
      <c r="I6" s="46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41"/>
      <c r="IA6" s="41"/>
      <c r="IB6" s="41"/>
      <c r="IC6" s="41"/>
      <c r="ID6" s="41"/>
      <c r="IE6" s="41"/>
      <c r="IF6" s="41"/>
      <c r="IG6" s="41"/>
      <c r="IH6" s="41"/>
      <c r="II6" s="41"/>
      <c r="IJ6" s="41"/>
      <c r="IK6" s="41"/>
    </row>
    <row r="7" ht="20.1" customHeight="1" spans="1:245">
      <c r="A7" s="29" t="s">
        <v>16</v>
      </c>
      <c r="B7" s="29" t="s">
        <v>16</v>
      </c>
      <c r="C7" s="29" t="s">
        <v>16</v>
      </c>
      <c r="D7" s="29" t="s">
        <v>16</v>
      </c>
      <c r="E7" s="29" t="s">
        <v>16</v>
      </c>
      <c r="F7" s="30" t="s">
        <v>16</v>
      </c>
      <c r="G7" s="31" t="s">
        <v>16</v>
      </c>
      <c r="H7" s="32" t="s">
        <v>16</v>
      </c>
      <c r="I7" s="46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</row>
    <row r="8" ht="20.1" customHeight="1" spans="1:245">
      <c r="A8" s="33"/>
      <c r="B8" s="33"/>
      <c r="C8" s="33"/>
      <c r="D8" s="34"/>
      <c r="E8" s="35"/>
      <c r="F8" s="35"/>
      <c r="G8" s="35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1"/>
      <c r="GB8" s="41"/>
      <c r="GC8" s="41"/>
      <c r="GD8" s="41"/>
      <c r="GE8" s="41"/>
      <c r="GF8" s="41"/>
      <c r="GG8" s="41"/>
      <c r="GH8" s="41"/>
      <c r="GI8" s="41"/>
      <c r="GJ8" s="41"/>
      <c r="GK8" s="41"/>
      <c r="GL8" s="41"/>
      <c r="GM8" s="41"/>
      <c r="GN8" s="41"/>
      <c r="GO8" s="41"/>
      <c r="GP8" s="41"/>
      <c r="GQ8" s="41"/>
      <c r="GR8" s="41"/>
      <c r="GS8" s="41"/>
      <c r="GT8" s="41"/>
      <c r="GU8" s="41"/>
      <c r="GV8" s="41"/>
      <c r="GW8" s="41"/>
      <c r="GX8" s="41"/>
      <c r="GY8" s="41"/>
      <c r="GZ8" s="41"/>
      <c r="HA8" s="41"/>
      <c r="HB8" s="41"/>
      <c r="HC8" s="41"/>
      <c r="HD8" s="41"/>
      <c r="HE8" s="41"/>
      <c r="HF8" s="41"/>
      <c r="HG8" s="41"/>
      <c r="HH8" s="41"/>
      <c r="HI8" s="41"/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41"/>
      <c r="IF8" s="41"/>
      <c r="IG8" s="41"/>
      <c r="IH8" s="41"/>
      <c r="II8" s="41"/>
      <c r="IJ8" s="41"/>
      <c r="IK8" s="41"/>
    </row>
    <row r="9" ht="20.1" customHeight="1" spans="1:245">
      <c r="A9" s="36"/>
      <c r="B9" s="36"/>
      <c r="C9" s="36"/>
      <c r="D9" s="37"/>
      <c r="E9" s="37"/>
      <c r="F9" s="37"/>
      <c r="G9" s="37"/>
      <c r="H9" s="37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38"/>
      <c r="IA9" s="38"/>
      <c r="IB9" s="38"/>
      <c r="IC9" s="38"/>
      <c r="ID9" s="38"/>
      <c r="IE9" s="38"/>
      <c r="IF9" s="38"/>
      <c r="IG9" s="38"/>
      <c r="IH9" s="38"/>
      <c r="II9" s="38"/>
      <c r="IJ9" s="38"/>
      <c r="IK9" s="38"/>
    </row>
    <row r="10" ht="20.1" customHeight="1" spans="1:245">
      <c r="A10" s="36"/>
      <c r="B10" s="36"/>
      <c r="C10" s="36"/>
      <c r="D10" s="36"/>
      <c r="E10" s="36"/>
      <c r="F10" s="36"/>
      <c r="G10" s="36"/>
      <c r="H10" s="37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38"/>
      <c r="HF10" s="38"/>
      <c r="HG10" s="38"/>
      <c r="HH10" s="38"/>
      <c r="HI10" s="38"/>
      <c r="HJ10" s="38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</row>
    <row r="11" ht="20.1" customHeight="1" spans="1:245">
      <c r="A11" s="36"/>
      <c r="B11" s="36"/>
      <c r="C11" s="36"/>
      <c r="D11" s="37"/>
      <c r="E11" s="37"/>
      <c r="F11" s="37"/>
      <c r="G11" s="37"/>
      <c r="H11" s="37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8"/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</row>
    <row r="12" ht="20.1" customHeight="1" spans="1:245">
      <c r="A12" s="36"/>
      <c r="B12" s="36"/>
      <c r="C12" s="36"/>
      <c r="D12" s="37"/>
      <c r="E12" s="37"/>
      <c r="F12" s="37"/>
      <c r="G12" s="37"/>
      <c r="H12" s="37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8"/>
      <c r="GW12" s="38"/>
      <c r="GX12" s="38"/>
      <c r="GY12" s="38"/>
      <c r="GZ12" s="38"/>
      <c r="HA12" s="38"/>
      <c r="HB12" s="38"/>
      <c r="HC12" s="38"/>
      <c r="HD12" s="38"/>
      <c r="HE12" s="38"/>
      <c r="HF12" s="38"/>
      <c r="HG12" s="38"/>
      <c r="HH12" s="38"/>
      <c r="HI12" s="38"/>
      <c r="HJ12" s="38"/>
      <c r="HK12" s="38"/>
      <c r="HL12" s="38"/>
      <c r="HM12" s="38"/>
      <c r="HN12" s="38"/>
      <c r="HO12" s="38"/>
      <c r="HP12" s="38"/>
      <c r="HQ12" s="38"/>
      <c r="HR12" s="38"/>
      <c r="HS12" s="38"/>
      <c r="HT12" s="38"/>
      <c r="HU12" s="38"/>
      <c r="HV12" s="38"/>
      <c r="HW12" s="38"/>
      <c r="HX12" s="38"/>
      <c r="HY12" s="38"/>
      <c r="HZ12" s="38"/>
      <c r="IA12" s="38"/>
      <c r="IB12" s="38"/>
      <c r="IC12" s="38"/>
      <c r="ID12" s="38"/>
      <c r="IE12" s="38"/>
      <c r="IF12" s="38"/>
      <c r="IG12" s="38"/>
      <c r="IH12" s="38"/>
      <c r="II12" s="38"/>
      <c r="IJ12" s="38"/>
      <c r="IK12" s="38"/>
    </row>
    <row r="13" ht="20.1" customHeight="1" spans="1:245">
      <c r="A13" s="36"/>
      <c r="B13" s="36"/>
      <c r="C13" s="36"/>
      <c r="D13" s="36"/>
      <c r="E13" s="36"/>
      <c r="F13" s="36"/>
      <c r="G13" s="36"/>
      <c r="H13" s="37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FY13" s="38"/>
      <c r="FZ13" s="38"/>
      <c r="GA13" s="38"/>
      <c r="GB13" s="38"/>
      <c r="GC13" s="38"/>
      <c r="GD13" s="38"/>
      <c r="GE13" s="38"/>
      <c r="GF13" s="38"/>
      <c r="GG13" s="38"/>
      <c r="GH13" s="38"/>
      <c r="GI13" s="38"/>
      <c r="GJ13" s="38"/>
      <c r="GK13" s="38"/>
      <c r="GL13" s="38"/>
      <c r="GM13" s="38"/>
      <c r="GN13" s="38"/>
      <c r="GO13" s="38"/>
      <c r="GP13" s="38"/>
      <c r="GQ13" s="38"/>
      <c r="GR13" s="38"/>
      <c r="GS13" s="38"/>
      <c r="GT13" s="38"/>
      <c r="GU13" s="38"/>
      <c r="GV13" s="38"/>
      <c r="GW13" s="38"/>
      <c r="GX13" s="38"/>
      <c r="GY13" s="38"/>
      <c r="GZ13" s="38"/>
      <c r="HA13" s="38"/>
      <c r="HB13" s="38"/>
      <c r="HC13" s="38"/>
      <c r="HD13" s="38"/>
      <c r="HE13" s="38"/>
      <c r="HF13" s="38"/>
      <c r="HG13" s="38"/>
      <c r="HH13" s="38"/>
      <c r="HI13" s="38"/>
      <c r="HJ13" s="38"/>
      <c r="HK13" s="38"/>
      <c r="HL13" s="38"/>
      <c r="HM13" s="38"/>
      <c r="HN13" s="38"/>
      <c r="HO13" s="38"/>
      <c r="HP13" s="38"/>
      <c r="HQ13" s="38"/>
      <c r="HR13" s="38"/>
      <c r="HS13" s="38"/>
      <c r="HT13" s="38"/>
      <c r="HU13" s="38"/>
      <c r="HV13" s="38"/>
      <c r="HW13" s="38"/>
      <c r="HX13" s="38"/>
      <c r="HY13" s="38"/>
      <c r="HZ13" s="38"/>
      <c r="IA13" s="38"/>
      <c r="IB13" s="38"/>
      <c r="IC13" s="38"/>
      <c r="ID13" s="38"/>
      <c r="IE13" s="38"/>
      <c r="IF13" s="38"/>
      <c r="IG13" s="38"/>
      <c r="IH13" s="38"/>
      <c r="II13" s="38"/>
      <c r="IJ13" s="38"/>
      <c r="IK13" s="38"/>
    </row>
    <row r="14" ht="20.1" customHeight="1" spans="1:245">
      <c r="A14" s="36"/>
      <c r="B14" s="36"/>
      <c r="C14" s="36"/>
      <c r="D14" s="37"/>
      <c r="E14" s="37"/>
      <c r="F14" s="37"/>
      <c r="G14" s="37"/>
      <c r="H14" s="37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8"/>
      <c r="GW14" s="38"/>
      <c r="GX14" s="38"/>
      <c r="GY14" s="38"/>
      <c r="GZ14" s="38"/>
      <c r="HA14" s="38"/>
      <c r="HB14" s="38"/>
      <c r="HC14" s="38"/>
      <c r="HD14" s="38"/>
      <c r="HE14" s="38"/>
      <c r="HF14" s="38"/>
      <c r="HG14" s="38"/>
      <c r="HH14" s="38"/>
      <c r="HI14" s="38"/>
      <c r="HJ14" s="38"/>
      <c r="HK14" s="38"/>
      <c r="HL14" s="38"/>
      <c r="HM14" s="38"/>
      <c r="HN14" s="38"/>
      <c r="HO14" s="38"/>
      <c r="HP14" s="38"/>
      <c r="HQ14" s="38"/>
      <c r="HR14" s="38"/>
      <c r="HS14" s="38"/>
      <c r="HT14" s="38"/>
      <c r="HU14" s="38"/>
      <c r="HV14" s="38"/>
      <c r="HW14" s="38"/>
      <c r="HX14" s="38"/>
      <c r="HY14" s="38"/>
      <c r="HZ14" s="38"/>
      <c r="IA14" s="38"/>
      <c r="IB14" s="38"/>
      <c r="IC14" s="38"/>
      <c r="ID14" s="38"/>
      <c r="IE14" s="38"/>
      <c r="IF14" s="38"/>
      <c r="IG14" s="38"/>
      <c r="IH14" s="38"/>
      <c r="II14" s="38"/>
      <c r="IJ14" s="38"/>
      <c r="IK14" s="38"/>
    </row>
    <row r="15" ht="20.1" customHeight="1" spans="1:245">
      <c r="A15" s="38"/>
      <c r="B15" s="36"/>
      <c r="C15" s="36"/>
      <c r="D15" s="37"/>
      <c r="E15" s="37"/>
      <c r="F15" s="37"/>
      <c r="G15" s="37"/>
      <c r="H15" s="37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  <c r="GO15" s="38"/>
      <c r="GP15" s="38"/>
      <c r="GQ15" s="38"/>
      <c r="GR15" s="38"/>
      <c r="GS15" s="38"/>
      <c r="GT15" s="38"/>
      <c r="GU15" s="38"/>
      <c r="GV15" s="38"/>
      <c r="GW15" s="38"/>
      <c r="GX15" s="38"/>
      <c r="GY15" s="38"/>
      <c r="GZ15" s="38"/>
      <c r="HA15" s="38"/>
      <c r="HB15" s="38"/>
      <c r="HC15" s="38"/>
      <c r="HD15" s="38"/>
      <c r="HE15" s="38"/>
      <c r="HF15" s="38"/>
      <c r="HG15" s="38"/>
      <c r="HH15" s="38"/>
      <c r="HI15" s="38"/>
      <c r="HJ15" s="38"/>
      <c r="HK15" s="38"/>
      <c r="HL15" s="38"/>
      <c r="HM15" s="38"/>
      <c r="HN15" s="38"/>
      <c r="HO15" s="38"/>
      <c r="HP15" s="38"/>
      <c r="HQ15" s="38"/>
      <c r="HR15" s="38"/>
      <c r="HS15" s="38"/>
      <c r="HT15" s="38"/>
      <c r="HU15" s="38"/>
      <c r="HV15" s="38"/>
      <c r="HW15" s="38"/>
      <c r="HX15" s="38"/>
      <c r="HY15" s="38"/>
      <c r="HZ15" s="38"/>
      <c r="IA15" s="38"/>
      <c r="IB15" s="38"/>
      <c r="IC15" s="38"/>
      <c r="ID15" s="38"/>
      <c r="IE15" s="38"/>
      <c r="IF15" s="38"/>
      <c r="IG15" s="38"/>
      <c r="IH15" s="38"/>
      <c r="II15" s="38"/>
      <c r="IJ15" s="38"/>
      <c r="IK15" s="38"/>
    </row>
    <row r="16" ht="20.1" customHeight="1" spans="1:245">
      <c r="A16" s="38"/>
      <c r="B16" s="38"/>
      <c r="C16" s="36"/>
      <c r="D16" s="36"/>
      <c r="E16" s="38"/>
      <c r="F16" s="38"/>
      <c r="G16" s="38"/>
      <c r="H16" s="37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8"/>
      <c r="HM16" s="38"/>
      <c r="HN16" s="38"/>
      <c r="HO16" s="38"/>
      <c r="HP16" s="38"/>
      <c r="HQ16" s="38"/>
      <c r="HR16" s="38"/>
      <c r="HS16" s="38"/>
      <c r="HT16" s="38"/>
      <c r="HU16" s="38"/>
      <c r="HV16" s="38"/>
      <c r="HW16" s="38"/>
      <c r="HX16" s="38"/>
      <c r="HY16" s="38"/>
      <c r="HZ16" s="38"/>
      <c r="IA16" s="38"/>
      <c r="IB16" s="38"/>
      <c r="IC16" s="38"/>
      <c r="ID16" s="38"/>
      <c r="IE16" s="38"/>
      <c r="IF16" s="38"/>
      <c r="IG16" s="38"/>
      <c r="IH16" s="38"/>
      <c r="II16" s="38"/>
      <c r="IJ16" s="38"/>
      <c r="IK16" s="38"/>
    </row>
    <row r="17" ht="20.1" customHeight="1" spans="1:245">
      <c r="A17" s="38"/>
      <c r="B17" s="38"/>
      <c r="C17" s="36"/>
      <c r="D17" s="37"/>
      <c r="E17" s="37"/>
      <c r="F17" s="37"/>
      <c r="G17" s="37"/>
      <c r="H17" s="37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38"/>
      <c r="GP17" s="38"/>
      <c r="GQ17" s="38"/>
      <c r="GR17" s="38"/>
      <c r="GS17" s="38"/>
      <c r="GT17" s="38"/>
      <c r="GU17" s="38"/>
      <c r="GV17" s="38"/>
      <c r="GW17" s="38"/>
      <c r="GX17" s="38"/>
      <c r="GY17" s="38"/>
      <c r="GZ17" s="38"/>
      <c r="HA17" s="38"/>
      <c r="HB17" s="38"/>
      <c r="HC17" s="38"/>
      <c r="HD17" s="38"/>
      <c r="HE17" s="38"/>
      <c r="HF17" s="38"/>
      <c r="HG17" s="38"/>
      <c r="HH17" s="38"/>
      <c r="HI17" s="38"/>
      <c r="HJ17" s="38"/>
      <c r="HK17" s="38"/>
      <c r="HL17" s="38"/>
      <c r="HM17" s="38"/>
      <c r="HN17" s="38"/>
      <c r="HO17" s="38"/>
      <c r="HP17" s="38"/>
      <c r="HQ17" s="38"/>
      <c r="HR17" s="38"/>
      <c r="HS17" s="38"/>
      <c r="HT17" s="38"/>
      <c r="HU17" s="38"/>
      <c r="HV17" s="38"/>
      <c r="HW17" s="38"/>
      <c r="HX17" s="38"/>
      <c r="HY17" s="38"/>
      <c r="HZ17" s="38"/>
      <c r="IA17" s="38"/>
      <c r="IB17" s="38"/>
      <c r="IC17" s="38"/>
      <c r="ID17" s="38"/>
      <c r="IE17" s="38"/>
      <c r="IF17" s="38"/>
      <c r="IG17" s="38"/>
      <c r="IH17" s="38"/>
      <c r="II17" s="38"/>
      <c r="IJ17" s="38"/>
      <c r="IK17" s="38"/>
    </row>
    <row r="18" ht="20.1" customHeight="1" spans="1:245">
      <c r="A18" s="36"/>
      <c r="B18" s="38"/>
      <c r="C18" s="36"/>
      <c r="D18" s="37"/>
      <c r="E18" s="37"/>
      <c r="F18" s="37"/>
      <c r="G18" s="37"/>
      <c r="H18" s="37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8"/>
      <c r="GM18" s="38"/>
      <c r="GN18" s="38"/>
      <c r="GO18" s="38"/>
      <c r="GP18" s="38"/>
      <c r="GQ18" s="38"/>
      <c r="GR18" s="38"/>
      <c r="GS18" s="38"/>
      <c r="GT18" s="38"/>
      <c r="GU18" s="38"/>
      <c r="GV18" s="38"/>
      <c r="GW18" s="38"/>
      <c r="GX18" s="38"/>
      <c r="GY18" s="38"/>
      <c r="GZ18" s="38"/>
      <c r="HA18" s="38"/>
      <c r="HB18" s="38"/>
      <c r="HC18" s="38"/>
      <c r="HD18" s="38"/>
      <c r="HE18" s="38"/>
      <c r="HF18" s="38"/>
      <c r="HG18" s="38"/>
      <c r="HH18" s="38"/>
      <c r="HI18" s="38"/>
      <c r="HJ18" s="38"/>
      <c r="HK18" s="38"/>
      <c r="HL18" s="38"/>
      <c r="HM18" s="38"/>
      <c r="HN18" s="38"/>
      <c r="HO18" s="38"/>
      <c r="HP18" s="38"/>
      <c r="HQ18" s="38"/>
      <c r="HR18" s="38"/>
      <c r="HS18" s="38"/>
      <c r="HT18" s="38"/>
      <c r="HU18" s="38"/>
      <c r="HV18" s="38"/>
      <c r="HW18" s="38"/>
      <c r="HX18" s="38"/>
      <c r="HY18" s="38"/>
      <c r="HZ18" s="38"/>
      <c r="IA18" s="38"/>
      <c r="IB18" s="38"/>
      <c r="IC18" s="38"/>
      <c r="ID18" s="38"/>
      <c r="IE18" s="38"/>
      <c r="IF18" s="38"/>
      <c r="IG18" s="38"/>
      <c r="IH18" s="38"/>
      <c r="II18" s="38"/>
      <c r="IJ18" s="38"/>
      <c r="IK18" s="38"/>
    </row>
    <row r="19" ht="20.1" customHeight="1" spans="1:245">
      <c r="A19" s="36"/>
      <c r="B19" s="38"/>
      <c r="C19" s="38"/>
      <c r="D19" s="38"/>
      <c r="E19" s="38"/>
      <c r="F19" s="38"/>
      <c r="G19" s="38"/>
      <c r="H19" s="37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38"/>
      <c r="GJ19" s="38"/>
      <c r="GK19" s="38"/>
      <c r="GL19" s="38"/>
      <c r="GM19" s="38"/>
      <c r="GN19" s="38"/>
      <c r="GO19" s="38"/>
      <c r="GP19" s="38"/>
      <c r="GQ19" s="38"/>
      <c r="GR19" s="38"/>
      <c r="GS19" s="3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38"/>
      <c r="HJ19" s="38"/>
      <c r="HK19" s="38"/>
      <c r="HL19" s="38"/>
      <c r="HM19" s="38"/>
      <c r="HN19" s="38"/>
      <c r="HO19" s="38"/>
      <c r="HP19" s="38"/>
      <c r="HQ19" s="38"/>
      <c r="HR19" s="38"/>
      <c r="HS19" s="38"/>
      <c r="HT19" s="38"/>
      <c r="HU19" s="38"/>
      <c r="HV19" s="38"/>
      <c r="HW19" s="38"/>
      <c r="HX19" s="38"/>
      <c r="HY19" s="38"/>
      <c r="HZ19" s="38"/>
      <c r="IA19" s="38"/>
      <c r="IB19" s="38"/>
      <c r="IC19" s="38"/>
      <c r="ID19" s="38"/>
      <c r="IE19" s="38"/>
      <c r="IF19" s="38"/>
      <c r="IG19" s="38"/>
      <c r="IH19" s="38"/>
      <c r="II19" s="38"/>
      <c r="IJ19" s="38"/>
      <c r="IK19" s="38"/>
    </row>
    <row r="20" ht="20.1" customHeight="1" spans="1:245">
      <c r="A20" s="38"/>
      <c r="B20" s="38"/>
      <c r="C20" s="38"/>
      <c r="D20" s="37"/>
      <c r="E20" s="37"/>
      <c r="F20" s="37"/>
      <c r="G20" s="37"/>
      <c r="H20" s="37"/>
      <c r="I20" s="38"/>
      <c r="J20" s="36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  <c r="HH20" s="38"/>
      <c r="HI20" s="38"/>
      <c r="HJ20" s="38"/>
      <c r="HK20" s="38"/>
      <c r="HL20" s="38"/>
      <c r="HM20" s="38"/>
      <c r="HN20" s="38"/>
      <c r="HO20" s="38"/>
      <c r="HP20" s="38"/>
      <c r="HQ20" s="38"/>
      <c r="HR20" s="38"/>
      <c r="HS20" s="38"/>
      <c r="HT20" s="38"/>
      <c r="HU20" s="38"/>
      <c r="HV20" s="38"/>
      <c r="HW20" s="38"/>
      <c r="HX20" s="38"/>
      <c r="HY20" s="38"/>
      <c r="HZ20" s="38"/>
      <c r="IA20" s="38"/>
      <c r="IB20" s="38"/>
      <c r="IC20" s="38"/>
      <c r="ID20" s="38"/>
      <c r="IE20" s="38"/>
      <c r="IF20" s="38"/>
      <c r="IG20" s="38"/>
      <c r="IH20" s="38"/>
      <c r="II20" s="38"/>
      <c r="IJ20" s="38"/>
      <c r="IK20" s="38"/>
    </row>
    <row r="21" ht="20.1" customHeight="1" spans="1:245">
      <c r="A21" s="38"/>
      <c r="B21" s="38"/>
      <c r="C21" s="38"/>
      <c r="D21" s="37"/>
      <c r="E21" s="37"/>
      <c r="F21" s="37"/>
      <c r="G21" s="37"/>
      <c r="H21" s="37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8"/>
      <c r="HI21" s="38"/>
      <c r="HJ21" s="38"/>
      <c r="HK21" s="38"/>
      <c r="HL21" s="38"/>
      <c r="HM21" s="38"/>
      <c r="HN21" s="38"/>
      <c r="HO21" s="38"/>
      <c r="HP21" s="38"/>
      <c r="HQ21" s="38"/>
      <c r="HR21" s="38"/>
      <c r="HS21" s="38"/>
      <c r="HT21" s="38"/>
      <c r="HU21" s="38"/>
      <c r="HV21" s="38"/>
      <c r="HW21" s="38"/>
      <c r="HX21" s="38"/>
      <c r="HY21" s="38"/>
      <c r="HZ21" s="38"/>
      <c r="IA21" s="38"/>
      <c r="IB21" s="38"/>
      <c r="IC21" s="38"/>
      <c r="ID21" s="38"/>
      <c r="IE21" s="38"/>
      <c r="IF21" s="38"/>
      <c r="IG21" s="38"/>
      <c r="IH21" s="38"/>
      <c r="II21" s="38"/>
      <c r="IJ21" s="38"/>
      <c r="IK21" s="38"/>
    </row>
    <row r="22" ht="20.1" customHeight="1" spans="1:245">
      <c r="A22" s="38"/>
      <c r="B22" s="38"/>
      <c r="C22" s="38"/>
      <c r="D22" s="38"/>
      <c r="E22" s="38"/>
      <c r="F22" s="38"/>
      <c r="G22" s="38"/>
      <c r="H22" s="37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8"/>
      <c r="FM22" s="38"/>
      <c r="FN22" s="38"/>
      <c r="FO22" s="38"/>
      <c r="FP22" s="38"/>
      <c r="FQ22" s="38"/>
      <c r="FR22" s="38"/>
      <c r="FS22" s="38"/>
      <c r="FT22" s="38"/>
      <c r="FU22" s="38"/>
      <c r="FV22" s="38"/>
      <c r="FW22" s="38"/>
      <c r="FX22" s="38"/>
      <c r="FY22" s="38"/>
      <c r="FZ22" s="38"/>
      <c r="GA22" s="38"/>
      <c r="GB22" s="38"/>
      <c r="GC22" s="38"/>
      <c r="GD22" s="38"/>
      <c r="GE22" s="38"/>
      <c r="GF22" s="38"/>
      <c r="GG22" s="38"/>
      <c r="GH22" s="38"/>
      <c r="GI22" s="38"/>
      <c r="GJ22" s="38"/>
      <c r="GK22" s="38"/>
      <c r="GL22" s="38"/>
      <c r="GM22" s="38"/>
      <c r="GN22" s="38"/>
      <c r="GO22" s="38"/>
      <c r="GP22" s="38"/>
      <c r="GQ22" s="38"/>
      <c r="GR22" s="38"/>
      <c r="GS22" s="38"/>
      <c r="GT22" s="38"/>
      <c r="GU22" s="38"/>
      <c r="GV22" s="38"/>
      <c r="GW22" s="38"/>
      <c r="GX22" s="38"/>
      <c r="GY22" s="38"/>
      <c r="GZ22" s="38"/>
      <c r="HA22" s="38"/>
      <c r="HB22" s="38"/>
      <c r="HC22" s="38"/>
      <c r="HD22" s="38"/>
      <c r="HE22" s="38"/>
      <c r="HF22" s="38"/>
      <c r="HG22" s="38"/>
      <c r="HH22" s="38"/>
      <c r="HI22" s="38"/>
      <c r="HJ22" s="38"/>
      <c r="HK22" s="38"/>
      <c r="HL22" s="38"/>
      <c r="HM22" s="38"/>
      <c r="HN22" s="38"/>
      <c r="HO22" s="38"/>
      <c r="HP22" s="38"/>
      <c r="HQ22" s="38"/>
      <c r="HR22" s="38"/>
      <c r="HS22" s="38"/>
      <c r="HT22" s="38"/>
      <c r="HU22" s="38"/>
      <c r="HV22" s="38"/>
      <c r="HW22" s="38"/>
      <c r="HX22" s="38"/>
      <c r="HY22" s="38"/>
      <c r="HZ22" s="38"/>
      <c r="IA22" s="38"/>
      <c r="IB22" s="38"/>
      <c r="IC22" s="38"/>
      <c r="ID22" s="38"/>
      <c r="IE22" s="38"/>
      <c r="IF22" s="38"/>
      <c r="IG22" s="38"/>
      <c r="IH22" s="38"/>
      <c r="II22" s="38"/>
      <c r="IJ22" s="38"/>
      <c r="IK22" s="38"/>
    </row>
    <row r="23" ht="20.1" customHeight="1" spans="1:245">
      <c r="A23" s="38"/>
      <c r="B23" s="38"/>
      <c r="C23" s="38"/>
      <c r="D23" s="37"/>
      <c r="E23" s="37"/>
      <c r="F23" s="37"/>
      <c r="G23" s="37"/>
      <c r="H23" s="37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38"/>
      <c r="GC23" s="38"/>
      <c r="GD23" s="38"/>
      <c r="GE23" s="38"/>
      <c r="GF23" s="38"/>
      <c r="GG23" s="38"/>
      <c r="GH23" s="38"/>
      <c r="GI23" s="38"/>
      <c r="GJ23" s="38"/>
      <c r="GK23" s="38"/>
      <c r="GL23" s="38"/>
      <c r="GM23" s="38"/>
      <c r="GN23" s="38"/>
      <c r="GO23" s="38"/>
      <c r="GP23" s="38"/>
      <c r="GQ23" s="38"/>
      <c r="GR23" s="38"/>
      <c r="GS23" s="38"/>
      <c r="GT23" s="38"/>
      <c r="GU23" s="38"/>
      <c r="GV23" s="38"/>
      <c r="GW23" s="38"/>
      <c r="GX23" s="38"/>
      <c r="GY23" s="38"/>
      <c r="GZ23" s="38"/>
      <c r="HA23" s="38"/>
      <c r="HB23" s="38"/>
      <c r="HC23" s="38"/>
      <c r="HD23" s="38"/>
      <c r="HE23" s="38"/>
      <c r="HF23" s="38"/>
      <c r="HG23" s="38"/>
      <c r="HH23" s="38"/>
      <c r="HI23" s="38"/>
      <c r="HJ23" s="38"/>
      <c r="HK23" s="38"/>
      <c r="HL23" s="38"/>
      <c r="HM23" s="38"/>
      <c r="HN23" s="38"/>
      <c r="HO23" s="38"/>
      <c r="HP23" s="38"/>
      <c r="HQ23" s="38"/>
      <c r="HR23" s="38"/>
      <c r="HS23" s="38"/>
      <c r="HT23" s="38"/>
      <c r="HU23" s="38"/>
      <c r="HV23" s="38"/>
      <c r="HW23" s="38"/>
      <c r="HX23" s="38"/>
      <c r="HY23" s="38"/>
      <c r="HZ23" s="38"/>
      <c r="IA23" s="38"/>
      <c r="IB23" s="38"/>
      <c r="IC23" s="38"/>
      <c r="ID23" s="38"/>
      <c r="IE23" s="38"/>
      <c r="IF23" s="38"/>
      <c r="IG23" s="38"/>
      <c r="IH23" s="38"/>
      <c r="II23" s="38"/>
      <c r="IJ23" s="38"/>
      <c r="IK23" s="38"/>
    </row>
    <row r="24" ht="20.1" customHeight="1" spans="1:245">
      <c r="A24" s="38"/>
      <c r="B24" s="38"/>
      <c r="C24" s="38"/>
      <c r="D24" s="37"/>
      <c r="E24" s="37"/>
      <c r="F24" s="37"/>
      <c r="G24" s="37"/>
      <c r="H24" s="37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8"/>
      <c r="FM24" s="38"/>
      <c r="FN24" s="38"/>
      <c r="FO24" s="38"/>
      <c r="FP24" s="38"/>
      <c r="FQ24" s="38"/>
      <c r="FR24" s="38"/>
      <c r="FS24" s="38"/>
      <c r="FT24" s="38"/>
      <c r="FU24" s="38"/>
      <c r="FV24" s="38"/>
      <c r="FW24" s="38"/>
      <c r="FX24" s="38"/>
      <c r="FY24" s="38"/>
      <c r="FZ24" s="38"/>
      <c r="GA24" s="38"/>
      <c r="GB24" s="38"/>
      <c r="GC24" s="38"/>
      <c r="GD24" s="38"/>
      <c r="GE24" s="38"/>
      <c r="GF24" s="38"/>
      <c r="GG24" s="38"/>
      <c r="GH24" s="38"/>
      <c r="GI24" s="38"/>
      <c r="GJ24" s="38"/>
      <c r="GK24" s="38"/>
      <c r="GL24" s="38"/>
      <c r="GM24" s="38"/>
      <c r="GN24" s="38"/>
      <c r="GO24" s="38"/>
      <c r="GP24" s="38"/>
      <c r="GQ24" s="38"/>
      <c r="GR24" s="38"/>
      <c r="GS24" s="38"/>
      <c r="GT24" s="38"/>
      <c r="GU24" s="38"/>
      <c r="GV24" s="38"/>
      <c r="GW24" s="38"/>
      <c r="GX24" s="38"/>
      <c r="GY24" s="38"/>
      <c r="GZ24" s="38"/>
      <c r="HA24" s="38"/>
      <c r="HB24" s="38"/>
      <c r="HC24" s="38"/>
      <c r="HD24" s="38"/>
      <c r="HE24" s="38"/>
      <c r="HF24" s="38"/>
      <c r="HG24" s="38"/>
      <c r="HH24" s="38"/>
      <c r="HI24" s="38"/>
      <c r="HJ24" s="38"/>
      <c r="HK24" s="38"/>
      <c r="HL24" s="38"/>
      <c r="HM24" s="38"/>
      <c r="HN24" s="38"/>
      <c r="HO24" s="38"/>
      <c r="HP24" s="38"/>
      <c r="HQ24" s="38"/>
      <c r="HR24" s="38"/>
      <c r="HS24" s="38"/>
      <c r="HT24" s="38"/>
      <c r="HU24" s="38"/>
      <c r="HV24" s="38"/>
      <c r="HW24" s="38"/>
      <c r="HX24" s="38"/>
      <c r="HY24" s="38"/>
      <c r="HZ24" s="38"/>
      <c r="IA24" s="38"/>
      <c r="IB24" s="38"/>
      <c r="IC24" s="38"/>
      <c r="ID24" s="38"/>
      <c r="IE24" s="38"/>
      <c r="IF24" s="38"/>
      <c r="IG24" s="38"/>
      <c r="IH24" s="38"/>
      <c r="II24" s="38"/>
      <c r="IJ24" s="38"/>
      <c r="IK24" s="38"/>
    </row>
    <row r="25" ht="20.1" customHeight="1" spans="1:245">
      <c r="A25" s="38"/>
      <c r="B25" s="38"/>
      <c r="C25" s="38"/>
      <c r="D25" s="38"/>
      <c r="E25" s="38"/>
      <c r="F25" s="38"/>
      <c r="G25" s="38"/>
      <c r="H25" s="37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8"/>
      <c r="GC25" s="38"/>
      <c r="GD25" s="38"/>
      <c r="GE25" s="38"/>
      <c r="GF25" s="38"/>
      <c r="GG25" s="38"/>
      <c r="GH25" s="38"/>
      <c r="GI25" s="38"/>
      <c r="GJ25" s="38"/>
      <c r="GK25" s="38"/>
      <c r="GL25" s="38"/>
      <c r="GM25" s="38"/>
      <c r="GN25" s="38"/>
      <c r="GO25" s="38"/>
      <c r="GP25" s="38"/>
      <c r="GQ25" s="38"/>
      <c r="GR25" s="38"/>
      <c r="GS25" s="38"/>
      <c r="GT25" s="38"/>
      <c r="GU25" s="38"/>
      <c r="GV25" s="38"/>
      <c r="GW25" s="38"/>
      <c r="GX25" s="38"/>
      <c r="GY25" s="38"/>
      <c r="GZ25" s="38"/>
      <c r="HA25" s="38"/>
      <c r="HB25" s="38"/>
      <c r="HC25" s="38"/>
      <c r="HD25" s="38"/>
      <c r="HE25" s="38"/>
      <c r="HF25" s="38"/>
      <c r="HG25" s="38"/>
      <c r="HH25" s="38"/>
      <c r="HI25" s="38"/>
      <c r="HJ25" s="38"/>
      <c r="HK25" s="38"/>
      <c r="HL25" s="38"/>
      <c r="HM25" s="38"/>
      <c r="HN25" s="38"/>
      <c r="HO25" s="38"/>
      <c r="HP25" s="38"/>
      <c r="HQ25" s="38"/>
      <c r="HR25" s="38"/>
      <c r="HS25" s="38"/>
      <c r="HT25" s="38"/>
      <c r="HU25" s="38"/>
      <c r="HV25" s="38"/>
      <c r="HW25" s="38"/>
      <c r="HX25" s="38"/>
      <c r="HY25" s="38"/>
      <c r="HZ25" s="38"/>
      <c r="IA25" s="38"/>
      <c r="IB25" s="38"/>
      <c r="IC25" s="38"/>
      <c r="ID25" s="38"/>
      <c r="IE25" s="38"/>
      <c r="IF25" s="38"/>
      <c r="IG25" s="38"/>
      <c r="IH25" s="38"/>
      <c r="II25" s="38"/>
      <c r="IJ25" s="38"/>
      <c r="IK25" s="38"/>
    </row>
    <row r="26" ht="20.1" customHeight="1" spans="1:245">
      <c r="A26" s="38"/>
      <c r="B26" s="38"/>
      <c r="C26" s="38"/>
      <c r="D26" s="37"/>
      <c r="E26" s="37"/>
      <c r="F26" s="37"/>
      <c r="G26" s="37"/>
      <c r="H26" s="37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8"/>
      <c r="FM26" s="38"/>
      <c r="FN26" s="38"/>
      <c r="FO26" s="38"/>
      <c r="FP26" s="38"/>
      <c r="FQ26" s="38"/>
      <c r="FR26" s="38"/>
      <c r="FS26" s="38"/>
      <c r="FT26" s="38"/>
      <c r="FU26" s="38"/>
      <c r="FV26" s="38"/>
      <c r="FW26" s="38"/>
      <c r="FX26" s="38"/>
      <c r="FY26" s="38"/>
      <c r="FZ26" s="38"/>
      <c r="GA26" s="38"/>
      <c r="GB26" s="38"/>
      <c r="GC26" s="38"/>
      <c r="GD26" s="38"/>
      <c r="GE26" s="38"/>
      <c r="GF26" s="38"/>
      <c r="GG26" s="38"/>
      <c r="GH26" s="38"/>
      <c r="GI26" s="38"/>
      <c r="GJ26" s="38"/>
      <c r="GK26" s="38"/>
      <c r="GL26" s="38"/>
      <c r="GM26" s="38"/>
      <c r="GN26" s="38"/>
      <c r="GO26" s="38"/>
      <c r="GP26" s="38"/>
      <c r="GQ26" s="38"/>
      <c r="GR26" s="38"/>
      <c r="GS26" s="38"/>
      <c r="GT26" s="38"/>
      <c r="GU26" s="38"/>
      <c r="GV26" s="38"/>
      <c r="GW26" s="38"/>
      <c r="GX26" s="38"/>
      <c r="GY26" s="38"/>
      <c r="GZ26" s="38"/>
      <c r="HA26" s="38"/>
      <c r="HB26" s="38"/>
      <c r="HC26" s="38"/>
      <c r="HD26" s="38"/>
      <c r="HE26" s="38"/>
      <c r="HF26" s="38"/>
      <c r="HG26" s="38"/>
      <c r="HH26" s="38"/>
      <c r="HI26" s="38"/>
      <c r="HJ26" s="38"/>
      <c r="HK26" s="38"/>
      <c r="HL26" s="38"/>
      <c r="HM26" s="38"/>
      <c r="HN26" s="38"/>
      <c r="HO26" s="38"/>
      <c r="HP26" s="38"/>
      <c r="HQ26" s="38"/>
      <c r="HR26" s="38"/>
      <c r="HS26" s="38"/>
      <c r="HT26" s="38"/>
      <c r="HU26" s="38"/>
      <c r="HV26" s="38"/>
      <c r="HW26" s="38"/>
      <c r="HX26" s="38"/>
      <c r="HY26" s="38"/>
      <c r="HZ26" s="38"/>
      <c r="IA26" s="38"/>
      <c r="IB26" s="38"/>
      <c r="IC26" s="38"/>
      <c r="ID26" s="38"/>
      <c r="IE26" s="38"/>
      <c r="IF26" s="38"/>
      <c r="IG26" s="38"/>
      <c r="IH26" s="38"/>
      <c r="II26" s="38"/>
      <c r="IJ26" s="38"/>
      <c r="IK26" s="38"/>
    </row>
    <row r="27" ht="20.1" customHeight="1" spans="1:245">
      <c r="A27" s="38"/>
      <c r="B27" s="38"/>
      <c r="C27" s="38"/>
      <c r="D27" s="37"/>
      <c r="E27" s="37"/>
      <c r="F27" s="37"/>
      <c r="G27" s="37"/>
      <c r="H27" s="37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  <c r="FS27" s="38"/>
      <c r="FT27" s="38"/>
      <c r="FU27" s="38"/>
      <c r="FV27" s="38"/>
      <c r="FW27" s="38"/>
      <c r="FX27" s="38"/>
      <c r="FY27" s="38"/>
      <c r="FZ27" s="38"/>
      <c r="GA27" s="38"/>
      <c r="GB27" s="38"/>
      <c r="GC27" s="38"/>
      <c r="GD27" s="38"/>
      <c r="GE27" s="38"/>
      <c r="GF27" s="38"/>
      <c r="GG27" s="38"/>
      <c r="GH27" s="38"/>
      <c r="GI27" s="38"/>
      <c r="GJ27" s="38"/>
      <c r="GK27" s="38"/>
      <c r="GL27" s="38"/>
      <c r="GM27" s="38"/>
      <c r="GN27" s="38"/>
      <c r="GO27" s="38"/>
      <c r="GP27" s="38"/>
      <c r="GQ27" s="38"/>
      <c r="GR27" s="38"/>
      <c r="GS27" s="38"/>
      <c r="GT27" s="38"/>
      <c r="GU27" s="38"/>
      <c r="GV27" s="38"/>
      <c r="GW27" s="38"/>
      <c r="GX27" s="38"/>
      <c r="GY27" s="38"/>
      <c r="GZ27" s="38"/>
      <c r="HA27" s="38"/>
      <c r="HB27" s="38"/>
      <c r="HC27" s="38"/>
      <c r="HD27" s="38"/>
      <c r="HE27" s="38"/>
      <c r="HF27" s="38"/>
      <c r="HG27" s="38"/>
      <c r="HH27" s="38"/>
      <c r="HI27" s="38"/>
      <c r="HJ27" s="38"/>
      <c r="HK27" s="38"/>
      <c r="HL27" s="38"/>
      <c r="HM27" s="38"/>
      <c r="HN27" s="38"/>
      <c r="HO27" s="38"/>
      <c r="HP27" s="38"/>
      <c r="HQ27" s="38"/>
      <c r="HR27" s="38"/>
      <c r="HS27" s="38"/>
      <c r="HT27" s="38"/>
      <c r="HU27" s="38"/>
      <c r="HV27" s="38"/>
      <c r="HW27" s="38"/>
      <c r="HX27" s="38"/>
      <c r="HY27" s="38"/>
      <c r="HZ27" s="38"/>
      <c r="IA27" s="38"/>
      <c r="IB27" s="38"/>
      <c r="IC27" s="38"/>
      <c r="ID27" s="38"/>
      <c r="IE27" s="38"/>
      <c r="IF27" s="38"/>
      <c r="IG27" s="38"/>
      <c r="IH27" s="38"/>
      <c r="II27" s="38"/>
      <c r="IJ27" s="38"/>
      <c r="IK27" s="38"/>
    </row>
    <row r="28" ht="20.1" customHeight="1" spans="1:245">
      <c r="A28" s="38"/>
      <c r="B28" s="38"/>
      <c r="C28" s="38"/>
      <c r="D28" s="38"/>
      <c r="E28" s="38"/>
      <c r="F28" s="38"/>
      <c r="G28" s="38"/>
      <c r="H28" s="37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  <c r="GO28" s="38"/>
      <c r="GP28" s="38"/>
      <c r="GQ28" s="38"/>
      <c r="GR28" s="38"/>
      <c r="GS28" s="38"/>
      <c r="GT28" s="38"/>
      <c r="GU28" s="38"/>
      <c r="GV28" s="38"/>
      <c r="GW28" s="38"/>
      <c r="GX28" s="38"/>
      <c r="GY28" s="38"/>
      <c r="GZ28" s="38"/>
      <c r="HA28" s="38"/>
      <c r="HB28" s="38"/>
      <c r="HC28" s="38"/>
      <c r="HD28" s="38"/>
      <c r="HE28" s="38"/>
      <c r="HF28" s="38"/>
      <c r="HG28" s="38"/>
      <c r="HH28" s="38"/>
      <c r="HI28" s="38"/>
      <c r="HJ28" s="38"/>
      <c r="HK28" s="38"/>
      <c r="HL28" s="38"/>
      <c r="HM28" s="38"/>
      <c r="HN28" s="38"/>
      <c r="HO28" s="38"/>
      <c r="HP28" s="38"/>
      <c r="HQ28" s="38"/>
      <c r="HR28" s="38"/>
      <c r="HS28" s="38"/>
      <c r="HT28" s="38"/>
      <c r="HU28" s="38"/>
      <c r="HV28" s="38"/>
      <c r="HW28" s="38"/>
      <c r="HX28" s="38"/>
      <c r="HY28" s="38"/>
      <c r="HZ28" s="38"/>
      <c r="IA28" s="38"/>
      <c r="IB28" s="38"/>
      <c r="IC28" s="38"/>
      <c r="ID28" s="38"/>
      <c r="IE28" s="38"/>
      <c r="IF28" s="38"/>
      <c r="IG28" s="38"/>
      <c r="IH28" s="38"/>
      <c r="II28" s="38"/>
      <c r="IJ28" s="38"/>
      <c r="IK28" s="38"/>
    </row>
    <row r="29" ht="20.1" customHeight="1" spans="1:245">
      <c r="A29" s="38"/>
      <c r="B29" s="38"/>
      <c r="C29" s="38"/>
      <c r="D29" s="37"/>
      <c r="E29" s="37"/>
      <c r="F29" s="37"/>
      <c r="G29" s="37"/>
      <c r="H29" s="37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8"/>
      <c r="GM29" s="38"/>
      <c r="GN29" s="38"/>
      <c r="GO29" s="38"/>
      <c r="GP29" s="38"/>
      <c r="GQ29" s="38"/>
      <c r="GR29" s="38"/>
      <c r="GS29" s="38"/>
      <c r="GT29" s="38"/>
      <c r="GU29" s="38"/>
      <c r="GV29" s="38"/>
      <c r="GW29" s="38"/>
      <c r="GX29" s="38"/>
      <c r="GY29" s="38"/>
      <c r="GZ29" s="38"/>
      <c r="HA29" s="38"/>
      <c r="HB29" s="38"/>
      <c r="HC29" s="38"/>
      <c r="HD29" s="38"/>
      <c r="HE29" s="38"/>
      <c r="HF29" s="38"/>
      <c r="HG29" s="38"/>
      <c r="HH29" s="38"/>
      <c r="HI29" s="38"/>
      <c r="HJ29" s="38"/>
      <c r="HK29" s="38"/>
      <c r="HL29" s="38"/>
      <c r="HM29" s="38"/>
      <c r="HN29" s="38"/>
      <c r="HO29" s="38"/>
      <c r="HP29" s="38"/>
      <c r="HQ29" s="38"/>
      <c r="HR29" s="38"/>
      <c r="HS29" s="38"/>
      <c r="HT29" s="38"/>
      <c r="HU29" s="38"/>
      <c r="HV29" s="38"/>
      <c r="HW29" s="38"/>
      <c r="HX29" s="38"/>
      <c r="HY29" s="38"/>
      <c r="HZ29" s="38"/>
      <c r="IA29" s="38"/>
      <c r="IB29" s="38"/>
      <c r="IC29" s="38"/>
      <c r="ID29" s="38"/>
      <c r="IE29" s="38"/>
      <c r="IF29" s="38"/>
      <c r="IG29" s="38"/>
      <c r="IH29" s="38"/>
      <c r="II29" s="38"/>
      <c r="IJ29" s="38"/>
      <c r="IK29" s="38"/>
    </row>
    <row r="30" ht="20.1" customHeight="1" spans="1:245">
      <c r="A30" s="38"/>
      <c r="B30" s="38"/>
      <c r="C30" s="38"/>
      <c r="D30" s="37"/>
      <c r="E30" s="37"/>
      <c r="F30" s="37"/>
      <c r="G30" s="37"/>
      <c r="H30" s="37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  <c r="FH30" s="38"/>
      <c r="FI30" s="38"/>
      <c r="FJ30" s="38"/>
      <c r="FK30" s="38"/>
      <c r="FL30" s="38"/>
      <c r="FM30" s="38"/>
      <c r="FN30" s="38"/>
      <c r="FO30" s="38"/>
      <c r="FP30" s="38"/>
      <c r="FQ30" s="38"/>
      <c r="FR30" s="38"/>
      <c r="FS30" s="38"/>
      <c r="FT30" s="38"/>
      <c r="FU30" s="38"/>
      <c r="FV30" s="38"/>
      <c r="FW30" s="38"/>
      <c r="FX30" s="38"/>
      <c r="FY30" s="38"/>
      <c r="FZ30" s="38"/>
      <c r="GA30" s="38"/>
      <c r="GB30" s="38"/>
      <c r="GC30" s="38"/>
      <c r="GD30" s="38"/>
      <c r="GE30" s="38"/>
      <c r="GF30" s="38"/>
      <c r="GG30" s="38"/>
      <c r="GH30" s="38"/>
      <c r="GI30" s="38"/>
      <c r="GJ30" s="38"/>
      <c r="GK30" s="38"/>
      <c r="GL30" s="38"/>
      <c r="GM30" s="38"/>
      <c r="GN30" s="38"/>
      <c r="GO30" s="38"/>
      <c r="GP30" s="38"/>
      <c r="GQ30" s="38"/>
      <c r="GR30" s="38"/>
      <c r="GS30" s="38"/>
      <c r="GT30" s="38"/>
      <c r="GU30" s="38"/>
      <c r="GV30" s="38"/>
      <c r="GW30" s="38"/>
      <c r="GX30" s="38"/>
      <c r="GY30" s="38"/>
      <c r="GZ30" s="38"/>
      <c r="HA30" s="38"/>
      <c r="HB30" s="38"/>
      <c r="HC30" s="38"/>
      <c r="HD30" s="38"/>
      <c r="HE30" s="38"/>
      <c r="HF30" s="38"/>
      <c r="HG30" s="38"/>
      <c r="HH30" s="38"/>
      <c r="HI30" s="38"/>
      <c r="HJ30" s="38"/>
      <c r="HK30" s="38"/>
      <c r="HL30" s="38"/>
      <c r="HM30" s="38"/>
      <c r="HN30" s="38"/>
      <c r="HO30" s="38"/>
      <c r="HP30" s="38"/>
      <c r="HQ30" s="38"/>
      <c r="HR30" s="38"/>
      <c r="HS30" s="38"/>
      <c r="HT30" s="38"/>
      <c r="HU30" s="38"/>
      <c r="HV30" s="38"/>
      <c r="HW30" s="38"/>
      <c r="HX30" s="38"/>
      <c r="HY30" s="38"/>
      <c r="HZ30" s="38"/>
      <c r="IA30" s="38"/>
      <c r="IB30" s="38"/>
      <c r="IC30" s="38"/>
      <c r="ID30" s="38"/>
      <c r="IE30" s="38"/>
      <c r="IF30" s="38"/>
      <c r="IG30" s="38"/>
      <c r="IH30" s="38"/>
      <c r="II30" s="38"/>
      <c r="IJ30" s="38"/>
      <c r="IK30" s="38"/>
    </row>
    <row r="31" ht="20.1" customHeight="1" spans="1:245">
      <c r="A31" s="38"/>
      <c r="B31" s="38"/>
      <c r="C31" s="38"/>
      <c r="D31" s="38"/>
      <c r="E31" s="38"/>
      <c r="F31" s="38"/>
      <c r="G31" s="38"/>
      <c r="H31" s="37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38"/>
      <c r="GN31" s="38"/>
      <c r="GO31" s="38"/>
      <c r="GP31" s="38"/>
      <c r="GQ31" s="38"/>
      <c r="GR31" s="38"/>
      <c r="GS31" s="38"/>
      <c r="GT31" s="38"/>
      <c r="GU31" s="38"/>
      <c r="GV31" s="38"/>
      <c r="GW31" s="38"/>
      <c r="GX31" s="38"/>
      <c r="GY31" s="38"/>
      <c r="GZ31" s="38"/>
      <c r="HA31" s="38"/>
      <c r="HB31" s="38"/>
      <c r="HC31" s="38"/>
      <c r="HD31" s="38"/>
      <c r="HE31" s="38"/>
      <c r="HF31" s="38"/>
      <c r="HG31" s="38"/>
      <c r="HH31" s="38"/>
      <c r="HI31" s="38"/>
      <c r="HJ31" s="38"/>
      <c r="HK31" s="38"/>
      <c r="HL31" s="38"/>
      <c r="HM31" s="38"/>
      <c r="HN31" s="38"/>
      <c r="HO31" s="38"/>
      <c r="HP31" s="38"/>
      <c r="HQ31" s="38"/>
      <c r="HR31" s="38"/>
      <c r="HS31" s="38"/>
      <c r="HT31" s="38"/>
      <c r="HU31" s="38"/>
      <c r="HV31" s="38"/>
      <c r="HW31" s="38"/>
      <c r="HX31" s="38"/>
      <c r="HY31" s="38"/>
      <c r="HZ31" s="38"/>
      <c r="IA31" s="38"/>
      <c r="IB31" s="38"/>
      <c r="IC31" s="38"/>
      <c r="ID31" s="38"/>
      <c r="IE31" s="38"/>
      <c r="IF31" s="38"/>
      <c r="IG31" s="38"/>
      <c r="IH31" s="38"/>
      <c r="II31" s="38"/>
      <c r="IJ31" s="38"/>
      <c r="IK31" s="38"/>
    </row>
    <row r="32" ht="20.1" customHeight="1" spans="1:245">
      <c r="A32" s="38"/>
      <c r="B32" s="38"/>
      <c r="C32" s="38"/>
      <c r="D32" s="38"/>
      <c r="E32" s="39"/>
      <c r="F32" s="39"/>
      <c r="G32" s="39"/>
      <c r="H32" s="37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8"/>
      <c r="GM32" s="38"/>
      <c r="GN32" s="38"/>
      <c r="GO32" s="38"/>
      <c r="GP32" s="38"/>
      <c r="GQ32" s="38"/>
      <c r="GR32" s="38"/>
      <c r="GS32" s="38"/>
      <c r="GT32" s="38"/>
      <c r="GU32" s="38"/>
      <c r="GV32" s="38"/>
      <c r="GW32" s="38"/>
      <c r="GX32" s="38"/>
      <c r="GY32" s="38"/>
      <c r="GZ32" s="38"/>
      <c r="HA32" s="38"/>
      <c r="HB32" s="38"/>
      <c r="HC32" s="38"/>
      <c r="HD32" s="38"/>
      <c r="HE32" s="38"/>
      <c r="HF32" s="38"/>
      <c r="HG32" s="38"/>
      <c r="HH32" s="38"/>
      <c r="HI32" s="38"/>
      <c r="HJ32" s="38"/>
      <c r="HK32" s="38"/>
      <c r="HL32" s="38"/>
      <c r="HM32" s="38"/>
      <c r="HN32" s="38"/>
      <c r="HO32" s="38"/>
      <c r="HP32" s="38"/>
      <c r="HQ32" s="38"/>
      <c r="HR32" s="38"/>
      <c r="HS32" s="38"/>
      <c r="HT32" s="38"/>
      <c r="HU32" s="38"/>
      <c r="HV32" s="38"/>
      <c r="HW32" s="38"/>
      <c r="HX32" s="38"/>
      <c r="HY32" s="38"/>
      <c r="HZ32" s="38"/>
      <c r="IA32" s="38"/>
      <c r="IB32" s="38"/>
      <c r="IC32" s="38"/>
      <c r="ID32" s="38"/>
      <c r="IE32" s="38"/>
      <c r="IF32" s="38"/>
      <c r="IG32" s="38"/>
      <c r="IH32" s="38"/>
      <c r="II32" s="38"/>
      <c r="IJ32" s="38"/>
      <c r="IK32" s="38"/>
    </row>
    <row r="33" ht="20.1" customHeight="1" spans="1:245">
      <c r="A33" s="38"/>
      <c r="B33" s="38"/>
      <c r="C33" s="38"/>
      <c r="D33" s="38"/>
      <c r="E33" s="39"/>
      <c r="F33" s="39"/>
      <c r="G33" s="39"/>
      <c r="H33" s="37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8"/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FY33" s="38"/>
      <c r="FZ33" s="38"/>
      <c r="GA33" s="38"/>
      <c r="GB33" s="38"/>
      <c r="GC33" s="38"/>
      <c r="GD33" s="38"/>
      <c r="GE33" s="38"/>
      <c r="GF33" s="38"/>
      <c r="GG33" s="38"/>
      <c r="GH33" s="38"/>
      <c r="GI33" s="38"/>
      <c r="GJ33" s="38"/>
      <c r="GK33" s="38"/>
      <c r="GL33" s="38"/>
      <c r="GM33" s="38"/>
      <c r="GN33" s="38"/>
      <c r="GO33" s="38"/>
      <c r="GP33" s="38"/>
      <c r="GQ33" s="38"/>
      <c r="GR33" s="38"/>
      <c r="GS33" s="38"/>
      <c r="GT33" s="38"/>
      <c r="GU33" s="38"/>
      <c r="GV33" s="38"/>
      <c r="GW33" s="38"/>
      <c r="GX33" s="38"/>
      <c r="GY33" s="38"/>
      <c r="GZ33" s="38"/>
      <c r="HA33" s="38"/>
      <c r="HB33" s="38"/>
      <c r="HC33" s="38"/>
      <c r="HD33" s="38"/>
      <c r="HE33" s="38"/>
      <c r="HF33" s="38"/>
      <c r="HG33" s="38"/>
      <c r="HH33" s="38"/>
      <c r="HI33" s="38"/>
      <c r="HJ33" s="38"/>
      <c r="HK33" s="38"/>
      <c r="HL33" s="38"/>
      <c r="HM33" s="38"/>
      <c r="HN33" s="38"/>
      <c r="HO33" s="38"/>
      <c r="HP33" s="38"/>
      <c r="HQ33" s="38"/>
      <c r="HR33" s="38"/>
      <c r="HS33" s="38"/>
      <c r="HT33" s="38"/>
      <c r="HU33" s="38"/>
      <c r="HV33" s="38"/>
      <c r="HW33" s="38"/>
      <c r="HX33" s="38"/>
      <c r="HY33" s="38"/>
      <c r="HZ33" s="38"/>
      <c r="IA33" s="38"/>
      <c r="IB33" s="38"/>
      <c r="IC33" s="38"/>
      <c r="ID33" s="38"/>
      <c r="IE33" s="38"/>
      <c r="IF33" s="38"/>
      <c r="IG33" s="38"/>
      <c r="IH33" s="38"/>
      <c r="II33" s="38"/>
      <c r="IJ33" s="38"/>
      <c r="IK33" s="38"/>
    </row>
    <row r="34" ht="20.1" customHeight="1" spans="1:245">
      <c r="A34" s="38"/>
      <c r="B34" s="38"/>
      <c r="C34" s="38"/>
      <c r="D34" s="38"/>
      <c r="E34" s="38"/>
      <c r="F34" s="38"/>
      <c r="G34" s="38"/>
      <c r="H34" s="37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  <c r="FH34" s="38"/>
      <c r="FI34" s="38"/>
      <c r="FJ34" s="38"/>
      <c r="FK34" s="38"/>
      <c r="FL34" s="38"/>
      <c r="FM34" s="38"/>
      <c r="FN34" s="38"/>
      <c r="FO34" s="38"/>
      <c r="FP34" s="38"/>
      <c r="FQ34" s="38"/>
      <c r="FR34" s="38"/>
      <c r="FS34" s="38"/>
      <c r="FT34" s="38"/>
      <c r="FU34" s="38"/>
      <c r="FV34" s="38"/>
      <c r="FW34" s="38"/>
      <c r="FX34" s="38"/>
      <c r="FY34" s="38"/>
      <c r="FZ34" s="38"/>
      <c r="GA34" s="38"/>
      <c r="GB34" s="38"/>
      <c r="GC34" s="38"/>
      <c r="GD34" s="38"/>
      <c r="GE34" s="38"/>
      <c r="GF34" s="38"/>
      <c r="GG34" s="38"/>
      <c r="GH34" s="38"/>
      <c r="GI34" s="38"/>
      <c r="GJ34" s="38"/>
      <c r="GK34" s="38"/>
      <c r="GL34" s="38"/>
      <c r="GM34" s="38"/>
      <c r="GN34" s="38"/>
      <c r="GO34" s="38"/>
      <c r="GP34" s="38"/>
      <c r="GQ34" s="38"/>
      <c r="GR34" s="38"/>
      <c r="GS34" s="38"/>
      <c r="GT34" s="38"/>
      <c r="GU34" s="38"/>
      <c r="GV34" s="38"/>
      <c r="GW34" s="38"/>
      <c r="GX34" s="38"/>
      <c r="GY34" s="38"/>
      <c r="GZ34" s="38"/>
      <c r="HA34" s="38"/>
      <c r="HB34" s="38"/>
      <c r="HC34" s="38"/>
      <c r="HD34" s="38"/>
      <c r="HE34" s="38"/>
      <c r="HF34" s="38"/>
      <c r="HG34" s="38"/>
      <c r="HH34" s="38"/>
      <c r="HI34" s="38"/>
      <c r="HJ34" s="38"/>
      <c r="HK34" s="38"/>
      <c r="HL34" s="38"/>
      <c r="HM34" s="38"/>
      <c r="HN34" s="38"/>
      <c r="HO34" s="38"/>
      <c r="HP34" s="38"/>
      <c r="HQ34" s="38"/>
      <c r="HR34" s="38"/>
      <c r="HS34" s="38"/>
      <c r="HT34" s="38"/>
      <c r="HU34" s="38"/>
      <c r="HV34" s="38"/>
      <c r="HW34" s="38"/>
      <c r="HX34" s="38"/>
      <c r="HY34" s="38"/>
      <c r="HZ34" s="38"/>
      <c r="IA34" s="38"/>
      <c r="IB34" s="38"/>
      <c r="IC34" s="38"/>
      <c r="ID34" s="38"/>
      <c r="IE34" s="38"/>
      <c r="IF34" s="38"/>
      <c r="IG34" s="38"/>
      <c r="IH34" s="38"/>
      <c r="II34" s="38"/>
      <c r="IJ34" s="38"/>
      <c r="IK34" s="38"/>
    </row>
    <row r="35" ht="20.1" customHeight="1" spans="1:245">
      <c r="A35" s="38"/>
      <c r="B35" s="38"/>
      <c r="C35" s="38"/>
      <c r="D35" s="38"/>
      <c r="E35" s="40"/>
      <c r="F35" s="40"/>
      <c r="G35" s="40"/>
      <c r="H35" s="37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38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8"/>
      <c r="GM35" s="38"/>
      <c r="GN35" s="38"/>
      <c r="GO35" s="38"/>
      <c r="GP35" s="38"/>
      <c r="GQ35" s="38"/>
      <c r="GR35" s="38"/>
      <c r="GS35" s="38"/>
      <c r="GT35" s="38"/>
      <c r="GU35" s="38"/>
      <c r="GV35" s="38"/>
      <c r="GW35" s="38"/>
      <c r="GX35" s="38"/>
      <c r="GY35" s="38"/>
      <c r="GZ35" s="38"/>
      <c r="HA35" s="38"/>
      <c r="HB35" s="38"/>
      <c r="HC35" s="38"/>
      <c r="HD35" s="38"/>
      <c r="HE35" s="38"/>
      <c r="HF35" s="38"/>
      <c r="HG35" s="38"/>
      <c r="HH35" s="38"/>
      <c r="HI35" s="38"/>
      <c r="HJ35" s="38"/>
      <c r="HK35" s="38"/>
      <c r="HL35" s="38"/>
      <c r="HM35" s="38"/>
      <c r="HN35" s="38"/>
      <c r="HO35" s="38"/>
      <c r="HP35" s="38"/>
      <c r="HQ35" s="38"/>
      <c r="HR35" s="38"/>
      <c r="HS35" s="38"/>
      <c r="HT35" s="38"/>
      <c r="HU35" s="38"/>
      <c r="HV35" s="38"/>
      <c r="HW35" s="38"/>
      <c r="HX35" s="38"/>
      <c r="HY35" s="38"/>
      <c r="HZ35" s="38"/>
      <c r="IA35" s="38"/>
      <c r="IB35" s="38"/>
      <c r="IC35" s="38"/>
      <c r="ID35" s="38"/>
      <c r="IE35" s="38"/>
      <c r="IF35" s="38"/>
      <c r="IG35" s="38"/>
      <c r="IH35" s="38"/>
      <c r="II35" s="38"/>
      <c r="IJ35" s="38"/>
      <c r="IK35" s="38"/>
    </row>
    <row r="36" ht="20.1" customHeight="1" spans="1:245">
      <c r="A36" s="41"/>
      <c r="B36" s="41"/>
      <c r="C36" s="41"/>
      <c r="D36" s="41"/>
      <c r="E36" s="42"/>
      <c r="F36" s="42"/>
      <c r="G36" s="42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  <c r="EO36" s="41"/>
      <c r="EP36" s="41"/>
      <c r="EQ36" s="41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1"/>
      <c r="FG36" s="41"/>
      <c r="FH36" s="41"/>
      <c r="FI36" s="41"/>
      <c r="FJ36" s="41"/>
      <c r="FK36" s="41"/>
      <c r="FL36" s="41"/>
      <c r="FM36" s="41"/>
      <c r="FN36" s="41"/>
      <c r="FO36" s="41"/>
      <c r="FP36" s="41"/>
      <c r="FQ36" s="41"/>
      <c r="FR36" s="41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  <c r="HM36" s="41"/>
      <c r="HN36" s="41"/>
      <c r="HO36" s="41"/>
      <c r="HP36" s="41"/>
      <c r="HQ36" s="41"/>
      <c r="HR36" s="41"/>
      <c r="HS36" s="41"/>
      <c r="HT36" s="41"/>
      <c r="HU36" s="41"/>
      <c r="HV36" s="41"/>
      <c r="HW36" s="41"/>
      <c r="HX36" s="41"/>
      <c r="HY36" s="41"/>
      <c r="HZ36" s="41"/>
      <c r="IA36" s="41"/>
      <c r="IB36" s="41"/>
      <c r="IC36" s="41"/>
      <c r="ID36" s="41"/>
      <c r="IE36" s="41"/>
      <c r="IF36" s="41"/>
      <c r="IG36" s="41"/>
      <c r="IH36" s="41"/>
      <c r="II36" s="41"/>
      <c r="IJ36" s="41"/>
      <c r="IK36" s="41"/>
    </row>
    <row r="37" ht="20.1" customHeight="1" spans="1:245">
      <c r="A37" s="43"/>
      <c r="B37" s="43"/>
      <c r="C37" s="43"/>
      <c r="D37" s="43"/>
      <c r="E37" s="43"/>
      <c r="F37" s="43"/>
      <c r="G37" s="43"/>
      <c r="H37" s="44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5"/>
      <c r="FW37" s="45"/>
      <c r="FX37" s="45"/>
      <c r="FY37" s="45"/>
      <c r="FZ37" s="45"/>
      <c r="GA37" s="45"/>
      <c r="GB37" s="45"/>
      <c r="GC37" s="45"/>
      <c r="GD37" s="45"/>
      <c r="GE37" s="45"/>
      <c r="GF37" s="45"/>
      <c r="GG37" s="45"/>
      <c r="GH37" s="45"/>
      <c r="GI37" s="45"/>
      <c r="GJ37" s="45"/>
      <c r="GK37" s="45"/>
      <c r="GL37" s="45"/>
      <c r="GM37" s="45"/>
      <c r="GN37" s="45"/>
      <c r="GO37" s="45"/>
      <c r="GP37" s="45"/>
      <c r="GQ37" s="45"/>
      <c r="GR37" s="45"/>
      <c r="GS37" s="45"/>
      <c r="GT37" s="45"/>
      <c r="GU37" s="45"/>
      <c r="GV37" s="45"/>
      <c r="GW37" s="45"/>
      <c r="GX37" s="45"/>
      <c r="GY37" s="45"/>
      <c r="GZ37" s="45"/>
      <c r="HA37" s="45"/>
      <c r="HB37" s="45"/>
      <c r="HC37" s="45"/>
      <c r="HD37" s="45"/>
      <c r="HE37" s="45"/>
      <c r="HF37" s="45"/>
      <c r="HG37" s="45"/>
      <c r="HH37" s="45"/>
      <c r="HI37" s="45"/>
      <c r="HJ37" s="45"/>
      <c r="HK37" s="45"/>
      <c r="HL37" s="45"/>
      <c r="HM37" s="45"/>
      <c r="HN37" s="45"/>
      <c r="HO37" s="45"/>
      <c r="HP37" s="45"/>
      <c r="HQ37" s="45"/>
      <c r="HR37" s="45"/>
      <c r="HS37" s="45"/>
      <c r="HT37" s="45"/>
      <c r="HU37" s="45"/>
      <c r="HV37" s="45"/>
      <c r="HW37" s="45"/>
      <c r="HX37" s="45"/>
      <c r="HY37" s="45"/>
      <c r="HZ37" s="45"/>
      <c r="IA37" s="45"/>
      <c r="IB37" s="45"/>
      <c r="IC37" s="45"/>
      <c r="ID37" s="45"/>
      <c r="IE37" s="45"/>
      <c r="IF37" s="45"/>
      <c r="IG37" s="45"/>
      <c r="IH37" s="45"/>
      <c r="II37" s="45"/>
      <c r="IJ37" s="45"/>
      <c r="IK37" s="45"/>
    </row>
    <row r="38" ht="20.1" customHeight="1" spans="1:245">
      <c r="A38" s="41"/>
      <c r="B38" s="41"/>
      <c r="C38" s="41"/>
      <c r="D38" s="41"/>
      <c r="E38" s="41"/>
      <c r="F38" s="41"/>
      <c r="G38" s="41"/>
      <c r="H38" s="44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5"/>
      <c r="FM38" s="45"/>
      <c r="FN38" s="45"/>
      <c r="FO38" s="45"/>
      <c r="FP38" s="45"/>
      <c r="FQ38" s="45"/>
      <c r="FR38" s="45"/>
      <c r="FS38" s="45"/>
      <c r="FT38" s="45"/>
      <c r="FU38" s="45"/>
      <c r="FV38" s="45"/>
      <c r="FW38" s="45"/>
      <c r="FX38" s="45"/>
      <c r="FY38" s="45"/>
      <c r="FZ38" s="45"/>
      <c r="GA38" s="45"/>
      <c r="GB38" s="45"/>
      <c r="GC38" s="45"/>
      <c r="GD38" s="45"/>
      <c r="GE38" s="45"/>
      <c r="GF38" s="45"/>
      <c r="GG38" s="45"/>
      <c r="GH38" s="45"/>
      <c r="GI38" s="45"/>
      <c r="GJ38" s="45"/>
      <c r="GK38" s="45"/>
      <c r="GL38" s="45"/>
      <c r="GM38" s="45"/>
      <c r="GN38" s="45"/>
      <c r="GO38" s="45"/>
      <c r="GP38" s="45"/>
      <c r="GQ38" s="45"/>
      <c r="GR38" s="45"/>
      <c r="GS38" s="45"/>
      <c r="GT38" s="45"/>
      <c r="GU38" s="45"/>
      <c r="GV38" s="45"/>
      <c r="GW38" s="45"/>
      <c r="GX38" s="45"/>
      <c r="GY38" s="45"/>
      <c r="GZ38" s="45"/>
      <c r="HA38" s="45"/>
      <c r="HB38" s="45"/>
      <c r="HC38" s="45"/>
      <c r="HD38" s="45"/>
      <c r="HE38" s="45"/>
      <c r="HF38" s="45"/>
      <c r="HG38" s="45"/>
      <c r="HH38" s="45"/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45"/>
      <c r="HV38" s="45"/>
      <c r="HW38" s="45"/>
      <c r="HX38" s="45"/>
      <c r="HY38" s="45"/>
      <c r="HZ38" s="45"/>
      <c r="IA38" s="45"/>
      <c r="IB38" s="45"/>
      <c r="IC38" s="45"/>
      <c r="ID38" s="45"/>
      <c r="IE38" s="45"/>
      <c r="IF38" s="45"/>
      <c r="IG38" s="45"/>
      <c r="IH38" s="45"/>
      <c r="II38" s="45"/>
      <c r="IJ38" s="45"/>
      <c r="IK38" s="45"/>
    </row>
    <row r="39" ht="20.1" customHeight="1" spans="1:245">
      <c r="A39" s="45"/>
      <c r="B39" s="45"/>
      <c r="C39" s="45"/>
      <c r="D39" s="45"/>
      <c r="E39" s="45"/>
      <c r="F39" s="41"/>
      <c r="G39" s="41"/>
      <c r="H39" s="44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5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HY39" s="45"/>
      <c r="HZ39" s="45"/>
      <c r="IA39" s="45"/>
      <c r="IB39" s="45"/>
      <c r="IC39" s="45"/>
      <c r="ID39" s="45"/>
      <c r="IE39" s="45"/>
      <c r="IF39" s="45"/>
      <c r="IG39" s="45"/>
      <c r="IH39" s="45"/>
      <c r="II39" s="45"/>
      <c r="IJ39" s="45"/>
      <c r="IK39" s="45"/>
    </row>
    <row r="40" ht="20.1" customHeight="1" spans="1:245">
      <c r="A40" s="45"/>
      <c r="B40" s="45"/>
      <c r="C40" s="45"/>
      <c r="D40" s="45"/>
      <c r="E40" s="45"/>
      <c r="F40" s="41"/>
      <c r="G40" s="41"/>
      <c r="H40" s="44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5"/>
      <c r="FM40" s="45"/>
      <c r="FN40" s="45"/>
      <c r="FO40" s="45"/>
      <c r="FP40" s="45"/>
      <c r="FQ40" s="45"/>
      <c r="FR40" s="45"/>
      <c r="FS40" s="45"/>
      <c r="FT40" s="45"/>
      <c r="FU40" s="45"/>
      <c r="FV40" s="45"/>
      <c r="FW40" s="45"/>
      <c r="FX40" s="45"/>
      <c r="FY40" s="45"/>
      <c r="FZ40" s="45"/>
      <c r="GA40" s="45"/>
      <c r="GB40" s="45"/>
      <c r="GC40" s="45"/>
      <c r="GD40" s="45"/>
      <c r="GE40" s="45"/>
      <c r="GF40" s="45"/>
      <c r="GG40" s="45"/>
      <c r="GH40" s="45"/>
      <c r="GI40" s="45"/>
      <c r="GJ40" s="45"/>
      <c r="GK40" s="45"/>
      <c r="GL40" s="45"/>
      <c r="GM40" s="45"/>
      <c r="GN40" s="45"/>
      <c r="GO40" s="45"/>
      <c r="GP40" s="45"/>
      <c r="GQ40" s="45"/>
      <c r="GR40" s="45"/>
      <c r="GS40" s="45"/>
      <c r="GT40" s="45"/>
      <c r="GU40" s="45"/>
      <c r="GV40" s="45"/>
      <c r="GW40" s="45"/>
      <c r="GX40" s="45"/>
      <c r="GY40" s="45"/>
      <c r="GZ40" s="45"/>
      <c r="HA40" s="45"/>
      <c r="HB40" s="45"/>
      <c r="HC40" s="45"/>
      <c r="HD40" s="45"/>
      <c r="HE40" s="45"/>
      <c r="HF40" s="45"/>
      <c r="HG40" s="45"/>
      <c r="HH40" s="45"/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45"/>
      <c r="HT40" s="45"/>
      <c r="HU40" s="45"/>
      <c r="HV40" s="45"/>
      <c r="HW40" s="45"/>
      <c r="HX40" s="45"/>
      <c r="HY40" s="45"/>
      <c r="HZ40" s="45"/>
      <c r="IA40" s="45"/>
      <c r="IB40" s="45"/>
      <c r="IC40" s="45"/>
      <c r="ID40" s="45"/>
      <c r="IE40" s="45"/>
      <c r="IF40" s="45"/>
      <c r="IG40" s="45"/>
      <c r="IH40" s="45"/>
      <c r="II40" s="45"/>
      <c r="IJ40" s="45"/>
      <c r="IK40" s="45"/>
    </row>
    <row r="41" ht="20.1" customHeight="1" spans="1:245">
      <c r="A41" s="45"/>
      <c r="B41" s="45"/>
      <c r="C41" s="45"/>
      <c r="D41" s="45"/>
      <c r="E41" s="45"/>
      <c r="F41" s="41"/>
      <c r="G41" s="41"/>
      <c r="H41" s="44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5"/>
      <c r="IF41" s="45"/>
      <c r="IG41" s="45"/>
      <c r="IH41" s="45"/>
      <c r="II41" s="45"/>
      <c r="IJ41" s="45"/>
      <c r="IK41" s="45"/>
    </row>
    <row r="42" ht="20.1" customHeight="1" spans="1:245">
      <c r="A42" s="45"/>
      <c r="B42" s="45"/>
      <c r="C42" s="45"/>
      <c r="D42" s="45"/>
      <c r="E42" s="45"/>
      <c r="F42" s="41"/>
      <c r="G42" s="41"/>
      <c r="H42" s="44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5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HY42" s="45"/>
      <c r="HZ42" s="45"/>
      <c r="IA42" s="45"/>
      <c r="IB42" s="45"/>
      <c r="IC42" s="45"/>
      <c r="ID42" s="45"/>
      <c r="IE42" s="45"/>
      <c r="IF42" s="45"/>
      <c r="IG42" s="45"/>
      <c r="IH42" s="45"/>
      <c r="II42" s="45"/>
      <c r="IJ42" s="45"/>
      <c r="IK42" s="45"/>
    </row>
    <row r="43" ht="20.1" customHeight="1" spans="1:245">
      <c r="A43" s="45"/>
      <c r="B43" s="45"/>
      <c r="C43" s="45"/>
      <c r="D43" s="45"/>
      <c r="E43" s="45"/>
      <c r="F43" s="41"/>
      <c r="G43" s="41"/>
      <c r="H43" s="44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  <c r="FE43" s="45"/>
      <c r="FF43" s="45"/>
      <c r="FG43" s="45"/>
      <c r="FH43" s="45"/>
      <c r="FI43" s="45"/>
      <c r="FJ43" s="45"/>
      <c r="FK43" s="45"/>
      <c r="FL43" s="45"/>
      <c r="FM43" s="45"/>
      <c r="FN43" s="45"/>
      <c r="FO43" s="45"/>
      <c r="FP43" s="45"/>
      <c r="FQ43" s="45"/>
      <c r="FR43" s="45"/>
      <c r="FS43" s="45"/>
      <c r="FT43" s="45"/>
      <c r="FU43" s="45"/>
      <c r="FV43" s="45"/>
      <c r="FW43" s="45"/>
      <c r="FX43" s="45"/>
      <c r="FY43" s="45"/>
      <c r="FZ43" s="45"/>
      <c r="GA43" s="45"/>
      <c r="GB43" s="45"/>
      <c r="GC43" s="45"/>
      <c r="GD43" s="45"/>
      <c r="GE43" s="45"/>
      <c r="GF43" s="45"/>
      <c r="GG43" s="45"/>
      <c r="GH43" s="45"/>
      <c r="GI43" s="45"/>
      <c r="GJ43" s="45"/>
      <c r="GK43" s="45"/>
      <c r="GL43" s="45"/>
      <c r="GM43" s="45"/>
      <c r="GN43" s="45"/>
      <c r="GO43" s="45"/>
      <c r="GP43" s="45"/>
      <c r="GQ43" s="45"/>
      <c r="GR43" s="45"/>
      <c r="GS43" s="45"/>
      <c r="GT43" s="45"/>
      <c r="GU43" s="45"/>
      <c r="GV43" s="45"/>
      <c r="GW43" s="45"/>
      <c r="GX43" s="45"/>
      <c r="GY43" s="45"/>
      <c r="GZ43" s="45"/>
      <c r="HA43" s="45"/>
      <c r="HB43" s="45"/>
      <c r="HC43" s="45"/>
      <c r="HD43" s="45"/>
      <c r="HE43" s="45"/>
      <c r="HF43" s="45"/>
      <c r="HG43" s="45"/>
      <c r="HH43" s="45"/>
      <c r="HI43" s="45"/>
      <c r="HJ43" s="45"/>
      <c r="HK43" s="45"/>
      <c r="HL43" s="45"/>
      <c r="HM43" s="45"/>
      <c r="HN43" s="45"/>
      <c r="HO43" s="45"/>
      <c r="HP43" s="45"/>
      <c r="HQ43" s="45"/>
      <c r="HR43" s="45"/>
      <c r="HS43" s="45"/>
      <c r="HT43" s="45"/>
      <c r="HU43" s="45"/>
      <c r="HV43" s="45"/>
      <c r="HW43" s="45"/>
      <c r="HX43" s="45"/>
      <c r="HY43" s="45"/>
      <c r="HZ43" s="45"/>
      <c r="IA43" s="45"/>
      <c r="IB43" s="45"/>
      <c r="IC43" s="45"/>
      <c r="ID43" s="45"/>
      <c r="IE43" s="45"/>
      <c r="IF43" s="45"/>
      <c r="IG43" s="45"/>
      <c r="IH43" s="45"/>
      <c r="II43" s="45"/>
      <c r="IJ43" s="45"/>
      <c r="IK43" s="45"/>
    </row>
    <row r="44" ht="20.1" customHeight="1" spans="1:245">
      <c r="A44" s="45"/>
      <c r="B44" s="45"/>
      <c r="C44" s="45"/>
      <c r="D44" s="45"/>
      <c r="E44" s="45"/>
      <c r="F44" s="41"/>
      <c r="G44" s="41"/>
      <c r="H44" s="44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/>
      <c r="FQ44" s="45"/>
      <c r="FR44" s="45"/>
      <c r="FS44" s="45"/>
      <c r="FT44" s="45"/>
      <c r="FU44" s="45"/>
      <c r="FV44" s="45"/>
      <c r="FW44" s="45"/>
      <c r="FX44" s="45"/>
      <c r="FY44" s="45"/>
      <c r="FZ44" s="45"/>
      <c r="GA44" s="45"/>
      <c r="GB44" s="45"/>
      <c r="GC44" s="45"/>
      <c r="GD44" s="45"/>
      <c r="GE44" s="45"/>
      <c r="GF44" s="45"/>
      <c r="GG44" s="45"/>
      <c r="GH44" s="45"/>
      <c r="GI44" s="45"/>
      <c r="GJ44" s="45"/>
      <c r="GK44" s="45"/>
      <c r="GL44" s="45"/>
      <c r="GM44" s="45"/>
      <c r="GN44" s="45"/>
      <c r="GO44" s="45"/>
      <c r="GP44" s="45"/>
      <c r="GQ44" s="45"/>
      <c r="GR44" s="45"/>
      <c r="GS44" s="45"/>
      <c r="GT44" s="45"/>
      <c r="GU44" s="45"/>
      <c r="GV44" s="45"/>
      <c r="GW44" s="45"/>
      <c r="GX44" s="45"/>
      <c r="GY44" s="45"/>
      <c r="GZ44" s="45"/>
      <c r="HA44" s="45"/>
      <c r="HB44" s="45"/>
      <c r="HC44" s="45"/>
      <c r="HD44" s="45"/>
      <c r="HE44" s="45"/>
      <c r="HF44" s="45"/>
      <c r="HG44" s="45"/>
      <c r="HH44" s="45"/>
      <c r="HI44" s="45"/>
      <c r="HJ44" s="45"/>
      <c r="HK44" s="45"/>
      <c r="HL44" s="45"/>
      <c r="HM44" s="45"/>
      <c r="HN44" s="45"/>
      <c r="HO44" s="45"/>
      <c r="HP44" s="45"/>
      <c r="HQ44" s="45"/>
      <c r="HR44" s="45"/>
      <c r="HS44" s="45"/>
      <c r="HT44" s="45"/>
      <c r="HU44" s="45"/>
      <c r="HV44" s="45"/>
      <c r="HW44" s="45"/>
      <c r="HX44" s="45"/>
      <c r="HY44" s="45"/>
      <c r="HZ44" s="45"/>
      <c r="IA44" s="45"/>
      <c r="IB44" s="45"/>
      <c r="IC44" s="45"/>
      <c r="ID44" s="45"/>
      <c r="IE44" s="45"/>
      <c r="IF44" s="45"/>
      <c r="IG44" s="45"/>
      <c r="IH44" s="45"/>
      <c r="II44" s="45"/>
      <c r="IJ44" s="45"/>
      <c r="IK44" s="45"/>
    </row>
    <row r="45" ht="20.1" customHeight="1" spans="1:245">
      <c r="A45" s="45"/>
      <c r="B45" s="45"/>
      <c r="C45" s="45"/>
      <c r="D45" s="45"/>
      <c r="E45" s="45"/>
      <c r="F45" s="41"/>
      <c r="G45" s="41"/>
      <c r="H45" s="44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45"/>
      <c r="FG45" s="45"/>
      <c r="FH45" s="45"/>
      <c r="FI45" s="45"/>
      <c r="FJ45" s="45"/>
      <c r="FK45" s="45"/>
      <c r="FL45" s="45"/>
      <c r="FM45" s="45"/>
      <c r="FN45" s="45"/>
      <c r="FO45" s="45"/>
      <c r="FP45" s="45"/>
      <c r="FQ45" s="45"/>
      <c r="FR45" s="45"/>
      <c r="FS45" s="45"/>
      <c r="FT45" s="45"/>
      <c r="FU45" s="45"/>
      <c r="FV45" s="45"/>
      <c r="FW45" s="45"/>
      <c r="FX45" s="45"/>
      <c r="FY45" s="45"/>
      <c r="FZ45" s="45"/>
      <c r="GA45" s="45"/>
      <c r="GB45" s="45"/>
      <c r="GC45" s="45"/>
      <c r="GD45" s="45"/>
      <c r="GE45" s="45"/>
      <c r="GF45" s="45"/>
      <c r="GG45" s="45"/>
      <c r="GH45" s="45"/>
      <c r="GI45" s="45"/>
      <c r="GJ45" s="45"/>
      <c r="GK45" s="45"/>
      <c r="GL45" s="45"/>
      <c r="GM45" s="45"/>
      <c r="GN45" s="45"/>
      <c r="GO45" s="45"/>
      <c r="GP45" s="45"/>
      <c r="GQ45" s="45"/>
      <c r="GR45" s="45"/>
      <c r="GS45" s="45"/>
      <c r="GT45" s="45"/>
      <c r="GU45" s="45"/>
      <c r="GV45" s="45"/>
      <c r="GW45" s="45"/>
      <c r="GX45" s="45"/>
      <c r="GY45" s="45"/>
      <c r="GZ45" s="45"/>
      <c r="HA45" s="45"/>
      <c r="HB45" s="45"/>
      <c r="HC45" s="45"/>
      <c r="HD45" s="45"/>
      <c r="HE45" s="45"/>
      <c r="HF45" s="45"/>
      <c r="HG45" s="45"/>
      <c r="HH45" s="45"/>
      <c r="HI45" s="45"/>
      <c r="HJ45" s="45"/>
      <c r="HK45" s="45"/>
      <c r="HL45" s="45"/>
      <c r="HM45" s="45"/>
      <c r="HN45" s="45"/>
      <c r="HO45" s="45"/>
      <c r="HP45" s="45"/>
      <c r="HQ45" s="45"/>
      <c r="HR45" s="45"/>
      <c r="HS45" s="45"/>
      <c r="HT45" s="45"/>
      <c r="HU45" s="45"/>
      <c r="HV45" s="45"/>
      <c r="HW45" s="45"/>
      <c r="HX45" s="45"/>
      <c r="HY45" s="45"/>
      <c r="HZ45" s="45"/>
      <c r="IA45" s="45"/>
      <c r="IB45" s="45"/>
      <c r="IC45" s="45"/>
      <c r="ID45" s="45"/>
      <c r="IE45" s="45"/>
      <c r="IF45" s="45"/>
      <c r="IG45" s="45"/>
      <c r="IH45" s="45"/>
      <c r="II45" s="45"/>
      <c r="IJ45" s="45"/>
      <c r="IK45" s="45"/>
    </row>
    <row r="46" ht="20.1" customHeight="1" spans="1:245">
      <c r="A46" s="45"/>
      <c r="B46" s="45"/>
      <c r="C46" s="45"/>
      <c r="D46" s="45"/>
      <c r="E46" s="45"/>
      <c r="F46" s="41"/>
      <c r="G46" s="41"/>
      <c r="H46" s="44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45"/>
      <c r="FN46" s="45"/>
      <c r="FO46" s="45"/>
      <c r="FP46" s="45"/>
      <c r="FQ46" s="45"/>
      <c r="FR46" s="45"/>
      <c r="FS46" s="45"/>
      <c r="FT46" s="45"/>
      <c r="FU46" s="45"/>
      <c r="FV46" s="45"/>
      <c r="FW46" s="45"/>
      <c r="FX46" s="45"/>
      <c r="FY46" s="45"/>
      <c r="FZ46" s="45"/>
      <c r="GA46" s="45"/>
      <c r="GB46" s="45"/>
      <c r="GC46" s="45"/>
      <c r="GD46" s="45"/>
      <c r="GE46" s="45"/>
      <c r="GF46" s="45"/>
      <c r="GG46" s="45"/>
      <c r="GH46" s="45"/>
      <c r="GI46" s="45"/>
      <c r="GJ46" s="45"/>
      <c r="GK46" s="45"/>
      <c r="GL46" s="45"/>
      <c r="GM46" s="45"/>
      <c r="GN46" s="45"/>
      <c r="GO46" s="45"/>
      <c r="GP46" s="45"/>
      <c r="GQ46" s="45"/>
      <c r="GR46" s="45"/>
      <c r="GS46" s="45"/>
      <c r="GT46" s="45"/>
      <c r="GU46" s="45"/>
      <c r="GV46" s="45"/>
      <c r="GW46" s="45"/>
      <c r="GX46" s="45"/>
      <c r="GY46" s="45"/>
      <c r="GZ46" s="45"/>
      <c r="HA46" s="45"/>
      <c r="HB46" s="45"/>
      <c r="HC46" s="45"/>
      <c r="HD46" s="45"/>
      <c r="HE46" s="45"/>
      <c r="HF46" s="45"/>
      <c r="HG46" s="45"/>
      <c r="HH46" s="45"/>
      <c r="HI46" s="45"/>
      <c r="HJ46" s="45"/>
      <c r="HK46" s="45"/>
      <c r="HL46" s="45"/>
      <c r="HM46" s="45"/>
      <c r="HN46" s="45"/>
      <c r="HO46" s="45"/>
      <c r="HP46" s="45"/>
      <c r="HQ46" s="45"/>
      <c r="HR46" s="45"/>
      <c r="HS46" s="45"/>
      <c r="HT46" s="45"/>
      <c r="HU46" s="45"/>
      <c r="HV46" s="45"/>
      <c r="HW46" s="45"/>
      <c r="HX46" s="45"/>
      <c r="HY46" s="45"/>
      <c r="HZ46" s="45"/>
      <c r="IA46" s="45"/>
      <c r="IB46" s="45"/>
      <c r="IC46" s="45"/>
      <c r="ID46" s="45"/>
      <c r="IE46" s="45"/>
      <c r="IF46" s="45"/>
      <c r="IG46" s="45"/>
      <c r="IH46" s="45"/>
      <c r="II46" s="45"/>
      <c r="IJ46" s="45"/>
      <c r="IK46" s="45"/>
    </row>
    <row r="47" ht="20.1" customHeight="1" spans="1:245">
      <c r="A47" s="45"/>
      <c r="B47" s="45"/>
      <c r="C47" s="45"/>
      <c r="D47" s="45"/>
      <c r="E47" s="45"/>
      <c r="F47" s="41"/>
      <c r="G47" s="41"/>
      <c r="H47" s="44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  <c r="FE47" s="45"/>
      <c r="FF47" s="45"/>
      <c r="FG47" s="45"/>
      <c r="FH47" s="45"/>
      <c r="FI47" s="45"/>
      <c r="FJ47" s="45"/>
      <c r="FK47" s="45"/>
      <c r="FL47" s="45"/>
      <c r="FM47" s="45"/>
      <c r="FN47" s="45"/>
      <c r="FO47" s="45"/>
      <c r="FP47" s="45"/>
      <c r="FQ47" s="45"/>
      <c r="FR47" s="45"/>
      <c r="FS47" s="45"/>
      <c r="FT47" s="45"/>
      <c r="FU47" s="45"/>
      <c r="FV47" s="45"/>
      <c r="FW47" s="45"/>
      <c r="FX47" s="45"/>
      <c r="FY47" s="45"/>
      <c r="FZ47" s="45"/>
      <c r="GA47" s="45"/>
      <c r="GB47" s="45"/>
      <c r="GC47" s="45"/>
      <c r="GD47" s="45"/>
      <c r="GE47" s="45"/>
      <c r="GF47" s="45"/>
      <c r="GG47" s="45"/>
      <c r="GH47" s="45"/>
      <c r="GI47" s="45"/>
      <c r="GJ47" s="45"/>
      <c r="GK47" s="45"/>
      <c r="GL47" s="45"/>
      <c r="GM47" s="45"/>
      <c r="GN47" s="45"/>
      <c r="GO47" s="45"/>
      <c r="GP47" s="45"/>
      <c r="GQ47" s="45"/>
      <c r="GR47" s="45"/>
      <c r="GS47" s="45"/>
      <c r="GT47" s="45"/>
      <c r="GU47" s="45"/>
      <c r="GV47" s="45"/>
      <c r="GW47" s="45"/>
      <c r="GX47" s="45"/>
      <c r="GY47" s="45"/>
      <c r="GZ47" s="45"/>
      <c r="HA47" s="45"/>
      <c r="HB47" s="45"/>
      <c r="HC47" s="45"/>
      <c r="HD47" s="45"/>
      <c r="HE47" s="45"/>
      <c r="HF47" s="45"/>
      <c r="HG47" s="45"/>
      <c r="HH47" s="45"/>
      <c r="HI47" s="45"/>
      <c r="HJ47" s="45"/>
      <c r="HK47" s="45"/>
      <c r="HL47" s="45"/>
      <c r="HM47" s="45"/>
      <c r="HN47" s="45"/>
      <c r="HO47" s="45"/>
      <c r="HP47" s="45"/>
      <c r="HQ47" s="45"/>
      <c r="HR47" s="45"/>
      <c r="HS47" s="45"/>
      <c r="HT47" s="45"/>
      <c r="HU47" s="45"/>
      <c r="HV47" s="45"/>
      <c r="HW47" s="45"/>
      <c r="HX47" s="45"/>
      <c r="HY47" s="45"/>
      <c r="HZ47" s="45"/>
      <c r="IA47" s="45"/>
      <c r="IB47" s="45"/>
      <c r="IC47" s="45"/>
      <c r="ID47" s="45"/>
      <c r="IE47" s="45"/>
      <c r="IF47" s="45"/>
      <c r="IG47" s="45"/>
      <c r="IH47" s="45"/>
      <c r="II47" s="45"/>
      <c r="IJ47" s="45"/>
      <c r="IK47" s="45"/>
    </row>
    <row r="48" ht="20.1" customHeight="1" spans="1:245">
      <c r="A48" s="45"/>
      <c r="B48" s="45"/>
      <c r="C48" s="45"/>
      <c r="D48" s="45"/>
      <c r="E48" s="45"/>
      <c r="F48" s="41"/>
      <c r="G48" s="41"/>
      <c r="H48" s="44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  <c r="FE48" s="45"/>
      <c r="FF48" s="45"/>
      <c r="FG48" s="45"/>
      <c r="FH48" s="45"/>
      <c r="FI48" s="45"/>
      <c r="FJ48" s="45"/>
      <c r="FK48" s="45"/>
      <c r="FL48" s="45"/>
      <c r="FM48" s="45"/>
      <c r="FN48" s="45"/>
      <c r="FO48" s="45"/>
      <c r="FP48" s="45"/>
      <c r="FQ48" s="45"/>
      <c r="FR48" s="45"/>
      <c r="FS48" s="45"/>
      <c r="FT48" s="45"/>
      <c r="FU48" s="45"/>
      <c r="FV48" s="45"/>
      <c r="FW48" s="45"/>
      <c r="FX48" s="45"/>
      <c r="FY48" s="45"/>
      <c r="FZ48" s="45"/>
      <c r="GA48" s="45"/>
      <c r="GB48" s="45"/>
      <c r="GC48" s="45"/>
      <c r="GD48" s="45"/>
      <c r="GE48" s="45"/>
      <c r="GF48" s="45"/>
      <c r="GG48" s="45"/>
      <c r="GH48" s="45"/>
      <c r="GI48" s="45"/>
      <c r="GJ48" s="45"/>
      <c r="GK48" s="45"/>
      <c r="GL48" s="45"/>
      <c r="GM48" s="45"/>
      <c r="GN48" s="45"/>
      <c r="GO48" s="45"/>
      <c r="GP48" s="45"/>
      <c r="GQ48" s="45"/>
      <c r="GR48" s="45"/>
      <c r="GS48" s="45"/>
      <c r="GT48" s="45"/>
      <c r="GU48" s="45"/>
      <c r="GV48" s="45"/>
      <c r="GW48" s="45"/>
      <c r="GX48" s="45"/>
      <c r="GY48" s="45"/>
      <c r="GZ48" s="45"/>
      <c r="HA48" s="45"/>
      <c r="HB48" s="45"/>
      <c r="HC48" s="45"/>
      <c r="HD48" s="45"/>
      <c r="HE48" s="45"/>
      <c r="HF48" s="45"/>
      <c r="HG48" s="45"/>
      <c r="HH48" s="45"/>
      <c r="HI48" s="45"/>
      <c r="HJ48" s="45"/>
      <c r="HK48" s="45"/>
      <c r="HL48" s="45"/>
      <c r="HM48" s="45"/>
      <c r="HN48" s="45"/>
      <c r="HO48" s="45"/>
      <c r="HP48" s="45"/>
      <c r="HQ48" s="45"/>
      <c r="HR48" s="45"/>
      <c r="HS48" s="45"/>
      <c r="HT48" s="45"/>
      <c r="HU48" s="45"/>
      <c r="HV48" s="45"/>
      <c r="HW48" s="45"/>
      <c r="HX48" s="45"/>
      <c r="HY48" s="45"/>
      <c r="HZ48" s="45"/>
      <c r="IA48" s="45"/>
      <c r="IB48" s="45"/>
      <c r="IC48" s="45"/>
      <c r="ID48" s="45"/>
      <c r="IE48" s="45"/>
      <c r="IF48" s="45"/>
      <c r="IG48" s="45"/>
      <c r="IH48" s="45"/>
      <c r="II48" s="45"/>
      <c r="IJ48" s="45"/>
      <c r="IK48" s="45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"/>
  <sheetViews>
    <sheetView showGridLines="0" showZeros="0" workbookViewId="0">
      <selection activeCell="A1" sqref="A1:K1"/>
    </sheetView>
  </sheetViews>
  <sheetFormatPr defaultColWidth="12" defaultRowHeight="11.25"/>
  <cols>
    <col min="1" max="1" width="61" customWidth="1"/>
    <col min="2" max="2" width="20.6666666666667" customWidth="1"/>
    <col min="3" max="3" width="15.5" customWidth="1"/>
    <col min="4" max="4" width="14.8333333333333" customWidth="1"/>
    <col min="5" max="5" width="32.66666666666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33333333333" customWidth="1"/>
    <col min="11" max="11" width="20.6666666666667" customWidth="1"/>
  </cols>
  <sheetData>
    <row r="1" ht="20.25" spans="1:11">
      <c r="A1" s="1" t="s">
        <v>417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1" spans="1:11">
      <c r="A3" s="3" t="s">
        <v>418</v>
      </c>
      <c r="B3" s="3" t="s">
        <v>419</v>
      </c>
      <c r="C3" s="3"/>
      <c r="D3" s="3"/>
      <c r="E3" s="3" t="s">
        <v>420</v>
      </c>
      <c r="F3" s="3" t="s">
        <v>421</v>
      </c>
      <c r="G3" s="3" t="s">
        <v>421</v>
      </c>
      <c r="H3" s="3" t="s">
        <v>421</v>
      </c>
      <c r="I3" s="3" t="s">
        <v>421</v>
      </c>
      <c r="J3" s="3" t="s">
        <v>421</v>
      </c>
      <c r="K3" s="3" t="s">
        <v>421</v>
      </c>
    </row>
    <row r="4" ht="21" customHeight="1" spans="1:11">
      <c r="A4" s="3"/>
      <c r="B4" s="3" t="s">
        <v>422</v>
      </c>
      <c r="C4" s="3" t="s">
        <v>423</v>
      </c>
      <c r="D4" s="3" t="s">
        <v>424</v>
      </c>
      <c r="E4" s="3"/>
      <c r="F4" s="3" t="s">
        <v>425</v>
      </c>
      <c r="G4" s="3" t="s">
        <v>425</v>
      </c>
      <c r="H4" s="4" t="s">
        <v>426</v>
      </c>
      <c r="I4" s="4" t="s">
        <v>427</v>
      </c>
      <c r="J4" s="4" t="s">
        <v>428</v>
      </c>
      <c r="K4" s="4" t="s">
        <v>429</v>
      </c>
    </row>
    <row r="5" ht="18.75" customHeight="1" spans="1:11">
      <c r="A5" s="3"/>
      <c r="B5" s="3"/>
      <c r="C5" s="3"/>
      <c r="D5" s="3"/>
      <c r="E5" s="3"/>
      <c r="F5" s="3" t="s">
        <v>430</v>
      </c>
      <c r="G5" s="4" t="s">
        <v>431</v>
      </c>
      <c r="H5" s="4" t="s">
        <v>430</v>
      </c>
      <c r="I5" s="4" t="s">
        <v>431</v>
      </c>
      <c r="J5" s="4" t="s">
        <v>430</v>
      </c>
      <c r="K5" s="4" t="s">
        <v>431</v>
      </c>
    </row>
    <row r="6" ht="19.5" customHeight="1" spans="1:11">
      <c r="A6" s="5" t="s">
        <v>60</v>
      </c>
      <c r="B6" s="6">
        <v>270370</v>
      </c>
      <c r="C6" s="6">
        <v>270370</v>
      </c>
      <c r="D6" s="6">
        <f t="shared" ref="D6:D47" si="0">B6-C6</f>
        <v>0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ht="19.5" customHeight="1" spans="1:11">
      <c r="A7" s="5" t="s">
        <v>0</v>
      </c>
      <c r="B7" s="6">
        <v>270370</v>
      </c>
      <c r="C7" s="6">
        <v>270370</v>
      </c>
      <c r="D7" s="6">
        <f t="shared" si="0"/>
        <v>0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ht="19.5" customHeight="1" spans="1:11">
      <c r="A8" s="5" t="s">
        <v>432</v>
      </c>
      <c r="B8" s="6">
        <v>270370</v>
      </c>
      <c r="C8" s="6">
        <v>270370</v>
      </c>
      <c r="D8" s="6">
        <f t="shared" si="0"/>
        <v>0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ht="19.5" customHeight="1" spans="1:11">
      <c r="A9" s="5" t="s">
        <v>394</v>
      </c>
      <c r="B9" s="6">
        <v>5000</v>
      </c>
      <c r="C9" s="6">
        <v>5000</v>
      </c>
      <c r="D9" s="6">
        <f t="shared" si="0"/>
        <v>0</v>
      </c>
      <c r="E9" s="5" t="s">
        <v>433</v>
      </c>
      <c r="F9" s="5" t="s">
        <v>434</v>
      </c>
      <c r="G9" s="5" t="s">
        <v>435</v>
      </c>
      <c r="H9" s="5" t="s">
        <v>436</v>
      </c>
      <c r="I9" s="5" t="s">
        <v>437</v>
      </c>
      <c r="J9" s="5" t="s">
        <v>436</v>
      </c>
      <c r="K9" s="5" t="s">
        <v>438</v>
      </c>
    </row>
    <row r="10" ht="19.5" customHeight="1" spans="1:11">
      <c r="A10" s="5" t="s">
        <v>439</v>
      </c>
      <c r="B10" s="6">
        <v>0</v>
      </c>
      <c r="C10" s="6">
        <v>0</v>
      </c>
      <c r="D10" s="6">
        <f t="shared" si="0"/>
        <v>0</v>
      </c>
      <c r="E10" s="5" t="s">
        <v>16</v>
      </c>
      <c r="F10" s="5" t="s">
        <v>440</v>
      </c>
      <c r="G10" s="5" t="s">
        <v>441</v>
      </c>
      <c r="H10" s="5" t="s">
        <v>442</v>
      </c>
      <c r="I10" s="5" t="s">
        <v>433</v>
      </c>
      <c r="J10" s="5" t="s">
        <v>16</v>
      </c>
      <c r="K10" s="5" t="s">
        <v>16</v>
      </c>
    </row>
    <row r="11" ht="19.5" customHeight="1" spans="1:11">
      <c r="A11" s="5" t="s">
        <v>439</v>
      </c>
      <c r="B11" s="6">
        <v>0</v>
      </c>
      <c r="C11" s="6">
        <v>0</v>
      </c>
      <c r="D11" s="6">
        <f t="shared" si="0"/>
        <v>0</v>
      </c>
      <c r="E11" s="5" t="s">
        <v>16</v>
      </c>
      <c r="F11" s="5" t="s">
        <v>443</v>
      </c>
      <c r="G11" s="5" t="s">
        <v>437</v>
      </c>
      <c r="H11" s="5" t="s">
        <v>16</v>
      </c>
      <c r="I11" s="5" t="s">
        <v>16</v>
      </c>
      <c r="J11" s="5" t="s">
        <v>16</v>
      </c>
      <c r="K11" s="5" t="s">
        <v>16</v>
      </c>
    </row>
    <row r="12" ht="19.5" customHeight="1" spans="1:11">
      <c r="A12" s="5" t="s">
        <v>390</v>
      </c>
      <c r="B12" s="6">
        <v>32010</v>
      </c>
      <c r="C12" s="6">
        <v>32010</v>
      </c>
      <c r="D12" s="6">
        <f t="shared" si="0"/>
        <v>0</v>
      </c>
      <c r="E12" s="5" t="s">
        <v>444</v>
      </c>
      <c r="F12" s="5" t="s">
        <v>445</v>
      </c>
      <c r="G12" s="5" t="s">
        <v>446</v>
      </c>
      <c r="H12" s="5" t="s">
        <v>442</v>
      </c>
      <c r="I12" s="5" t="s">
        <v>447</v>
      </c>
      <c r="J12" s="5" t="s">
        <v>448</v>
      </c>
      <c r="K12" s="5" t="s">
        <v>438</v>
      </c>
    </row>
    <row r="13" ht="19.5" customHeight="1" spans="1:11">
      <c r="A13" s="5" t="s">
        <v>439</v>
      </c>
      <c r="B13" s="6">
        <v>0</v>
      </c>
      <c r="C13" s="6">
        <v>0</v>
      </c>
      <c r="D13" s="6">
        <f t="shared" si="0"/>
        <v>0</v>
      </c>
      <c r="E13" s="5" t="s">
        <v>16</v>
      </c>
      <c r="F13" s="5" t="s">
        <v>449</v>
      </c>
      <c r="G13" s="5" t="s">
        <v>450</v>
      </c>
      <c r="H13" s="5" t="s">
        <v>442</v>
      </c>
      <c r="I13" s="5" t="s">
        <v>447</v>
      </c>
      <c r="J13" s="5" t="s">
        <v>16</v>
      </c>
      <c r="K13" s="5" t="s">
        <v>16</v>
      </c>
    </row>
    <row r="14" ht="19.5" customHeight="1" spans="1:11">
      <c r="A14" s="5" t="s">
        <v>439</v>
      </c>
      <c r="B14" s="6">
        <v>0</v>
      </c>
      <c r="C14" s="6">
        <v>0</v>
      </c>
      <c r="D14" s="6">
        <f t="shared" si="0"/>
        <v>0</v>
      </c>
      <c r="E14" s="5" t="s">
        <v>16</v>
      </c>
      <c r="F14" s="5" t="s">
        <v>451</v>
      </c>
      <c r="G14" s="5" t="s">
        <v>441</v>
      </c>
      <c r="H14" s="5" t="s">
        <v>16</v>
      </c>
      <c r="I14" s="5" t="s">
        <v>16</v>
      </c>
      <c r="J14" s="5" t="s">
        <v>16</v>
      </c>
      <c r="K14" s="5" t="s">
        <v>16</v>
      </c>
    </row>
    <row r="15" ht="19.5" customHeight="1" spans="1:11">
      <c r="A15" s="5" t="s">
        <v>439</v>
      </c>
      <c r="B15" s="6">
        <v>0</v>
      </c>
      <c r="C15" s="6">
        <v>0</v>
      </c>
      <c r="D15" s="6">
        <f t="shared" si="0"/>
        <v>0</v>
      </c>
      <c r="E15" s="5" t="s">
        <v>16</v>
      </c>
      <c r="F15" s="5" t="s">
        <v>452</v>
      </c>
      <c r="G15" s="5" t="s">
        <v>453</v>
      </c>
      <c r="H15" s="5" t="s">
        <v>16</v>
      </c>
      <c r="I15" s="5" t="s">
        <v>16</v>
      </c>
      <c r="J15" s="5" t="s">
        <v>16</v>
      </c>
      <c r="K15" s="5" t="s">
        <v>16</v>
      </c>
    </row>
    <row r="16" ht="19.5" customHeight="1" spans="1:11">
      <c r="A16" s="5" t="s">
        <v>393</v>
      </c>
      <c r="B16" s="6">
        <v>100000</v>
      </c>
      <c r="C16" s="6">
        <v>100000</v>
      </c>
      <c r="D16" s="6">
        <f t="shared" si="0"/>
        <v>0</v>
      </c>
      <c r="E16" s="5" t="s">
        <v>454</v>
      </c>
      <c r="F16" s="5" t="s">
        <v>455</v>
      </c>
      <c r="G16" s="5" t="s">
        <v>375</v>
      </c>
      <c r="H16" s="5" t="s">
        <v>442</v>
      </c>
      <c r="I16" s="5" t="s">
        <v>456</v>
      </c>
      <c r="J16" s="5" t="s">
        <v>457</v>
      </c>
      <c r="K16" s="5" t="s">
        <v>438</v>
      </c>
    </row>
    <row r="17" ht="19.5" customHeight="1" spans="1:11">
      <c r="A17" s="5" t="s">
        <v>439</v>
      </c>
      <c r="B17" s="6">
        <v>0</v>
      </c>
      <c r="C17" s="6">
        <v>0</v>
      </c>
      <c r="D17" s="6">
        <f t="shared" si="0"/>
        <v>0</v>
      </c>
      <c r="E17" s="5" t="s">
        <v>16</v>
      </c>
      <c r="F17" s="5" t="s">
        <v>458</v>
      </c>
      <c r="G17" s="5" t="s">
        <v>459</v>
      </c>
      <c r="H17" s="5" t="s">
        <v>16</v>
      </c>
      <c r="I17" s="5" t="s">
        <v>16</v>
      </c>
      <c r="J17" s="5" t="s">
        <v>16</v>
      </c>
      <c r="K17" s="5" t="s">
        <v>16</v>
      </c>
    </row>
    <row r="18" ht="19.5" customHeight="1" spans="1:11">
      <c r="A18" s="5" t="s">
        <v>439</v>
      </c>
      <c r="B18" s="6">
        <v>0</v>
      </c>
      <c r="C18" s="6">
        <v>0</v>
      </c>
      <c r="D18" s="6">
        <f t="shared" si="0"/>
        <v>0</v>
      </c>
      <c r="E18" s="5" t="s">
        <v>16</v>
      </c>
      <c r="F18" s="5" t="s">
        <v>460</v>
      </c>
      <c r="G18" s="5" t="s">
        <v>461</v>
      </c>
      <c r="H18" s="5" t="s">
        <v>16</v>
      </c>
      <c r="I18" s="5" t="s">
        <v>16</v>
      </c>
      <c r="J18" s="5" t="s">
        <v>16</v>
      </c>
      <c r="K18" s="5" t="s">
        <v>16</v>
      </c>
    </row>
    <row r="19" ht="19.5" customHeight="1" spans="1:11">
      <c r="A19" s="5" t="s">
        <v>439</v>
      </c>
      <c r="B19" s="6">
        <v>0</v>
      </c>
      <c r="C19" s="6">
        <v>0</v>
      </c>
      <c r="D19" s="6">
        <f t="shared" si="0"/>
        <v>0</v>
      </c>
      <c r="E19" s="5" t="s">
        <v>16</v>
      </c>
      <c r="F19" s="5" t="s">
        <v>462</v>
      </c>
      <c r="G19" s="5" t="s">
        <v>441</v>
      </c>
      <c r="H19" s="5" t="s">
        <v>16</v>
      </c>
      <c r="I19" s="5" t="s">
        <v>16</v>
      </c>
      <c r="J19" s="5" t="s">
        <v>16</v>
      </c>
      <c r="K19" s="5" t="s">
        <v>16</v>
      </c>
    </row>
    <row r="20" ht="19.5" customHeight="1" spans="1:11">
      <c r="A20" s="5" t="s">
        <v>439</v>
      </c>
      <c r="B20" s="6">
        <v>0</v>
      </c>
      <c r="C20" s="6">
        <v>0</v>
      </c>
      <c r="D20" s="6">
        <f t="shared" si="0"/>
        <v>0</v>
      </c>
      <c r="E20" s="5" t="s">
        <v>16</v>
      </c>
      <c r="F20" s="5" t="s">
        <v>463</v>
      </c>
      <c r="G20" s="5" t="s">
        <v>464</v>
      </c>
      <c r="H20" s="5" t="s">
        <v>16</v>
      </c>
      <c r="I20" s="5" t="s">
        <v>16</v>
      </c>
      <c r="J20" s="5" t="s">
        <v>16</v>
      </c>
      <c r="K20" s="5" t="s">
        <v>16</v>
      </c>
    </row>
    <row r="21" ht="19.5" customHeight="1" spans="1:11">
      <c r="A21" s="5" t="s">
        <v>439</v>
      </c>
      <c r="B21" s="6">
        <v>0</v>
      </c>
      <c r="C21" s="6">
        <v>0</v>
      </c>
      <c r="D21" s="6">
        <f t="shared" si="0"/>
        <v>0</v>
      </c>
      <c r="E21" s="5" t="s">
        <v>16</v>
      </c>
      <c r="F21" s="5" t="s">
        <v>465</v>
      </c>
      <c r="G21" s="5" t="s">
        <v>466</v>
      </c>
      <c r="H21" s="5" t="s">
        <v>16</v>
      </c>
      <c r="I21" s="5" t="s">
        <v>16</v>
      </c>
      <c r="J21" s="5" t="s">
        <v>16</v>
      </c>
      <c r="K21" s="5" t="s">
        <v>16</v>
      </c>
    </row>
    <row r="22" ht="19.5" customHeight="1" spans="1:11">
      <c r="A22" s="5" t="s">
        <v>396</v>
      </c>
      <c r="B22" s="6">
        <v>5000</v>
      </c>
      <c r="C22" s="6">
        <v>5000</v>
      </c>
      <c r="D22" s="6">
        <f t="shared" si="0"/>
        <v>0</v>
      </c>
      <c r="E22" s="5" t="s">
        <v>467</v>
      </c>
      <c r="F22" s="5" t="s">
        <v>468</v>
      </c>
      <c r="G22" s="5" t="s">
        <v>469</v>
      </c>
      <c r="H22" s="5" t="s">
        <v>442</v>
      </c>
      <c r="I22" s="5" t="s">
        <v>467</v>
      </c>
      <c r="J22" s="5" t="s">
        <v>470</v>
      </c>
      <c r="K22" s="5" t="s">
        <v>438</v>
      </c>
    </row>
    <row r="23" ht="19.5" customHeight="1" spans="1:11">
      <c r="A23" s="5" t="s">
        <v>439</v>
      </c>
      <c r="B23" s="6">
        <v>0</v>
      </c>
      <c r="C23" s="6">
        <v>0</v>
      </c>
      <c r="D23" s="6">
        <f t="shared" si="0"/>
        <v>0</v>
      </c>
      <c r="E23" s="5" t="s">
        <v>16</v>
      </c>
      <c r="F23" s="5" t="s">
        <v>471</v>
      </c>
      <c r="G23" s="5" t="s">
        <v>472</v>
      </c>
      <c r="H23" s="5" t="s">
        <v>467</v>
      </c>
      <c r="I23" s="5" t="s">
        <v>472</v>
      </c>
      <c r="J23" s="5" t="s">
        <v>16</v>
      </c>
      <c r="K23" s="5" t="s">
        <v>16</v>
      </c>
    </row>
    <row r="24" ht="19.5" customHeight="1" spans="1:11">
      <c r="A24" s="5" t="s">
        <v>439</v>
      </c>
      <c r="B24" s="6">
        <v>0</v>
      </c>
      <c r="C24" s="6">
        <v>0</v>
      </c>
      <c r="D24" s="6">
        <f t="shared" si="0"/>
        <v>0</v>
      </c>
      <c r="E24" s="5" t="s">
        <v>16</v>
      </c>
      <c r="F24" s="5" t="s">
        <v>473</v>
      </c>
      <c r="G24" s="5" t="s">
        <v>441</v>
      </c>
      <c r="H24" s="5" t="s">
        <v>16</v>
      </c>
      <c r="I24" s="5" t="s">
        <v>16</v>
      </c>
      <c r="J24" s="5" t="s">
        <v>16</v>
      </c>
      <c r="K24" s="5" t="s">
        <v>16</v>
      </c>
    </row>
    <row r="25" ht="19.5" customHeight="1" spans="1:11">
      <c r="A25" s="5" t="s">
        <v>439</v>
      </c>
      <c r="B25" s="6">
        <v>0</v>
      </c>
      <c r="C25" s="6">
        <v>0</v>
      </c>
      <c r="D25" s="6">
        <f t="shared" si="0"/>
        <v>0</v>
      </c>
      <c r="E25" s="5" t="s">
        <v>16</v>
      </c>
      <c r="F25" s="5" t="s">
        <v>474</v>
      </c>
      <c r="G25" s="5" t="s">
        <v>437</v>
      </c>
      <c r="H25" s="5" t="s">
        <v>16</v>
      </c>
      <c r="I25" s="5" t="s">
        <v>16</v>
      </c>
      <c r="J25" s="5" t="s">
        <v>16</v>
      </c>
      <c r="K25" s="5" t="s">
        <v>16</v>
      </c>
    </row>
    <row r="26" ht="19.5" customHeight="1" spans="1:11">
      <c r="A26" s="5" t="s">
        <v>400</v>
      </c>
      <c r="B26" s="6">
        <v>9600</v>
      </c>
      <c r="C26" s="6">
        <v>9600</v>
      </c>
      <c r="D26" s="6">
        <f t="shared" si="0"/>
        <v>0</v>
      </c>
      <c r="E26" s="5" t="s">
        <v>475</v>
      </c>
      <c r="F26" s="5" t="s">
        <v>476</v>
      </c>
      <c r="G26" s="5" t="s">
        <v>450</v>
      </c>
      <c r="H26" s="5" t="s">
        <v>442</v>
      </c>
      <c r="I26" s="5" t="s">
        <v>477</v>
      </c>
      <c r="J26" s="5" t="s">
        <v>448</v>
      </c>
      <c r="K26" s="5" t="s">
        <v>438</v>
      </c>
    </row>
    <row r="27" ht="19.5" customHeight="1" spans="1:11">
      <c r="A27" s="5" t="s">
        <v>439</v>
      </c>
      <c r="B27" s="6">
        <v>0</v>
      </c>
      <c r="C27" s="6">
        <v>0</v>
      </c>
      <c r="D27" s="6">
        <f t="shared" si="0"/>
        <v>0</v>
      </c>
      <c r="E27" s="5" t="s">
        <v>16</v>
      </c>
      <c r="F27" s="5" t="s">
        <v>478</v>
      </c>
      <c r="G27" s="5" t="s">
        <v>438</v>
      </c>
      <c r="H27" s="5" t="s">
        <v>16</v>
      </c>
      <c r="I27" s="5" t="s">
        <v>16</v>
      </c>
      <c r="J27" s="5" t="s">
        <v>16</v>
      </c>
      <c r="K27" s="5" t="s">
        <v>16</v>
      </c>
    </row>
    <row r="28" ht="19.5" customHeight="1" spans="1:11">
      <c r="A28" s="5" t="s">
        <v>439</v>
      </c>
      <c r="B28" s="6">
        <v>0</v>
      </c>
      <c r="C28" s="6">
        <v>0</v>
      </c>
      <c r="D28" s="6">
        <f t="shared" si="0"/>
        <v>0</v>
      </c>
      <c r="E28" s="5" t="s">
        <v>16</v>
      </c>
      <c r="F28" s="5" t="s">
        <v>479</v>
      </c>
      <c r="G28" s="5" t="s">
        <v>480</v>
      </c>
      <c r="H28" s="5" t="s">
        <v>16</v>
      </c>
      <c r="I28" s="5" t="s">
        <v>16</v>
      </c>
      <c r="J28" s="5" t="s">
        <v>16</v>
      </c>
      <c r="K28" s="5" t="s">
        <v>16</v>
      </c>
    </row>
    <row r="29" ht="19.5" customHeight="1" spans="1:11">
      <c r="A29" s="5" t="s">
        <v>439</v>
      </c>
      <c r="B29" s="6">
        <v>0</v>
      </c>
      <c r="C29" s="6">
        <v>0</v>
      </c>
      <c r="D29" s="6">
        <f t="shared" si="0"/>
        <v>0</v>
      </c>
      <c r="E29" s="5" t="s">
        <v>16</v>
      </c>
      <c r="F29" s="5" t="s">
        <v>481</v>
      </c>
      <c r="G29" s="5" t="s">
        <v>482</v>
      </c>
      <c r="H29" s="5" t="s">
        <v>16</v>
      </c>
      <c r="I29" s="5" t="s">
        <v>16</v>
      </c>
      <c r="J29" s="5" t="s">
        <v>16</v>
      </c>
      <c r="K29" s="5" t="s">
        <v>16</v>
      </c>
    </row>
    <row r="30" ht="19.5" customHeight="1" spans="1:11">
      <c r="A30" s="5" t="s">
        <v>391</v>
      </c>
      <c r="B30" s="6">
        <v>10000</v>
      </c>
      <c r="C30" s="6">
        <v>10000</v>
      </c>
      <c r="D30" s="6">
        <f t="shared" si="0"/>
        <v>0</v>
      </c>
      <c r="E30" s="5" t="s">
        <v>483</v>
      </c>
      <c r="F30" s="5" t="s">
        <v>484</v>
      </c>
      <c r="G30" s="5" t="s">
        <v>446</v>
      </c>
      <c r="H30" s="5" t="s">
        <v>442</v>
      </c>
      <c r="I30" s="5" t="s">
        <v>483</v>
      </c>
      <c r="J30" s="5" t="s">
        <v>448</v>
      </c>
      <c r="K30" s="5" t="s">
        <v>438</v>
      </c>
    </row>
    <row r="31" ht="19.5" customHeight="1" spans="1:11">
      <c r="A31" s="5" t="s">
        <v>439</v>
      </c>
      <c r="B31" s="6">
        <v>0</v>
      </c>
      <c r="C31" s="6">
        <v>0</v>
      </c>
      <c r="D31" s="6">
        <f t="shared" si="0"/>
        <v>0</v>
      </c>
      <c r="E31" s="5" t="s">
        <v>16</v>
      </c>
      <c r="F31" s="5" t="s">
        <v>485</v>
      </c>
      <c r="G31" s="5" t="s">
        <v>441</v>
      </c>
      <c r="H31" s="5" t="s">
        <v>16</v>
      </c>
      <c r="I31" s="5" t="s">
        <v>16</v>
      </c>
      <c r="J31" s="5" t="s">
        <v>16</v>
      </c>
      <c r="K31" s="5" t="s">
        <v>16</v>
      </c>
    </row>
    <row r="32" ht="19.5" customHeight="1" spans="1:11">
      <c r="A32" s="5" t="s">
        <v>439</v>
      </c>
      <c r="B32" s="6">
        <v>0</v>
      </c>
      <c r="C32" s="6">
        <v>0</v>
      </c>
      <c r="D32" s="6">
        <f t="shared" si="0"/>
        <v>0</v>
      </c>
      <c r="E32" s="5" t="s">
        <v>16</v>
      </c>
      <c r="F32" s="5" t="s">
        <v>486</v>
      </c>
      <c r="G32" s="5" t="s">
        <v>487</v>
      </c>
      <c r="H32" s="5" t="s">
        <v>16</v>
      </c>
      <c r="I32" s="5" t="s">
        <v>16</v>
      </c>
      <c r="J32" s="5" t="s">
        <v>16</v>
      </c>
      <c r="K32" s="5" t="s">
        <v>16</v>
      </c>
    </row>
    <row r="33" ht="19.5" customHeight="1" spans="1:11">
      <c r="A33" s="5" t="s">
        <v>397</v>
      </c>
      <c r="B33" s="6">
        <v>20000</v>
      </c>
      <c r="C33" s="6">
        <v>20000</v>
      </c>
      <c r="D33" s="6">
        <f t="shared" si="0"/>
        <v>0</v>
      </c>
      <c r="E33" s="5" t="s">
        <v>488</v>
      </c>
      <c r="F33" s="5" t="s">
        <v>489</v>
      </c>
      <c r="G33" s="5" t="s">
        <v>490</v>
      </c>
      <c r="H33" s="5" t="s">
        <v>442</v>
      </c>
      <c r="I33" s="5" t="s">
        <v>488</v>
      </c>
      <c r="J33" s="5" t="s">
        <v>491</v>
      </c>
      <c r="K33" s="5" t="s">
        <v>438</v>
      </c>
    </row>
    <row r="34" ht="19.5" customHeight="1" spans="1:11">
      <c r="A34" s="5" t="s">
        <v>439</v>
      </c>
      <c r="B34" s="6">
        <v>0</v>
      </c>
      <c r="C34" s="6">
        <v>0</v>
      </c>
      <c r="D34" s="6">
        <f t="shared" si="0"/>
        <v>0</v>
      </c>
      <c r="E34" s="5" t="s">
        <v>16</v>
      </c>
      <c r="F34" s="5" t="s">
        <v>492</v>
      </c>
      <c r="G34" s="5" t="s">
        <v>461</v>
      </c>
      <c r="H34" s="5" t="s">
        <v>16</v>
      </c>
      <c r="I34" s="5" t="s">
        <v>16</v>
      </c>
      <c r="J34" s="5" t="s">
        <v>16</v>
      </c>
      <c r="K34" s="5" t="s">
        <v>16</v>
      </c>
    </row>
    <row r="35" ht="19.5" customHeight="1" spans="1:11">
      <c r="A35" s="5" t="s">
        <v>439</v>
      </c>
      <c r="B35" s="6">
        <v>0</v>
      </c>
      <c r="C35" s="6">
        <v>0</v>
      </c>
      <c r="D35" s="6">
        <f t="shared" si="0"/>
        <v>0</v>
      </c>
      <c r="E35" s="5" t="s">
        <v>16</v>
      </c>
      <c r="F35" s="5" t="s">
        <v>493</v>
      </c>
      <c r="G35" s="5" t="s">
        <v>441</v>
      </c>
      <c r="H35" s="5" t="s">
        <v>16</v>
      </c>
      <c r="I35" s="5" t="s">
        <v>16</v>
      </c>
      <c r="J35" s="5" t="s">
        <v>16</v>
      </c>
      <c r="K35" s="5" t="s">
        <v>16</v>
      </c>
    </row>
    <row r="36" ht="19.5" customHeight="1" spans="1:11">
      <c r="A36" s="5" t="s">
        <v>439</v>
      </c>
      <c r="B36" s="6">
        <v>0</v>
      </c>
      <c r="C36" s="6">
        <v>0</v>
      </c>
      <c r="D36" s="6">
        <f t="shared" si="0"/>
        <v>0</v>
      </c>
      <c r="E36" s="5" t="s">
        <v>16</v>
      </c>
      <c r="F36" s="5" t="s">
        <v>494</v>
      </c>
      <c r="G36" s="5" t="s">
        <v>466</v>
      </c>
      <c r="H36" s="5" t="s">
        <v>16</v>
      </c>
      <c r="I36" s="5" t="s">
        <v>16</v>
      </c>
      <c r="J36" s="5" t="s">
        <v>16</v>
      </c>
      <c r="K36" s="5" t="s">
        <v>16</v>
      </c>
    </row>
    <row r="37" ht="19.5" customHeight="1" spans="1:11">
      <c r="A37" s="5" t="s">
        <v>392</v>
      </c>
      <c r="B37" s="6">
        <v>22000</v>
      </c>
      <c r="C37" s="6">
        <v>22000</v>
      </c>
      <c r="D37" s="6">
        <f t="shared" si="0"/>
        <v>0</v>
      </c>
      <c r="E37" s="5" t="s">
        <v>495</v>
      </c>
      <c r="F37" s="5" t="s">
        <v>496</v>
      </c>
      <c r="G37" s="5" t="s">
        <v>446</v>
      </c>
      <c r="H37" s="5" t="s">
        <v>442</v>
      </c>
      <c r="I37" s="5" t="s">
        <v>495</v>
      </c>
      <c r="J37" s="5" t="s">
        <v>448</v>
      </c>
      <c r="K37" s="5" t="s">
        <v>438</v>
      </c>
    </row>
    <row r="38" ht="19.5" customHeight="1" spans="1:11">
      <c r="A38" s="5" t="s">
        <v>439</v>
      </c>
      <c r="B38" s="6">
        <v>0</v>
      </c>
      <c r="C38" s="6">
        <v>0</v>
      </c>
      <c r="D38" s="6">
        <f t="shared" si="0"/>
        <v>0</v>
      </c>
      <c r="E38" s="5" t="s">
        <v>16</v>
      </c>
      <c r="F38" s="5" t="s">
        <v>497</v>
      </c>
      <c r="G38" s="5" t="s">
        <v>441</v>
      </c>
      <c r="H38" s="5" t="s">
        <v>16</v>
      </c>
      <c r="I38" s="5" t="s">
        <v>16</v>
      </c>
      <c r="J38" s="5" t="s">
        <v>16</v>
      </c>
      <c r="K38" s="5" t="s">
        <v>16</v>
      </c>
    </row>
    <row r="39" ht="19.5" customHeight="1" spans="1:11">
      <c r="A39" s="5" t="s">
        <v>439</v>
      </c>
      <c r="B39" s="6">
        <v>0</v>
      </c>
      <c r="C39" s="6">
        <v>0</v>
      </c>
      <c r="D39" s="6">
        <f t="shared" si="0"/>
        <v>0</v>
      </c>
      <c r="E39" s="5" t="s">
        <v>16</v>
      </c>
      <c r="F39" s="5" t="s">
        <v>498</v>
      </c>
      <c r="G39" s="5" t="s">
        <v>499</v>
      </c>
      <c r="H39" s="5" t="s">
        <v>16</v>
      </c>
      <c r="I39" s="5" t="s">
        <v>16</v>
      </c>
      <c r="J39" s="5" t="s">
        <v>16</v>
      </c>
      <c r="K39" s="5" t="s">
        <v>16</v>
      </c>
    </row>
    <row r="40" ht="19.5" customHeight="1" spans="1:11">
      <c r="A40" s="5" t="s">
        <v>398</v>
      </c>
      <c r="B40" s="6">
        <v>26760</v>
      </c>
      <c r="C40" s="6">
        <v>26760</v>
      </c>
      <c r="D40" s="6">
        <f t="shared" si="0"/>
        <v>0</v>
      </c>
      <c r="E40" s="5" t="s">
        <v>500</v>
      </c>
      <c r="F40" s="5" t="s">
        <v>501</v>
      </c>
      <c r="G40" s="5" t="s">
        <v>502</v>
      </c>
      <c r="H40" s="5" t="s">
        <v>503</v>
      </c>
      <c r="I40" s="5" t="s">
        <v>504</v>
      </c>
      <c r="J40" s="5" t="s">
        <v>505</v>
      </c>
      <c r="K40" s="5" t="s">
        <v>438</v>
      </c>
    </row>
    <row r="41" ht="19.5" customHeight="1" spans="1:11">
      <c r="A41" s="5" t="s">
        <v>439</v>
      </c>
      <c r="B41" s="6">
        <v>0</v>
      </c>
      <c r="C41" s="6">
        <v>0</v>
      </c>
      <c r="D41" s="6">
        <f t="shared" si="0"/>
        <v>0</v>
      </c>
      <c r="E41" s="5" t="s">
        <v>16</v>
      </c>
      <c r="F41" s="5" t="s">
        <v>503</v>
      </c>
      <c r="G41" s="5" t="s">
        <v>461</v>
      </c>
      <c r="H41" s="5" t="s">
        <v>442</v>
      </c>
      <c r="I41" s="5" t="s">
        <v>506</v>
      </c>
      <c r="J41" s="5" t="s">
        <v>16</v>
      </c>
      <c r="K41" s="5" t="s">
        <v>16</v>
      </c>
    </row>
    <row r="42" ht="19.5" customHeight="1" spans="1:11">
      <c r="A42" s="5" t="s">
        <v>439</v>
      </c>
      <c r="B42" s="6">
        <v>0</v>
      </c>
      <c r="C42" s="6">
        <v>0</v>
      </c>
      <c r="D42" s="6">
        <f t="shared" si="0"/>
        <v>0</v>
      </c>
      <c r="E42" s="5" t="s">
        <v>16</v>
      </c>
      <c r="F42" s="5" t="s">
        <v>507</v>
      </c>
      <c r="G42" s="5" t="s">
        <v>441</v>
      </c>
      <c r="H42" s="5" t="s">
        <v>16</v>
      </c>
      <c r="I42" s="5" t="s">
        <v>16</v>
      </c>
      <c r="J42" s="5" t="s">
        <v>16</v>
      </c>
      <c r="K42" s="5" t="s">
        <v>16</v>
      </c>
    </row>
    <row r="43" ht="19.5" customHeight="1" spans="1:11">
      <c r="A43" s="5" t="s">
        <v>439</v>
      </c>
      <c r="B43" s="6">
        <v>0</v>
      </c>
      <c r="C43" s="6">
        <v>0</v>
      </c>
      <c r="D43" s="6">
        <f t="shared" si="0"/>
        <v>0</v>
      </c>
      <c r="E43" s="5" t="s">
        <v>16</v>
      </c>
      <c r="F43" s="5" t="s">
        <v>501</v>
      </c>
      <c r="G43" s="5" t="s">
        <v>504</v>
      </c>
      <c r="H43" s="5" t="s">
        <v>16</v>
      </c>
      <c r="I43" s="5" t="s">
        <v>16</v>
      </c>
      <c r="J43" s="5" t="s">
        <v>16</v>
      </c>
      <c r="K43" s="5" t="s">
        <v>16</v>
      </c>
    </row>
    <row r="44" ht="19.5" customHeight="1" spans="1:11">
      <c r="A44" s="5" t="s">
        <v>399</v>
      </c>
      <c r="B44" s="6">
        <v>40000</v>
      </c>
      <c r="C44" s="6">
        <v>40000</v>
      </c>
      <c r="D44" s="6">
        <f t="shared" si="0"/>
        <v>0</v>
      </c>
      <c r="E44" s="5" t="s">
        <v>508</v>
      </c>
      <c r="F44" s="5" t="s">
        <v>509</v>
      </c>
      <c r="G44" s="5" t="s">
        <v>350</v>
      </c>
      <c r="H44" s="5" t="s">
        <v>442</v>
      </c>
      <c r="I44" s="5" t="s">
        <v>508</v>
      </c>
      <c r="J44" s="5" t="s">
        <v>510</v>
      </c>
      <c r="K44" s="5" t="s">
        <v>438</v>
      </c>
    </row>
    <row r="45" ht="19.5" customHeight="1" spans="1:11">
      <c r="A45" s="5" t="s">
        <v>439</v>
      </c>
      <c r="B45" s="6">
        <v>0</v>
      </c>
      <c r="C45" s="6">
        <v>0</v>
      </c>
      <c r="D45" s="6">
        <f t="shared" si="0"/>
        <v>0</v>
      </c>
      <c r="E45" s="5" t="s">
        <v>16</v>
      </c>
      <c r="F45" s="5" t="s">
        <v>511</v>
      </c>
      <c r="G45" s="5" t="s">
        <v>512</v>
      </c>
      <c r="H45" s="5" t="s">
        <v>16</v>
      </c>
      <c r="I45" s="5" t="s">
        <v>16</v>
      </c>
      <c r="J45" s="5" t="s">
        <v>16</v>
      </c>
      <c r="K45" s="5" t="s">
        <v>16</v>
      </c>
    </row>
    <row r="46" ht="19.5" customHeight="1" spans="1:11">
      <c r="A46" s="5" t="s">
        <v>439</v>
      </c>
      <c r="B46" s="6">
        <v>0</v>
      </c>
      <c r="C46" s="6">
        <v>0</v>
      </c>
      <c r="D46" s="6">
        <f t="shared" si="0"/>
        <v>0</v>
      </c>
      <c r="E46" s="5" t="s">
        <v>16</v>
      </c>
      <c r="F46" s="5" t="s">
        <v>513</v>
      </c>
      <c r="G46" s="5" t="s">
        <v>514</v>
      </c>
      <c r="H46" s="5" t="s">
        <v>16</v>
      </c>
      <c r="I46" s="5" t="s">
        <v>16</v>
      </c>
      <c r="J46" s="5" t="s">
        <v>16</v>
      </c>
      <c r="K46" s="5" t="s">
        <v>16</v>
      </c>
    </row>
    <row r="47" ht="19.5" customHeight="1" spans="1:11">
      <c r="A47" s="5" t="s">
        <v>439</v>
      </c>
      <c r="B47" s="6">
        <v>0</v>
      </c>
      <c r="C47" s="6">
        <v>0</v>
      </c>
      <c r="D47" s="6">
        <f t="shared" si="0"/>
        <v>0</v>
      </c>
      <c r="E47" s="5" t="s">
        <v>16</v>
      </c>
      <c r="F47" s="5" t="s">
        <v>515</v>
      </c>
      <c r="G47" s="5" t="s">
        <v>516</v>
      </c>
      <c r="H47" s="5" t="s">
        <v>16</v>
      </c>
      <c r="I47" s="5" t="s">
        <v>16</v>
      </c>
      <c r="J47" s="5" t="s">
        <v>16</v>
      </c>
      <c r="K47" s="5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topLeftCell="A4" workbookViewId="0">
      <selection activeCell="A1" sqref="A1"/>
    </sheetView>
  </sheetViews>
  <sheetFormatPr defaultColWidth="12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02"/>
      <c r="B1" s="102"/>
      <c r="C1" s="102"/>
      <c r="D1" s="13" t="s">
        <v>3</v>
      </c>
    </row>
    <row r="2" ht="20.25" customHeight="1" spans="1:4">
      <c r="A2" s="10" t="s">
        <v>4</v>
      </c>
      <c r="B2" s="10"/>
      <c r="C2" s="10"/>
      <c r="D2" s="10"/>
    </row>
    <row r="3" ht="20.25" customHeight="1" spans="1:4">
      <c r="A3" s="103" t="s">
        <v>5</v>
      </c>
      <c r="B3" s="104"/>
      <c r="C3" s="47"/>
      <c r="D3" s="13" t="s">
        <v>6</v>
      </c>
    </row>
    <row r="4" ht="15" customHeight="1" spans="1:4">
      <c r="A4" s="105" t="s">
        <v>7</v>
      </c>
      <c r="B4" s="106"/>
      <c r="C4" s="105" t="s">
        <v>8</v>
      </c>
      <c r="D4" s="106"/>
    </row>
    <row r="5" ht="15" customHeight="1" spans="1:4">
      <c r="A5" s="108" t="s">
        <v>9</v>
      </c>
      <c r="B5" s="109" t="s">
        <v>10</v>
      </c>
      <c r="C5" s="108" t="s">
        <v>9</v>
      </c>
      <c r="D5" s="110" t="s">
        <v>10</v>
      </c>
    </row>
    <row r="6" ht="15" customHeight="1" spans="1:4">
      <c r="A6" s="112" t="s">
        <v>11</v>
      </c>
      <c r="B6" s="177">
        <v>7573820.07</v>
      </c>
      <c r="C6" s="130" t="s">
        <v>12</v>
      </c>
      <c r="D6" s="177">
        <v>4668567.61</v>
      </c>
    </row>
    <row r="7" ht="15" customHeight="1" spans="1:4">
      <c r="A7" s="112" t="s">
        <v>13</v>
      </c>
      <c r="B7" s="177">
        <v>0</v>
      </c>
      <c r="C7" s="130" t="s">
        <v>14</v>
      </c>
      <c r="D7" s="177">
        <v>0</v>
      </c>
    </row>
    <row r="8" ht="15" customHeight="1" spans="1:4">
      <c r="A8" s="112" t="s">
        <v>15</v>
      </c>
      <c r="B8" s="177" t="s">
        <v>16</v>
      </c>
      <c r="C8" s="130" t="s">
        <v>17</v>
      </c>
      <c r="D8" s="177">
        <v>0</v>
      </c>
    </row>
    <row r="9" ht="15" customHeight="1" spans="1:4">
      <c r="A9" s="112" t="s">
        <v>18</v>
      </c>
      <c r="B9" s="177">
        <v>0</v>
      </c>
      <c r="C9" s="130" t="s">
        <v>19</v>
      </c>
      <c r="D9" s="177">
        <v>0</v>
      </c>
    </row>
    <row r="10" ht="15" customHeight="1" spans="1:4">
      <c r="A10" s="112" t="s">
        <v>20</v>
      </c>
      <c r="B10" s="177" t="s">
        <v>16</v>
      </c>
      <c r="C10" s="130" t="s">
        <v>21</v>
      </c>
      <c r="D10" s="177">
        <v>0</v>
      </c>
    </row>
    <row r="11" ht="15" customHeight="1" spans="1:4">
      <c r="A11" s="112" t="s">
        <v>22</v>
      </c>
      <c r="B11" s="177">
        <v>0</v>
      </c>
      <c r="C11" s="130" t="s">
        <v>23</v>
      </c>
      <c r="D11" s="177">
        <v>0</v>
      </c>
    </row>
    <row r="12" ht="15" customHeight="1" spans="1:4">
      <c r="A12" s="112"/>
      <c r="B12" s="177"/>
      <c r="C12" s="130" t="s">
        <v>24</v>
      </c>
      <c r="D12" s="177">
        <v>0</v>
      </c>
    </row>
    <row r="13" ht="15" customHeight="1" spans="1:4">
      <c r="A13" s="120"/>
      <c r="B13" s="177"/>
      <c r="C13" s="130" t="s">
        <v>25</v>
      </c>
      <c r="D13" s="177">
        <v>752444.47</v>
      </c>
    </row>
    <row r="14" ht="15" customHeight="1" spans="1:4">
      <c r="A14" s="120"/>
      <c r="B14" s="177"/>
      <c r="C14" s="130" t="s">
        <v>26</v>
      </c>
      <c r="D14" s="177">
        <v>0</v>
      </c>
    </row>
    <row r="15" ht="15" customHeight="1" spans="1:4">
      <c r="A15" s="120"/>
      <c r="B15" s="121"/>
      <c r="C15" s="130" t="s">
        <v>27</v>
      </c>
      <c r="D15" s="177">
        <v>375605.17</v>
      </c>
    </row>
    <row r="16" ht="15" customHeight="1" spans="1:4">
      <c r="A16" s="120"/>
      <c r="B16" s="118"/>
      <c r="C16" s="130" t="s">
        <v>28</v>
      </c>
      <c r="D16" s="177">
        <v>0</v>
      </c>
    </row>
    <row r="17" ht="15" customHeight="1" spans="1:4">
      <c r="A17" s="120"/>
      <c r="B17" s="118"/>
      <c r="C17" s="130" t="s">
        <v>29</v>
      </c>
      <c r="D17" s="177">
        <v>9600</v>
      </c>
    </row>
    <row r="18" ht="15" customHeight="1" spans="1:4">
      <c r="A18" s="120"/>
      <c r="B18" s="118"/>
      <c r="C18" s="130" t="s">
        <v>30</v>
      </c>
      <c r="D18" s="177">
        <v>1226170</v>
      </c>
    </row>
    <row r="19" ht="15" customHeight="1" spans="1:4">
      <c r="A19" s="120"/>
      <c r="B19" s="118"/>
      <c r="C19" s="130" t="s">
        <v>31</v>
      </c>
      <c r="D19" s="177">
        <v>0</v>
      </c>
    </row>
    <row r="20" ht="15" customHeight="1" spans="1:4">
      <c r="A20" s="120"/>
      <c r="B20" s="118"/>
      <c r="C20" s="130" t="s">
        <v>32</v>
      </c>
      <c r="D20" s="177">
        <v>0</v>
      </c>
    </row>
    <row r="21" ht="15" customHeight="1" spans="1:4">
      <c r="A21" s="120"/>
      <c r="B21" s="118"/>
      <c r="C21" s="130" t="s">
        <v>33</v>
      </c>
      <c r="D21" s="177">
        <v>0</v>
      </c>
    </row>
    <row r="22" ht="15" customHeight="1" spans="1:4">
      <c r="A22" s="120"/>
      <c r="B22" s="118"/>
      <c r="C22" s="130" t="s">
        <v>34</v>
      </c>
      <c r="D22" s="177">
        <v>0</v>
      </c>
    </row>
    <row r="23" ht="15" customHeight="1" spans="1:4">
      <c r="A23" s="120"/>
      <c r="B23" s="118"/>
      <c r="C23" s="130" t="s">
        <v>35</v>
      </c>
      <c r="D23" s="177">
        <v>0</v>
      </c>
    </row>
    <row r="24" ht="15" customHeight="1" spans="1:4">
      <c r="A24" s="120"/>
      <c r="B24" s="118"/>
      <c r="C24" s="130" t="s">
        <v>36</v>
      </c>
      <c r="D24" s="177">
        <v>0</v>
      </c>
    </row>
    <row r="25" ht="15" customHeight="1" spans="1:4">
      <c r="A25" s="120"/>
      <c r="B25" s="118"/>
      <c r="C25" s="130" t="s">
        <v>37</v>
      </c>
      <c r="D25" s="177">
        <v>541432.82</v>
      </c>
    </row>
    <row r="26" ht="15" customHeight="1" spans="1:4">
      <c r="A26" s="112"/>
      <c r="B26" s="118"/>
      <c r="C26" s="130" t="s">
        <v>38</v>
      </c>
      <c r="D26" s="177">
        <v>0</v>
      </c>
    </row>
    <row r="27" ht="15" customHeight="1" spans="1:4">
      <c r="A27" s="112"/>
      <c r="B27" s="118"/>
      <c r="C27" s="130" t="s">
        <v>39</v>
      </c>
      <c r="D27" s="177">
        <v>0</v>
      </c>
    </row>
    <row r="28" ht="15" customHeight="1" spans="1:4">
      <c r="A28" s="112"/>
      <c r="B28" s="118"/>
      <c r="C28" s="130" t="s">
        <v>40</v>
      </c>
      <c r="D28" s="177">
        <v>0</v>
      </c>
    </row>
    <row r="29" ht="15" customHeight="1" spans="1:4">
      <c r="A29" s="112"/>
      <c r="B29" s="118"/>
      <c r="C29" s="130" t="s">
        <v>41</v>
      </c>
      <c r="D29" s="177">
        <v>0</v>
      </c>
    </row>
    <row r="30" ht="15" customHeight="1" spans="1:4">
      <c r="A30" s="112"/>
      <c r="B30" s="118"/>
      <c r="C30" s="130" t="s">
        <v>42</v>
      </c>
      <c r="D30" s="177">
        <v>0</v>
      </c>
    </row>
    <row r="31" ht="15" customHeight="1" spans="1:4">
      <c r="A31" s="112"/>
      <c r="B31" s="118"/>
      <c r="C31" s="130" t="s">
        <v>43</v>
      </c>
      <c r="D31" s="177">
        <v>0</v>
      </c>
    </row>
    <row r="32" ht="15" customHeight="1" spans="1:4">
      <c r="A32" s="112"/>
      <c r="B32" s="118"/>
      <c r="C32" s="130" t="s">
        <v>44</v>
      </c>
      <c r="D32" s="177">
        <v>0</v>
      </c>
    </row>
    <row r="33" ht="15" customHeight="1" spans="1:4">
      <c r="A33" s="112"/>
      <c r="B33" s="118"/>
      <c r="C33" s="130" t="s">
        <v>45</v>
      </c>
      <c r="D33" s="177">
        <v>0</v>
      </c>
    </row>
    <row r="34" ht="15" customHeight="1" spans="1:4">
      <c r="A34" s="112"/>
      <c r="B34" s="118"/>
      <c r="C34" s="130" t="s">
        <v>46</v>
      </c>
      <c r="D34" s="177">
        <v>0</v>
      </c>
    </row>
    <row r="35" ht="15" customHeight="1" spans="1:4">
      <c r="A35" s="112"/>
      <c r="B35" s="118"/>
      <c r="C35" s="130" t="s">
        <v>47</v>
      </c>
      <c r="D35" s="6">
        <v>0</v>
      </c>
    </row>
    <row r="36" ht="15" customHeight="1" spans="1:4">
      <c r="A36" s="124" t="s">
        <v>48</v>
      </c>
      <c r="B36" s="125">
        <f>SUM(B6:B34)</f>
        <v>7573820.07</v>
      </c>
      <c r="C36" s="126" t="s">
        <v>49</v>
      </c>
      <c r="D36" s="6">
        <f>SUM(D6:D35)</f>
        <v>7573820.07</v>
      </c>
    </row>
    <row r="37" ht="15" customHeight="1" spans="1:4">
      <c r="A37" s="112" t="s">
        <v>50</v>
      </c>
      <c r="B37" s="118"/>
      <c r="C37" s="130" t="s">
        <v>51</v>
      </c>
      <c r="D37" s="177"/>
    </row>
    <row r="38" ht="15" customHeight="1" spans="1:4">
      <c r="A38" s="112" t="s">
        <v>52</v>
      </c>
      <c r="B38" s="118">
        <v>0</v>
      </c>
      <c r="C38" s="130" t="s">
        <v>53</v>
      </c>
      <c r="D38" s="177"/>
    </row>
    <row r="39" ht="15" customHeight="1" spans="1:4">
      <c r="A39" s="112"/>
      <c r="B39" s="118"/>
      <c r="C39" s="130" t="s">
        <v>54</v>
      </c>
      <c r="D39" s="177"/>
    </row>
    <row r="40" ht="15" customHeight="1" spans="1:4">
      <c r="A40" s="112"/>
      <c r="B40" s="133"/>
      <c r="C40" s="130"/>
      <c r="D40" s="6"/>
    </row>
    <row r="41" ht="15" customHeight="1" spans="1:4">
      <c r="A41" s="124" t="s">
        <v>55</v>
      </c>
      <c r="B41" s="137">
        <f>SUM(B36:B38)</f>
        <v>7573820.07</v>
      </c>
      <c r="C41" s="126" t="s">
        <v>56</v>
      </c>
      <c r="D41" s="6">
        <f>SUM(D36,D37,D39)</f>
        <v>7573820.07</v>
      </c>
    </row>
    <row r="42" ht="20.25" customHeight="1" spans="1:4">
      <c r="A42" s="141"/>
      <c r="B42" s="178"/>
      <c r="C42" s="143"/>
      <c r="D42" s="179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7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0"/>
      <c r="T1" s="94" t="s">
        <v>57</v>
      </c>
    </row>
    <row r="2" ht="20.1" customHeight="1" spans="1:20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 spans="1:20">
      <c r="A3" s="164" t="s">
        <v>5</v>
      </c>
      <c r="B3" s="164"/>
      <c r="C3" s="164"/>
      <c r="D3" s="164"/>
      <c r="E3" s="11"/>
      <c r="F3" s="50"/>
      <c r="G3" s="50"/>
      <c r="H3" s="50"/>
      <c r="I3" s="50"/>
      <c r="J3" s="83"/>
      <c r="K3" s="83"/>
      <c r="L3" s="83"/>
      <c r="M3" s="83"/>
      <c r="N3" s="83"/>
      <c r="O3" s="83"/>
      <c r="P3" s="83"/>
      <c r="Q3" s="83"/>
      <c r="R3" s="83"/>
      <c r="S3" s="41"/>
      <c r="T3" s="13" t="s">
        <v>6</v>
      </c>
    </row>
    <row r="4" ht="20.1" customHeight="1" spans="1:20">
      <c r="A4" s="14" t="s">
        <v>59</v>
      </c>
      <c r="B4" s="15"/>
      <c r="C4" s="15"/>
      <c r="D4" s="15"/>
      <c r="E4" s="16"/>
      <c r="F4" s="73" t="s">
        <v>60</v>
      </c>
      <c r="G4" s="51" t="s">
        <v>61</v>
      </c>
      <c r="H4" s="98" t="s">
        <v>62</v>
      </c>
      <c r="I4" s="99"/>
      <c r="J4" s="101"/>
      <c r="K4" s="73" t="s">
        <v>63</v>
      </c>
      <c r="L4" s="21"/>
      <c r="M4" s="165" t="s">
        <v>64</v>
      </c>
      <c r="N4" s="166" t="s">
        <v>65</v>
      </c>
      <c r="O4" s="167"/>
      <c r="P4" s="167"/>
      <c r="Q4" s="167"/>
      <c r="R4" s="174"/>
      <c r="S4" s="73" t="s">
        <v>66</v>
      </c>
      <c r="T4" s="21" t="s">
        <v>67</v>
      </c>
    </row>
    <row r="5" ht="20.1" customHeight="1" spans="1:20">
      <c r="A5" s="14" t="s">
        <v>68</v>
      </c>
      <c r="B5" s="15"/>
      <c r="C5" s="16"/>
      <c r="D5" s="75" t="s">
        <v>69</v>
      </c>
      <c r="E5" s="20" t="s">
        <v>70</v>
      </c>
      <c r="F5" s="21"/>
      <c r="G5" s="51"/>
      <c r="H5" s="92" t="s">
        <v>62</v>
      </c>
      <c r="I5" s="92" t="s">
        <v>71</v>
      </c>
      <c r="J5" s="92" t="s">
        <v>72</v>
      </c>
      <c r="K5" s="168" t="s">
        <v>73</v>
      </c>
      <c r="L5" s="21" t="s">
        <v>74</v>
      </c>
      <c r="M5" s="169"/>
      <c r="N5" s="170" t="s">
        <v>75</v>
      </c>
      <c r="O5" s="170" t="s">
        <v>76</v>
      </c>
      <c r="P5" s="170" t="s">
        <v>77</v>
      </c>
      <c r="Q5" s="170" t="s">
        <v>78</v>
      </c>
      <c r="R5" s="170" t="s">
        <v>79</v>
      </c>
      <c r="S5" s="21"/>
      <c r="T5" s="21"/>
    </row>
    <row r="6" ht="30.75" customHeight="1" spans="1:20">
      <c r="A6" s="23" t="s">
        <v>80</v>
      </c>
      <c r="B6" s="22" t="s">
        <v>81</v>
      </c>
      <c r="C6" s="24" t="s">
        <v>82</v>
      </c>
      <c r="D6" s="26"/>
      <c r="E6" s="26"/>
      <c r="F6" s="27"/>
      <c r="G6" s="26"/>
      <c r="H6" s="93"/>
      <c r="I6" s="93"/>
      <c r="J6" s="93"/>
      <c r="K6" s="171"/>
      <c r="L6" s="27"/>
      <c r="M6" s="172"/>
      <c r="N6" s="27"/>
      <c r="O6" s="27"/>
      <c r="P6" s="27"/>
      <c r="Q6" s="27"/>
      <c r="R6" s="27"/>
      <c r="S6" s="27"/>
      <c r="T6" s="27"/>
    </row>
    <row r="7" ht="20.1" customHeight="1" spans="1:20">
      <c r="A7" s="29" t="s">
        <v>16</v>
      </c>
      <c r="B7" s="29" t="s">
        <v>16</v>
      </c>
      <c r="C7" s="29" t="s">
        <v>16</v>
      </c>
      <c r="D7" s="29" t="s">
        <v>16</v>
      </c>
      <c r="E7" s="29" t="s">
        <v>60</v>
      </c>
      <c r="F7" s="62">
        <v>7573820.07</v>
      </c>
      <c r="G7" s="63">
        <v>0</v>
      </c>
      <c r="H7" s="63">
        <v>7573820.07</v>
      </c>
      <c r="I7" s="63">
        <v>0</v>
      </c>
      <c r="J7" s="32" t="s">
        <v>16</v>
      </c>
      <c r="K7" s="173">
        <v>0</v>
      </c>
      <c r="L7" s="81" t="s">
        <v>16</v>
      </c>
      <c r="M7" s="81" t="s">
        <v>16</v>
      </c>
      <c r="N7" s="72" t="s">
        <v>16</v>
      </c>
      <c r="O7" s="173" t="s">
        <v>16</v>
      </c>
      <c r="P7" s="81"/>
      <c r="Q7" s="81"/>
      <c r="R7" s="175"/>
      <c r="S7" s="176">
        <v>0</v>
      </c>
      <c r="T7" s="176"/>
    </row>
    <row r="8" ht="20.1" customHeight="1" spans="1:20">
      <c r="A8" s="29" t="s">
        <v>16</v>
      </c>
      <c r="B8" s="29" t="s">
        <v>16</v>
      </c>
      <c r="C8" s="29" t="s">
        <v>16</v>
      </c>
      <c r="D8" s="29" t="s">
        <v>83</v>
      </c>
      <c r="E8" s="29" t="s">
        <v>0</v>
      </c>
      <c r="F8" s="62">
        <v>7573820.07</v>
      </c>
      <c r="G8" s="63">
        <v>0</v>
      </c>
      <c r="H8" s="63">
        <v>7573820.07</v>
      </c>
      <c r="I8" s="63">
        <v>0</v>
      </c>
      <c r="J8" s="32" t="s">
        <v>16</v>
      </c>
      <c r="K8" s="173">
        <v>0</v>
      </c>
      <c r="L8" s="81" t="s">
        <v>16</v>
      </c>
      <c r="M8" s="81" t="s">
        <v>16</v>
      </c>
      <c r="N8" s="72" t="s">
        <v>16</v>
      </c>
      <c r="O8" s="173" t="s">
        <v>16</v>
      </c>
      <c r="P8" s="81"/>
      <c r="Q8" s="81"/>
      <c r="R8" s="175"/>
      <c r="S8" s="176">
        <v>0</v>
      </c>
      <c r="T8" s="176"/>
    </row>
    <row r="9" ht="20.1" customHeight="1" spans="1:20">
      <c r="A9" s="29" t="s">
        <v>84</v>
      </c>
      <c r="B9" s="29" t="s">
        <v>85</v>
      </c>
      <c r="C9" s="29" t="s">
        <v>85</v>
      </c>
      <c r="D9" s="29" t="s">
        <v>86</v>
      </c>
      <c r="E9" s="29" t="s">
        <v>87</v>
      </c>
      <c r="F9" s="62">
        <v>301593.14</v>
      </c>
      <c r="G9" s="63">
        <v>0</v>
      </c>
      <c r="H9" s="63">
        <v>301593.14</v>
      </c>
      <c r="I9" s="63">
        <v>0</v>
      </c>
      <c r="J9" s="32" t="s">
        <v>16</v>
      </c>
      <c r="K9" s="173">
        <v>0</v>
      </c>
      <c r="L9" s="81" t="s">
        <v>16</v>
      </c>
      <c r="M9" s="81" t="s">
        <v>16</v>
      </c>
      <c r="N9" s="72" t="s">
        <v>16</v>
      </c>
      <c r="O9" s="173" t="s">
        <v>16</v>
      </c>
      <c r="P9" s="81"/>
      <c r="Q9" s="81"/>
      <c r="R9" s="175"/>
      <c r="S9" s="176">
        <v>0</v>
      </c>
      <c r="T9" s="176"/>
    </row>
    <row r="10" ht="20.1" customHeight="1" spans="1:20">
      <c r="A10" s="29" t="s">
        <v>84</v>
      </c>
      <c r="B10" s="29" t="s">
        <v>85</v>
      </c>
      <c r="C10" s="29" t="s">
        <v>88</v>
      </c>
      <c r="D10" s="29" t="s">
        <v>86</v>
      </c>
      <c r="E10" s="29" t="s">
        <v>89</v>
      </c>
      <c r="F10" s="62">
        <v>32010</v>
      </c>
      <c r="G10" s="63">
        <v>0</v>
      </c>
      <c r="H10" s="63">
        <v>32010</v>
      </c>
      <c r="I10" s="63">
        <v>0</v>
      </c>
      <c r="J10" s="32" t="s">
        <v>16</v>
      </c>
      <c r="K10" s="173">
        <v>0</v>
      </c>
      <c r="L10" s="81" t="s">
        <v>16</v>
      </c>
      <c r="M10" s="81" t="s">
        <v>16</v>
      </c>
      <c r="N10" s="72" t="s">
        <v>16</v>
      </c>
      <c r="O10" s="173" t="s">
        <v>16</v>
      </c>
      <c r="P10" s="81"/>
      <c r="Q10" s="81"/>
      <c r="R10" s="175"/>
      <c r="S10" s="176">
        <v>0</v>
      </c>
      <c r="T10" s="176"/>
    </row>
    <row r="11" ht="20.1" customHeight="1" spans="1:20">
      <c r="A11" s="29" t="s">
        <v>84</v>
      </c>
      <c r="B11" s="29" t="s">
        <v>85</v>
      </c>
      <c r="C11" s="29" t="s">
        <v>90</v>
      </c>
      <c r="D11" s="29" t="s">
        <v>86</v>
      </c>
      <c r="E11" s="29" t="s">
        <v>91</v>
      </c>
      <c r="F11" s="62">
        <v>10000</v>
      </c>
      <c r="G11" s="63">
        <v>0</v>
      </c>
      <c r="H11" s="63">
        <v>10000</v>
      </c>
      <c r="I11" s="63">
        <v>0</v>
      </c>
      <c r="J11" s="32" t="s">
        <v>16</v>
      </c>
      <c r="K11" s="173">
        <v>0</v>
      </c>
      <c r="L11" s="81" t="s">
        <v>16</v>
      </c>
      <c r="M11" s="81" t="s">
        <v>16</v>
      </c>
      <c r="N11" s="72" t="s">
        <v>16</v>
      </c>
      <c r="O11" s="173" t="s">
        <v>16</v>
      </c>
      <c r="P11" s="81"/>
      <c r="Q11" s="81"/>
      <c r="R11" s="175"/>
      <c r="S11" s="176">
        <v>0</v>
      </c>
      <c r="T11" s="176"/>
    </row>
    <row r="12" ht="20.1" customHeight="1" spans="1:20">
      <c r="A12" s="29" t="s">
        <v>84</v>
      </c>
      <c r="B12" s="29" t="s">
        <v>85</v>
      </c>
      <c r="C12" s="29" t="s">
        <v>92</v>
      </c>
      <c r="D12" s="29" t="s">
        <v>86</v>
      </c>
      <c r="E12" s="29" t="s">
        <v>93</v>
      </c>
      <c r="F12" s="62">
        <v>22000</v>
      </c>
      <c r="G12" s="63">
        <v>0</v>
      </c>
      <c r="H12" s="63">
        <v>22000</v>
      </c>
      <c r="I12" s="63">
        <v>0</v>
      </c>
      <c r="J12" s="32" t="s">
        <v>16</v>
      </c>
      <c r="K12" s="173">
        <v>0</v>
      </c>
      <c r="L12" s="81" t="s">
        <v>16</v>
      </c>
      <c r="M12" s="81" t="s">
        <v>16</v>
      </c>
      <c r="N12" s="72" t="s">
        <v>16</v>
      </c>
      <c r="O12" s="173" t="s">
        <v>16</v>
      </c>
      <c r="P12" s="81"/>
      <c r="Q12" s="81"/>
      <c r="R12" s="175"/>
      <c r="S12" s="176">
        <v>0</v>
      </c>
      <c r="T12" s="176"/>
    </row>
    <row r="13" ht="20.1" customHeight="1" spans="1:20">
      <c r="A13" s="29" t="s">
        <v>84</v>
      </c>
      <c r="B13" s="29" t="s">
        <v>94</v>
      </c>
      <c r="C13" s="29" t="s">
        <v>85</v>
      </c>
      <c r="D13" s="29" t="s">
        <v>86</v>
      </c>
      <c r="E13" s="29" t="s">
        <v>87</v>
      </c>
      <c r="F13" s="62">
        <v>2608840.93</v>
      </c>
      <c r="G13" s="63">
        <v>0</v>
      </c>
      <c r="H13" s="63">
        <v>2608840.93</v>
      </c>
      <c r="I13" s="63">
        <v>0</v>
      </c>
      <c r="J13" s="32" t="s">
        <v>16</v>
      </c>
      <c r="K13" s="173">
        <v>0</v>
      </c>
      <c r="L13" s="81" t="s">
        <v>16</v>
      </c>
      <c r="M13" s="81" t="s">
        <v>16</v>
      </c>
      <c r="N13" s="72" t="s">
        <v>16</v>
      </c>
      <c r="O13" s="173" t="s">
        <v>16</v>
      </c>
      <c r="P13" s="81"/>
      <c r="Q13" s="81"/>
      <c r="R13" s="175"/>
      <c r="S13" s="176">
        <v>0</v>
      </c>
      <c r="T13" s="176"/>
    </row>
    <row r="14" ht="20.1" customHeight="1" spans="1:20">
      <c r="A14" s="29" t="s">
        <v>84</v>
      </c>
      <c r="B14" s="29" t="s">
        <v>94</v>
      </c>
      <c r="C14" s="29" t="s">
        <v>95</v>
      </c>
      <c r="D14" s="29" t="s">
        <v>86</v>
      </c>
      <c r="E14" s="29" t="s">
        <v>96</v>
      </c>
      <c r="F14" s="62">
        <v>106760</v>
      </c>
      <c r="G14" s="63">
        <v>0</v>
      </c>
      <c r="H14" s="63">
        <v>106760</v>
      </c>
      <c r="I14" s="63">
        <v>0</v>
      </c>
      <c r="J14" s="32" t="s">
        <v>16</v>
      </c>
      <c r="K14" s="173">
        <v>0</v>
      </c>
      <c r="L14" s="81" t="s">
        <v>16</v>
      </c>
      <c r="M14" s="81" t="s">
        <v>16</v>
      </c>
      <c r="N14" s="72" t="s">
        <v>16</v>
      </c>
      <c r="O14" s="173" t="s">
        <v>16</v>
      </c>
      <c r="P14" s="81"/>
      <c r="Q14" s="81"/>
      <c r="R14" s="175"/>
      <c r="S14" s="176">
        <v>0</v>
      </c>
      <c r="T14" s="176"/>
    </row>
    <row r="15" ht="20.1" customHeight="1" spans="1:20">
      <c r="A15" s="29" t="s">
        <v>84</v>
      </c>
      <c r="B15" s="29" t="s">
        <v>94</v>
      </c>
      <c r="C15" s="29" t="s">
        <v>97</v>
      </c>
      <c r="D15" s="29" t="s">
        <v>86</v>
      </c>
      <c r="E15" s="29" t="s">
        <v>98</v>
      </c>
      <c r="F15" s="62">
        <v>812733.96</v>
      </c>
      <c r="G15" s="63">
        <v>0</v>
      </c>
      <c r="H15" s="63">
        <v>812733.96</v>
      </c>
      <c r="I15" s="63">
        <v>0</v>
      </c>
      <c r="J15" s="32" t="s">
        <v>16</v>
      </c>
      <c r="K15" s="173">
        <v>0</v>
      </c>
      <c r="L15" s="81" t="s">
        <v>16</v>
      </c>
      <c r="M15" s="81" t="s">
        <v>16</v>
      </c>
      <c r="N15" s="72" t="s">
        <v>16</v>
      </c>
      <c r="O15" s="173" t="s">
        <v>16</v>
      </c>
      <c r="P15" s="81"/>
      <c r="Q15" s="81"/>
      <c r="R15" s="175"/>
      <c r="S15" s="176">
        <v>0</v>
      </c>
      <c r="T15" s="176"/>
    </row>
    <row r="16" ht="20.1" customHeight="1" spans="1:20">
      <c r="A16" s="29" t="s">
        <v>84</v>
      </c>
      <c r="B16" s="29" t="s">
        <v>99</v>
      </c>
      <c r="C16" s="29" t="s">
        <v>85</v>
      </c>
      <c r="D16" s="29" t="s">
        <v>86</v>
      </c>
      <c r="E16" s="29" t="s">
        <v>87</v>
      </c>
      <c r="F16" s="62">
        <v>223549.75</v>
      </c>
      <c r="G16" s="63">
        <v>0</v>
      </c>
      <c r="H16" s="63">
        <v>223549.75</v>
      </c>
      <c r="I16" s="63">
        <v>0</v>
      </c>
      <c r="J16" s="32" t="s">
        <v>16</v>
      </c>
      <c r="K16" s="173">
        <v>0</v>
      </c>
      <c r="L16" s="81" t="s">
        <v>16</v>
      </c>
      <c r="M16" s="81" t="s">
        <v>16</v>
      </c>
      <c r="N16" s="72" t="s">
        <v>16</v>
      </c>
      <c r="O16" s="173" t="s">
        <v>16</v>
      </c>
      <c r="P16" s="81"/>
      <c r="Q16" s="81"/>
      <c r="R16" s="175"/>
      <c r="S16" s="176">
        <v>0</v>
      </c>
      <c r="T16" s="176"/>
    </row>
    <row r="17" ht="20.1" customHeight="1" spans="1:20">
      <c r="A17" s="29" t="s">
        <v>84</v>
      </c>
      <c r="B17" s="29" t="s">
        <v>100</v>
      </c>
      <c r="C17" s="29" t="s">
        <v>99</v>
      </c>
      <c r="D17" s="29" t="s">
        <v>86</v>
      </c>
      <c r="E17" s="29" t="s">
        <v>101</v>
      </c>
      <c r="F17" s="62">
        <v>45702.57</v>
      </c>
      <c r="G17" s="63">
        <v>0</v>
      </c>
      <c r="H17" s="63">
        <v>45702.57</v>
      </c>
      <c r="I17" s="63">
        <v>0</v>
      </c>
      <c r="J17" s="32" t="s">
        <v>16</v>
      </c>
      <c r="K17" s="173">
        <v>0</v>
      </c>
      <c r="L17" s="81" t="s">
        <v>16</v>
      </c>
      <c r="M17" s="81" t="s">
        <v>16</v>
      </c>
      <c r="N17" s="72" t="s">
        <v>16</v>
      </c>
      <c r="O17" s="173" t="s">
        <v>16</v>
      </c>
      <c r="P17" s="81"/>
      <c r="Q17" s="81"/>
      <c r="R17" s="175"/>
      <c r="S17" s="176">
        <v>0</v>
      </c>
      <c r="T17" s="176"/>
    </row>
    <row r="18" ht="20.1" customHeight="1" spans="1:20">
      <c r="A18" s="29" t="s">
        <v>84</v>
      </c>
      <c r="B18" s="29" t="s">
        <v>102</v>
      </c>
      <c r="C18" s="29" t="s">
        <v>85</v>
      </c>
      <c r="D18" s="29" t="s">
        <v>86</v>
      </c>
      <c r="E18" s="29" t="s">
        <v>87</v>
      </c>
      <c r="F18" s="62">
        <v>505377.26</v>
      </c>
      <c r="G18" s="63">
        <v>0</v>
      </c>
      <c r="H18" s="63">
        <v>505377.26</v>
      </c>
      <c r="I18" s="63">
        <v>0</v>
      </c>
      <c r="J18" s="32" t="s">
        <v>16</v>
      </c>
      <c r="K18" s="173">
        <v>0</v>
      </c>
      <c r="L18" s="81" t="s">
        <v>16</v>
      </c>
      <c r="M18" s="81" t="s">
        <v>16</v>
      </c>
      <c r="N18" s="72" t="s">
        <v>16</v>
      </c>
      <c r="O18" s="173" t="s">
        <v>16</v>
      </c>
      <c r="P18" s="81"/>
      <c r="Q18" s="81"/>
      <c r="R18" s="175"/>
      <c r="S18" s="176">
        <v>0</v>
      </c>
      <c r="T18" s="176"/>
    </row>
    <row r="19" ht="20.1" customHeight="1" spans="1:20">
      <c r="A19" s="29" t="s">
        <v>103</v>
      </c>
      <c r="B19" s="29" t="s">
        <v>104</v>
      </c>
      <c r="C19" s="29" t="s">
        <v>104</v>
      </c>
      <c r="D19" s="29" t="s">
        <v>86</v>
      </c>
      <c r="E19" s="29" t="s">
        <v>105</v>
      </c>
      <c r="F19" s="62">
        <v>501629.67</v>
      </c>
      <c r="G19" s="63">
        <v>0</v>
      </c>
      <c r="H19" s="63">
        <v>501629.67</v>
      </c>
      <c r="I19" s="63">
        <v>0</v>
      </c>
      <c r="J19" s="32" t="s">
        <v>16</v>
      </c>
      <c r="K19" s="173">
        <v>0</v>
      </c>
      <c r="L19" s="81" t="s">
        <v>16</v>
      </c>
      <c r="M19" s="81" t="s">
        <v>16</v>
      </c>
      <c r="N19" s="72" t="s">
        <v>16</v>
      </c>
      <c r="O19" s="173" t="s">
        <v>16</v>
      </c>
      <c r="P19" s="81"/>
      <c r="Q19" s="81"/>
      <c r="R19" s="175"/>
      <c r="S19" s="176">
        <v>0</v>
      </c>
      <c r="T19" s="176"/>
    </row>
    <row r="20" ht="20.1" customHeight="1" spans="1:20">
      <c r="A20" s="29" t="s">
        <v>103</v>
      </c>
      <c r="B20" s="29" t="s">
        <v>104</v>
      </c>
      <c r="C20" s="29" t="s">
        <v>99</v>
      </c>
      <c r="D20" s="29" t="s">
        <v>86</v>
      </c>
      <c r="E20" s="29" t="s">
        <v>106</v>
      </c>
      <c r="F20" s="62">
        <v>250814.8</v>
      </c>
      <c r="G20" s="63">
        <v>0</v>
      </c>
      <c r="H20" s="63">
        <v>250814.8</v>
      </c>
      <c r="I20" s="63">
        <v>0</v>
      </c>
      <c r="J20" s="32" t="s">
        <v>16</v>
      </c>
      <c r="K20" s="173">
        <v>0</v>
      </c>
      <c r="L20" s="81" t="s">
        <v>16</v>
      </c>
      <c r="M20" s="81" t="s">
        <v>16</v>
      </c>
      <c r="N20" s="72" t="s">
        <v>16</v>
      </c>
      <c r="O20" s="173" t="s">
        <v>16</v>
      </c>
      <c r="P20" s="81"/>
      <c r="Q20" s="81"/>
      <c r="R20" s="175"/>
      <c r="S20" s="176">
        <v>0</v>
      </c>
      <c r="T20" s="176"/>
    </row>
    <row r="21" ht="20.1" customHeight="1" spans="1:20">
      <c r="A21" s="29" t="s">
        <v>107</v>
      </c>
      <c r="B21" s="29" t="s">
        <v>108</v>
      </c>
      <c r="C21" s="29" t="s">
        <v>85</v>
      </c>
      <c r="D21" s="29" t="s">
        <v>86</v>
      </c>
      <c r="E21" s="29" t="s">
        <v>109</v>
      </c>
      <c r="F21" s="62">
        <v>255654.09</v>
      </c>
      <c r="G21" s="63">
        <v>0</v>
      </c>
      <c r="H21" s="63">
        <v>255654.09</v>
      </c>
      <c r="I21" s="63">
        <v>0</v>
      </c>
      <c r="J21" s="32" t="s">
        <v>16</v>
      </c>
      <c r="K21" s="173">
        <v>0</v>
      </c>
      <c r="L21" s="81" t="s">
        <v>16</v>
      </c>
      <c r="M21" s="81" t="s">
        <v>16</v>
      </c>
      <c r="N21" s="72" t="s">
        <v>16</v>
      </c>
      <c r="O21" s="173" t="s">
        <v>16</v>
      </c>
      <c r="P21" s="81"/>
      <c r="Q21" s="81"/>
      <c r="R21" s="175"/>
      <c r="S21" s="176">
        <v>0</v>
      </c>
      <c r="T21" s="176"/>
    </row>
    <row r="22" ht="20.1" customHeight="1" spans="1:20">
      <c r="A22" s="29" t="s">
        <v>107</v>
      </c>
      <c r="B22" s="29" t="s">
        <v>108</v>
      </c>
      <c r="C22" s="29" t="s">
        <v>95</v>
      </c>
      <c r="D22" s="29" t="s">
        <v>86</v>
      </c>
      <c r="E22" s="29" t="s">
        <v>110</v>
      </c>
      <c r="F22" s="62">
        <v>60168.28</v>
      </c>
      <c r="G22" s="63">
        <v>0</v>
      </c>
      <c r="H22" s="63">
        <v>60168.28</v>
      </c>
      <c r="I22" s="63">
        <v>0</v>
      </c>
      <c r="J22" s="32" t="s">
        <v>16</v>
      </c>
      <c r="K22" s="173">
        <v>0</v>
      </c>
      <c r="L22" s="81" t="s">
        <v>16</v>
      </c>
      <c r="M22" s="81" t="s">
        <v>16</v>
      </c>
      <c r="N22" s="72" t="s">
        <v>16</v>
      </c>
      <c r="O22" s="173" t="s">
        <v>16</v>
      </c>
      <c r="P22" s="81"/>
      <c r="Q22" s="81"/>
      <c r="R22" s="175"/>
      <c r="S22" s="176">
        <v>0</v>
      </c>
      <c r="T22" s="176"/>
    </row>
    <row r="23" ht="20.1" customHeight="1" spans="1:20">
      <c r="A23" s="29" t="s">
        <v>107</v>
      </c>
      <c r="B23" s="29" t="s">
        <v>108</v>
      </c>
      <c r="C23" s="29" t="s">
        <v>94</v>
      </c>
      <c r="D23" s="29" t="s">
        <v>86</v>
      </c>
      <c r="E23" s="29" t="s">
        <v>111</v>
      </c>
      <c r="F23" s="62">
        <v>47826.24</v>
      </c>
      <c r="G23" s="63">
        <v>0</v>
      </c>
      <c r="H23" s="63">
        <v>47826.24</v>
      </c>
      <c r="I23" s="63">
        <v>0</v>
      </c>
      <c r="J23" s="32" t="s">
        <v>16</v>
      </c>
      <c r="K23" s="173">
        <v>0</v>
      </c>
      <c r="L23" s="81" t="s">
        <v>16</v>
      </c>
      <c r="M23" s="81" t="s">
        <v>16</v>
      </c>
      <c r="N23" s="72" t="s">
        <v>16</v>
      </c>
      <c r="O23" s="173" t="s">
        <v>16</v>
      </c>
      <c r="P23" s="81"/>
      <c r="Q23" s="81"/>
      <c r="R23" s="175"/>
      <c r="S23" s="176">
        <v>0</v>
      </c>
      <c r="T23" s="176"/>
    </row>
    <row r="24" ht="20.1" customHeight="1" spans="1:20">
      <c r="A24" s="29" t="s">
        <v>107</v>
      </c>
      <c r="B24" s="29" t="s">
        <v>108</v>
      </c>
      <c r="C24" s="29" t="s">
        <v>112</v>
      </c>
      <c r="D24" s="29" t="s">
        <v>86</v>
      </c>
      <c r="E24" s="29" t="s">
        <v>113</v>
      </c>
      <c r="F24" s="62">
        <v>11956.56</v>
      </c>
      <c r="G24" s="63">
        <v>0</v>
      </c>
      <c r="H24" s="63">
        <v>11956.56</v>
      </c>
      <c r="I24" s="63">
        <v>0</v>
      </c>
      <c r="J24" s="32" t="s">
        <v>16</v>
      </c>
      <c r="K24" s="173">
        <v>0</v>
      </c>
      <c r="L24" s="81" t="s">
        <v>16</v>
      </c>
      <c r="M24" s="81" t="s">
        <v>16</v>
      </c>
      <c r="N24" s="72" t="s">
        <v>16</v>
      </c>
      <c r="O24" s="173" t="s">
        <v>16</v>
      </c>
      <c r="P24" s="81"/>
      <c r="Q24" s="81"/>
      <c r="R24" s="175"/>
      <c r="S24" s="176">
        <v>0</v>
      </c>
      <c r="T24" s="176"/>
    </row>
    <row r="25" ht="20.1" customHeight="1" spans="1:20">
      <c r="A25" s="29" t="s">
        <v>114</v>
      </c>
      <c r="B25" s="29" t="s">
        <v>104</v>
      </c>
      <c r="C25" s="29" t="s">
        <v>85</v>
      </c>
      <c r="D25" s="29" t="s">
        <v>86</v>
      </c>
      <c r="E25" s="29" t="s">
        <v>115</v>
      </c>
      <c r="F25" s="62">
        <v>9600</v>
      </c>
      <c r="G25" s="63">
        <v>0</v>
      </c>
      <c r="H25" s="63">
        <v>9600</v>
      </c>
      <c r="I25" s="63">
        <v>0</v>
      </c>
      <c r="J25" s="32" t="s">
        <v>16</v>
      </c>
      <c r="K25" s="173">
        <v>0</v>
      </c>
      <c r="L25" s="81" t="s">
        <v>16</v>
      </c>
      <c r="M25" s="81" t="s">
        <v>16</v>
      </c>
      <c r="N25" s="72" t="s">
        <v>16</v>
      </c>
      <c r="O25" s="173" t="s">
        <v>16</v>
      </c>
      <c r="P25" s="81"/>
      <c r="Q25" s="81"/>
      <c r="R25" s="175"/>
      <c r="S25" s="176">
        <v>0</v>
      </c>
      <c r="T25" s="176"/>
    </row>
    <row r="26" ht="20.1" customHeight="1" spans="1:20">
      <c r="A26" s="29" t="s">
        <v>116</v>
      </c>
      <c r="B26" s="29" t="s">
        <v>90</v>
      </c>
      <c r="C26" s="29" t="s">
        <v>104</v>
      </c>
      <c r="D26" s="29" t="s">
        <v>86</v>
      </c>
      <c r="E26" s="29" t="s">
        <v>117</v>
      </c>
      <c r="F26" s="62">
        <v>1226170</v>
      </c>
      <c r="G26" s="63">
        <v>0</v>
      </c>
      <c r="H26" s="63">
        <v>1226170</v>
      </c>
      <c r="I26" s="63">
        <v>0</v>
      </c>
      <c r="J26" s="32" t="s">
        <v>16</v>
      </c>
      <c r="K26" s="173">
        <v>0</v>
      </c>
      <c r="L26" s="81" t="s">
        <v>16</v>
      </c>
      <c r="M26" s="81" t="s">
        <v>16</v>
      </c>
      <c r="N26" s="72" t="s">
        <v>16</v>
      </c>
      <c r="O26" s="173" t="s">
        <v>16</v>
      </c>
      <c r="P26" s="81"/>
      <c r="Q26" s="81"/>
      <c r="R26" s="175"/>
      <c r="S26" s="176">
        <v>0</v>
      </c>
      <c r="T26" s="176"/>
    </row>
    <row r="27" ht="20.1" customHeight="1" spans="1:20">
      <c r="A27" s="29" t="s">
        <v>118</v>
      </c>
      <c r="B27" s="29" t="s">
        <v>95</v>
      </c>
      <c r="C27" s="29" t="s">
        <v>85</v>
      </c>
      <c r="D27" s="29" t="s">
        <v>86</v>
      </c>
      <c r="E27" s="29" t="s">
        <v>119</v>
      </c>
      <c r="F27" s="62">
        <v>541432.82</v>
      </c>
      <c r="G27" s="63">
        <v>0</v>
      </c>
      <c r="H27" s="63">
        <v>541432.82</v>
      </c>
      <c r="I27" s="63">
        <v>0</v>
      </c>
      <c r="J27" s="32" t="s">
        <v>16</v>
      </c>
      <c r="K27" s="173">
        <v>0</v>
      </c>
      <c r="L27" s="81" t="s">
        <v>16</v>
      </c>
      <c r="M27" s="81" t="s">
        <v>16</v>
      </c>
      <c r="N27" s="72" t="s">
        <v>16</v>
      </c>
      <c r="O27" s="173" t="s">
        <v>16</v>
      </c>
      <c r="P27" s="81"/>
      <c r="Q27" s="81"/>
      <c r="R27" s="175"/>
      <c r="S27" s="176">
        <v>0</v>
      </c>
      <c r="T27" s="176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7"/>
  <sheetViews>
    <sheetView showGridLines="0" showZeros="0" workbookViewId="0">
      <selection activeCell="H7" sqref="H7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47"/>
      <c r="B1" s="144"/>
      <c r="C1" s="144"/>
      <c r="D1" s="144"/>
      <c r="E1" s="144"/>
      <c r="F1" s="144"/>
      <c r="G1" s="144"/>
      <c r="H1" s="144"/>
      <c r="I1" s="144"/>
      <c r="J1" s="161" t="s">
        <v>120</v>
      </c>
    </row>
    <row r="2" ht="20.1" customHeight="1" spans="1:10">
      <c r="A2" s="10" t="s">
        <v>121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 spans="1:10">
      <c r="A3" s="103" t="s">
        <v>5</v>
      </c>
      <c r="B3" s="104"/>
      <c r="C3" s="104"/>
      <c r="D3" s="104"/>
      <c r="E3" s="104"/>
      <c r="F3" s="145"/>
      <c r="G3" s="145"/>
      <c r="H3" s="145"/>
      <c r="I3" s="145"/>
      <c r="J3" s="13" t="s">
        <v>6</v>
      </c>
    </row>
    <row r="4" ht="20.1" customHeight="1" spans="1:10">
      <c r="A4" s="105" t="s">
        <v>59</v>
      </c>
      <c r="B4" s="107"/>
      <c r="C4" s="107"/>
      <c r="D4" s="107"/>
      <c r="E4" s="106"/>
      <c r="F4" s="146" t="s">
        <v>60</v>
      </c>
      <c r="G4" s="147" t="s">
        <v>122</v>
      </c>
      <c r="H4" s="148" t="s">
        <v>123</v>
      </c>
      <c r="I4" s="148" t="s">
        <v>124</v>
      </c>
      <c r="J4" s="153" t="s">
        <v>125</v>
      </c>
    </row>
    <row r="5" ht="20.1" customHeight="1" spans="1:10">
      <c r="A5" s="105" t="s">
        <v>68</v>
      </c>
      <c r="B5" s="107"/>
      <c r="C5" s="106"/>
      <c r="D5" s="149" t="s">
        <v>69</v>
      </c>
      <c r="E5" s="150" t="s">
        <v>126</v>
      </c>
      <c r="F5" s="147"/>
      <c r="G5" s="147"/>
      <c r="H5" s="148"/>
      <c r="I5" s="148"/>
      <c r="J5" s="153"/>
    </row>
    <row r="6" ht="15" customHeight="1" spans="1:10">
      <c r="A6" s="151" t="s">
        <v>80</v>
      </c>
      <c r="B6" s="151" t="s">
        <v>81</v>
      </c>
      <c r="C6" s="152" t="s">
        <v>82</v>
      </c>
      <c r="D6" s="153"/>
      <c r="E6" s="154"/>
      <c r="F6" s="155"/>
      <c r="G6" s="155"/>
      <c r="H6" s="156"/>
      <c r="I6" s="156"/>
      <c r="J6" s="162"/>
    </row>
    <row r="7" ht="20.1" customHeight="1" spans="1:10">
      <c r="A7" s="157" t="s">
        <v>16</v>
      </c>
      <c r="B7" s="157" t="s">
        <v>16</v>
      </c>
      <c r="C7" s="157" t="s">
        <v>16</v>
      </c>
      <c r="D7" s="158" t="s">
        <v>16</v>
      </c>
      <c r="E7" s="158" t="s">
        <v>60</v>
      </c>
      <c r="F7" s="159">
        <f t="shared" ref="F7:F27" si="0">SUM(G7:J7)</f>
        <v>7573820.07</v>
      </c>
      <c r="G7" s="160">
        <v>7293450.07</v>
      </c>
      <c r="H7" s="160">
        <v>280370</v>
      </c>
      <c r="I7" s="160"/>
      <c r="J7" s="163"/>
    </row>
    <row r="8" ht="20.1" customHeight="1" spans="1:10">
      <c r="A8" s="157" t="s">
        <v>16</v>
      </c>
      <c r="B8" s="157" t="s">
        <v>16</v>
      </c>
      <c r="C8" s="157" t="s">
        <v>16</v>
      </c>
      <c r="D8" s="158" t="s">
        <v>83</v>
      </c>
      <c r="E8" s="158" t="s">
        <v>0</v>
      </c>
      <c r="F8" s="159">
        <f t="shared" si="0"/>
        <v>7573820.07</v>
      </c>
      <c r="G8" s="160">
        <v>7293450.07</v>
      </c>
      <c r="H8" s="160">
        <v>280370</v>
      </c>
      <c r="I8" s="160"/>
      <c r="J8" s="163"/>
    </row>
    <row r="9" ht="20.1" customHeight="1" spans="1:10">
      <c r="A9" s="157" t="s">
        <v>84</v>
      </c>
      <c r="B9" s="157" t="s">
        <v>85</v>
      </c>
      <c r="C9" s="157" t="s">
        <v>85</v>
      </c>
      <c r="D9" s="158" t="s">
        <v>86</v>
      </c>
      <c r="E9" s="158" t="s">
        <v>87</v>
      </c>
      <c r="F9" s="159">
        <f t="shared" si="0"/>
        <v>301593.14</v>
      </c>
      <c r="G9" s="160">
        <v>301593.14</v>
      </c>
      <c r="H9" s="160">
        <v>0</v>
      </c>
      <c r="I9" s="160"/>
      <c r="J9" s="163"/>
    </row>
    <row r="10" ht="20.1" customHeight="1" spans="1:10">
      <c r="A10" s="157" t="s">
        <v>84</v>
      </c>
      <c r="B10" s="157" t="s">
        <v>85</v>
      </c>
      <c r="C10" s="157" t="s">
        <v>88</v>
      </c>
      <c r="D10" s="158" t="s">
        <v>86</v>
      </c>
      <c r="E10" s="158" t="s">
        <v>89</v>
      </c>
      <c r="F10" s="159">
        <f t="shared" si="0"/>
        <v>32010</v>
      </c>
      <c r="G10" s="160">
        <v>0</v>
      </c>
      <c r="H10" s="160">
        <v>32010</v>
      </c>
      <c r="I10" s="160"/>
      <c r="J10" s="163"/>
    </row>
    <row r="11" ht="20.1" customHeight="1" spans="1:10">
      <c r="A11" s="157" t="s">
        <v>84</v>
      </c>
      <c r="B11" s="157" t="s">
        <v>85</v>
      </c>
      <c r="C11" s="157" t="s">
        <v>90</v>
      </c>
      <c r="D11" s="158" t="s">
        <v>86</v>
      </c>
      <c r="E11" s="158" t="s">
        <v>91</v>
      </c>
      <c r="F11" s="159">
        <f t="shared" si="0"/>
        <v>10000</v>
      </c>
      <c r="G11" s="160">
        <v>0</v>
      </c>
      <c r="H11" s="160">
        <v>10000</v>
      </c>
      <c r="I11" s="160"/>
      <c r="J11" s="163"/>
    </row>
    <row r="12" ht="20.1" customHeight="1" spans="1:10">
      <c r="A12" s="157" t="s">
        <v>84</v>
      </c>
      <c r="B12" s="157" t="s">
        <v>85</v>
      </c>
      <c r="C12" s="157" t="s">
        <v>92</v>
      </c>
      <c r="D12" s="158" t="s">
        <v>86</v>
      </c>
      <c r="E12" s="158" t="s">
        <v>93</v>
      </c>
      <c r="F12" s="159">
        <f t="shared" si="0"/>
        <v>22000</v>
      </c>
      <c r="G12" s="160">
        <v>0</v>
      </c>
      <c r="H12" s="160">
        <v>22000</v>
      </c>
      <c r="I12" s="160"/>
      <c r="J12" s="163"/>
    </row>
    <row r="13" ht="20.1" customHeight="1" spans="1:10">
      <c r="A13" s="157" t="s">
        <v>84</v>
      </c>
      <c r="B13" s="157" t="s">
        <v>94</v>
      </c>
      <c r="C13" s="157" t="s">
        <v>85</v>
      </c>
      <c r="D13" s="158" t="s">
        <v>86</v>
      </c>
      <c r="E13" s="158" t="s">
        <v>87</v>
      </c>
      <c r="F13" s="159">
        <f t="shared" si="0"/>
        <v>2608840.93</v>
      </c>
      <c r="G13" s="160">
        <v>2508840.93</v>
      </c>
      <c r="H13" s="160">
        <v>100000</v>
      </c>
      <c r="I13" s="160"/>
      <c r="J13" s="163"/>
    </row>
    <row r="14" ht="20.1" customHeight="1" spans="1:10">
      <c r="A14" s="157" t="s">
        <v>84</v>
      </c>
      <c r="B14" s="157" t="s">
        <v>94</v>
      </c>
      <c r="C14" s="157" t="s">
        <v>95</v>
      </c>
      <c r="D14" s="158" t="s">
        <v>86</v>
      </c>
      <c r="E14" s="158" t="s">
        <v>96</v>
      </c>
      <c r="F14" s="159">
        <f t="shared" si="0"/>
        <v>106760</v>
      </c>
      <c r="G14" s="160">
        <v>0</v>
      </c>
      <c r="H14" s="160">
        <v>106760</v>
      </c>
      <c r="I14" s="160"/>
      <c r="J14" s="163"/>
    </row>
    <row r="15" ht="20.1" customHeight="1" spans="1:10">
      <c r="A15" s="157" t="s">
        <v>84</v>
      </c>
      <c r="B15" s="157" t="s">
        <v>94</v>
      </c>
      <c r="C15" s="157" t="s">
        <v>97</v>
      </c>
      <c r="D15" s="158" t="s">
        <v>86</v>
      </c>
      <c r="E15" s="158" t="s">
        <v>98</v>
      </c>
      <c r="F15" s="159">
        <f t="shared" si="0"/>
        <v>812733.96</v>
      </c>
      <c r="G15" s="160">
        <v>812733.96</v>
      </c>
      <c r="H15" s="160">
        <v>0</v>
      </c>
      <c r="I15" s="160"/>
      <c r="J15" s="163"/>
    </row>
    <row r="16" ht="20.1" customHeight="1" spans="1:10">
      <c r="A16" s="157" t="s">
        <v>84</v>
      </c>
      <c r="B16" s="157" t="s">
        <v>99</v>
      </c>
      <c r="C16" s="157" t="s">
        <v>85</v>
      </c>
      <c r="D16" s="158" t="s">
        <v>86</v>
      </c>
      <c r="E16" s="158" t="s">
        <v>87</v>
      </c>
      <c r="F16" s="159">
        <f t="shared" si="0"/>
        <v>223549.75</v>
      </c>
      <c r="G16" s="160">
        <v>223549.75</v>
      </c>
      <c r="H16" s="160">
        <v>0</v>
      </c>
      <c r="I16" s="160"/>
      <c r="J16" s="163"/>
    </row>
    <row r="17" ht="20.1" customHeight="1" spans="1:10">
      <c r="A17" s="157" t="s">
        <v>84</v>
      </c>
      <c r="B17" s="157" t="s">
        <v>100</v>
      </c>
      <c r="C17" s="157" t="s">
        <v>99</v>
      </c>
      <c r="D17" s="158" t="s">
        <v>86</v>
      </c>
      <c r="E17" s="158" t="s">
        <v>101</v>
      </c>
      <c r="F17" s="159">
        <f t="shared" si="0"/>
        <v>45702.57</v>
      </c>
      <c r="G17" s="160">
        <v>45702.57</v>
      </c>
      <c r="H17" s="160">
        <v>0</v>
      </c>
      <c r="I17" s="160"/>
      <c r="J17" s="163"/>
    </row>
    <row r="18" ht="20.1" customHeight="1" spans="1:10">
      <c r="A18" s="157" t="s">
        <v>84</v>
      </c>
      <c r="B18" s="157" t="s">
        <v>102</v>
      </c>
      <c r="C18" s="157" t="s">
        <v>85</v>
      </c>
      <c r="D18" s="158" t="s">
        <v>86</v>
      </c>
      <c r="E18" s="158" t="s">
        <v>87</v>
      </c>
      <c r="F18" s="159">
        <f t="shared" si="0"/>
        <v>505377.26</v>
      </c>
      <c r="G18" s="160">
        <v>505377.26</v>
      </c>
      <c r="H18" s="160">
        <v>0</v>
      </c>
      <c r="I18" s="160"/>
      <c r="J18" s="163"/>
    </row>
    <row r="19" ht="20.1" customHeight="1" spans="1:10">
      <c r="A19" s="157" t="s">
        <v>103</v>
      </c>
      <c r="B19" s="157" t="s">
        <v>104</v>
      </c>
      <c r="C19" s="157" t="s">
        <v>104</v>
      </c>
      <c r="D19" s="158" t="s">
        <v>86</v>
      </c>
      <c r="E19" s="158" t="s">
        <v>105</v>
      </c>
      <c r="F19" s="159">
        <f t="shared" si="0"/>
        <v>501629.67</v>
      </c>
      <c r="G19" s="160">
        <v>501629.67</v>
      </c>
      <c r="H19" s="160">
        <v>0</v>
      </c>
      <c r="I19" s="160"/>
      <c r="J19" s="163"/>
    </row>
    <row r="20" ht="20.1" customHeight="1" spans="1:10">
      <c r="A20" s="157" t="s">
        <v>103</v>
      </c>
      <c r="B20" s="157" t="s">
        <v>104</v>
      </c>
      <c r="C20" s="157" t="s">
        <v>99</v>
      </c>
      <c r="D20" s="158" t="s">
        <v>86</v>
      </c>
      <c r="E20" s="158" t="s">
        <v>106</v>
      </c>
      <c r="F20" s="159">
        <f t="shared" si="0"/>
        <v>250814.8</v>
      </c>
      <c r="G20" s="160">
        <v>250814.8</v>
      </c>
      <c r="H20" s="160">
        <v>0</v>
      </c>
      <c r="I20" s="160"/>
      <c r="J20" s="163"/>
    </row>
    <row r="21" ht="20.1" customHeight="1" spans="1:10">
      <c r="A21" s="157" t="s">
        <v>107</v>
      </c>
      <c r="B21" s="157" t="s">
        <v>108</v>
      </c>
      <c r="C21" s="157" t="s">
        <v>85</v>
      </c>
      <c r="D21" s="158" t="s">
        <v>86</v>
      </c>
      <c r="E21" s="158" t="s">
        <v>109</v>
      </c>
      <c r="F21" s="159">
        <f t="shared" si="0"/>
        <v>255654.09</v>
      </c>
      <c r="G21" s="160">
        <v>255654.09</v>
      </c>
      <c r="H21" s="160">
        <v>0</v>
      </c>
      <c r="I21" s="160"/>
      <c r="J21" s="163"/>
    </row>
    <row r="22" ht="20.1" customHeight="1" spans="1:10">
      <c r="A22" s="157" t="s">
        <v>107</v>
      </c>
      <c r="B22" s="157" t="s">
        <v>108</v>
      </c>
      <c r="C22" s="157" t="s">
        <v>95</v>
      </c>
      <c r="D22" s="158" t="s">
        <v>86</v>
      </c>
      <c r="E22" s="158" t="s">
        <v>110</v>
      </c>
      <c r="F22" s="159">
        <f t="shared" si="0"/>
        <v>60168.28</v>
      </c>
      <c r="G22" s="160">
        <v>60168.28</v>
      </c>
      <c r="H22" s="160">
        <v>0</v>
      </c>
      <c r="I22" s="160"/>
      <c r="J22" s="163"/>
    </row>
    <row r="23" ht="20.1" customHeight="1" spans="1:10">
      <c r="A23" s="157" t="s">
        <v>107</v>
      </c>
      <c r="B23" s="157" t="s">
        <v>108</v>
      </c>
      <c r="C23" s="157" t="s">
        <v>94</v>
      </c>
      <c r="D23" s="158" t="s">
        <v>86</v>
      </c>
      <c r="E23" s="158" t="s">
        <v>111</v>
      </c>
      <c r="F23" s="159">
        <f t="shared" si="0"/>
        <v>47826.24</v>
      </c>
      <c r="G23" s="160">
        <v>47826.24</v>
      </c>
      <c r="H23" s="160">
        <v>0</v>
      </c>
      <c r="I23" s="160"/>
      <c r="J23" s="163"/>
    </row>
    <row r="24" ht="20.1" customHeight="1" spans="1:10">
      <c r="A24" s="157" t="s">
        <v>107</v>
      </c>
      <c r="B24" s="157" t="s">
        <v>108</v>
      </c>
      <c r="C24" s="157" t="s">
        <v>112</v>
      </c>
      <c r="D24" s="158" t="s">
        <v>86</v>
      </c>
      <c r="E24" s="158" t="s">
        <v>113</v>
      </c>
      <c r="F24" s="159">
        <f t="shared" si="0"/>
        <v>11956.56</v>
      </c>
      <c r="G24" s="160">
        <v>11956.56</v>
      </c>
      <c r="H24" s="160">
        <v>0</v>
      </c>
      <c r="I24" s="160"/>
      <c r="J24" s="163"/>
    </row>
    <row r="25" ht="20.1" customHeight="1" spans="1:10">
      <c r="A25" s="157" t="s">
        <v>114</v>
      </c>
      <c r="B25" s="157" t="s">
        <v>104</v>
      </c>
      <c r="C25" s="157" t="s">
        <v>85</v>
      </c>
      <c r="D25" s="158" t="s">
        <v>86</v>
      </c>
      <c r="E25" s="158" t="s">
        <v>115</v>
      </c>
      <c r="F25" s="159">
        <f t="shared" si="0"/>
        <v>9600</v>
      </c>
      <c r="G25" s="160">
        <v>0</v>
      </c>
      <c r="H25" s="160">
        <v>9600</v>
      </c>
      <c r="I25" s="160"/>
      <c r="J25" s="163"/>
    </row>
    <row r="26" ht="20.1" customHeight="1" spans="1:10">
      <c r="A26" s="157" t="s">
        <v>116</v>
      </c>
      <c r="B26" s="157" t="s">
        <v>90</v>
      </c>
      <c r="C26" s="157" t="s">
        <v>104</v>
      </c>
      <c r="D26" s="158" t="s">
        <v>86</v>
      </c>
      <c r="E26" s="158" t="s">
        <v>117</v>
      </c>
      <c r="F26" s="159">
        <f t="shared" si="0"/>
        <v>1226170</v>
      </c>
      <c r="G26" s="160">
        <v>1226170</v>
      </c>
      <c r="H26" s="160">
        <v>0</v>
      </c>
      <c r="I26" s="160"/>
      <c r="J26" s="163"/>
    </row>
    <row r="27" ht="20.1" customHeight="1" spans="1:10">
      <c r="A27" s="157" t="s">
        <v>118</v>
      </c>
      <c r="B27" s="157" t="s">
        <v>95</v>
      </c>
      <c r="C27" s="157" t="s">
        <v>85</v>
      </c>
      <c r="D27" s="158" t="s">
        <v>86</v>
      </c>
      <c r="E27" s="158" t="s">
        <v>119</v>
      </c>
      <c r="F27" s="159">
        <f t="shared" si="0"/>
        <v>541432.82</v>
      </c>
      <c r="G27" s="160">
        <v>541432.82</v>
      </c>
      <c r="H27" s="160">
        <v>0</v>
      </c>
      <c r="I27" s="160"/>
      <c r="J27" s="163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showGridLines="0" showZeros="0" workbookViewId="0">
      <selection activeCell="E14" sqref="E14"/>
    </sheetView>
  </sheetViews>
  <sheetFormatPr defaultColWidth="12" defaultRowHeight="11.25" outlineLevelCol="7"/>
  <cols>
    <col min="1" max="1" width="31.5" customWidth="1"/>
    <col min="2" max="2" width="24.8333333333333" customWidth="1"/>
    <col min="3" max="3" width="31.5" customWidth="1"/>
    <col min="4" max="4" width="24.1666666666667" customWidth="1"/>
    <col min="5" max="8" width="19.8333333333333" customWidth="1"/>
  </cols>
  <sheetData>
    <row r="1" ht="15.75" customHeight="1" spans="1:8">
      <c r="A1" s="102"/>
      <c r="B1" s="102"/>
      <c r="C1" s="102"/>
      <c r="D1" s="102"/>
      <c r="E1" s="102"/>
      <c r="F1" s="102"/>
      <c r="G1" s="102"/>
      <c r="H1" s="13" t="s">
        <v>127</v>
      </c>
    </row>
    <row r="2" ht="20.25" customHeight="1" spans="1:8">
      <c r="A2" s="10" t="s">
        <v>128</v>
      </c>
      <c r="B2" s="10"/>
      <c r="C2" s="10"/>
      <c r="D2" s="10"/>
      <c r="E2" s="10"/>
      <c r="F2" s="10"/>
      <c r="G2" s="10"/>
      <c r="H2" s="10"/>
    </row>
    <row r="3" ht="20.25" customHeight="1" spans="1:8">
      <c r="A3" s="103" t="s">
        <v>5</v>
      </c>
      <c r="B3" s="104"/>
      <c r="C3" s="47"/>
      <c r="D3" s="47"/>
      <c r="E3" s="47"/>
      <c r="F3" s="47"/>
      <c r="G3" s="47"/>
      <c r="H3" s="13" t="s">
        <v>6</v>
      </c>
    </row>
    <row r="4" ht="20.25" customHeight="1" spans="1:8">
      <c r="A4" s="105" t="s">
        <v>7</v>
      </c>
      <c r="B4" s="106"/>
      <c r="C4" s="105" t="s">
        <v>8</v>
      </c>
      <c r="D4" s="107"/>
      <c r="E4" s="107"/>
      <c r="F4" s="107"/>
      <c r="G4" s="107"/>
      <c r="H4" s="106"/>
    </row>
    <row r="5" ht="34.5" customHeight="1" spans="1:8">
      <c r="A5" s="108" t="s">
        <v>9</v>
      </c>
      <c r="B5" s="109" t="s">
        <v>10</v>
      </c>
      <c r="C5" s="108" t="s">
        <v>9</v>
      </c>
      <c r="D5" s="109" t="s">
        <v>60</v>
      </c>
      <c r="E5" s="109" t="s">
        <v>129</v>
      </c>
      <c r="F5" s="110" t="s">
        <v>130</v>
      </c>
      <c r="G5" s="109" t="s">
        <v>131</v>
      </c>
      <c r="H5" s="111" t="s">
        <v>132</v>
      </c>
    </row>
    <row r="6" ht="20.25" customHeight="1" spans="1:8">
      <c r="A6" s="112" t="s">
        <v>133</v>
      </c>
      <c r="B6" s="113">
        <f>SUM(B7:B9)</f>
        <v>7573820.07</v>
      </c>
      <c r="C6" s="114" t="s">
        <v>134</v>
      </c>
      <c r="D6" s="115">
        <f>SUM(E6,F6,G6,H6)</f>
        <v>7573820.07</v>
      </c>
      <c r="E6" s="115">
        <f t="shared" ref="E6:H6" si="0">SUM(E7:E36)</f>
        <v>7573820.07</v>
      </c>
      <c r="F6" s="115">
        <f t="shared" si="0"/>
        <v>0</v>
      </c>
      <c r="G6" s="115">
        <f t="shared" si="0"/>
        <v>0</v>
      </c>
      <c r="H6" s="115">
        <f t="shared" si="0"/>
        <v>0</v>
      </c>
    </row>
    <row r="7" ht="20.25" customHeight="1" spans="1:8">
      <c r="A7" s="112" t="s">
        <v>135</v>
      </c>
      <c r="B7" s="115">
        <v>7573820.07</v>
      </c>
      <c r="C7" s="114" t="s">
        <v>136</v>
      </c>
      <c r="D7" s="6">
        <f t="shared" ref="D7:D37" si="1">SUM(E7:H7)</f>
        <v>4668567.61</v>
      </c>
      <c r="E7" s="115">
        <v>4668567.61</v>
      </c>
      <c r="F7" s="115">
        <v>0</v>
      </c>
      <c r="G7" s="116" t="s">
        <v>16</v>
      </c>
      <c r="H7" s="115">
        <v>0</v>
      </c>
    </row>
    <row r="8" ht="20.25" customHeight="1" spans="1:8">
      <c r="A8" s="112" t="s">
        <v>137</v>
      </c>
      <c r="B8" s="117">
        <v>0</v>
      </c>
      <c r="C8" s="114" t="s">
        <v>138</v>
      </c>
      <c r="D8" s="6">
        <f t="shared" si="1"/>
        <v>0</v>
      </c>
      <c r="E8" s="117">
        <v>0</v>
      </c>
      <c r="F8" s="117">
        <v>0</v>
      </c>
      <c r="G8" s="116" t="s">
        <v>16</v>
      </c>
      <c r="H8" s="117">
        <v>0</v>
      </c>
    </row>
    <row r="9" ht="20.25" customHeight="1" spans="1:8">
      <c r="A9" s="112" t="s">
        <v>139</v>
      </c>
      <c r="B9" s="118" t="s">
        <v>16</v>
      </c>
      <c r="C9" s="114" t="s">
        <v>140</v>
      </c>
      <c r="D9" s="6">
        <f t="shared" si="1"/>
        <v>0</v>
      </c>
      <c r="E9" s="117">
        <v>0</v>
      </c>
      <c r="F9" s="117">
        <v>0</v>
      </c>
      <c r="G9" s="116" t="s">
        <v>16</v>
      </c>
      <c r="H9" s="117">
        <v>0</v>
      </c>
    </row>
    <row r="10" ht="20.25" customHeight="1" spans="1:8">
      <c r="A10" s="112" t="s">
        <v>141</v>
      </c>
      <c r="B10" s="119">
        <f>SUM(B11:B14)</f>
        <v>0</v>
      </c>
      <c r="C10" s="114" t="s">
        <v>142</v>
      </c>
      <c r="D10" s="6">
        <f t="shared" si="1"/>
        <v>0</v>
      </c>
      <c r="E10" s="117">
        <v>0</v>
      </c>
      <c r="F10" s="117">
        <v>0</v>
      </c>
      <c r="G10" s="116" t="s">
        <v>16</v>
      </c>
      <c r="H10" s="117">
        <v>0</v>
      </c>
    </row>
    <row r="11" ht="20.25" customHeight="1" spans="1:8">
      <c r="A11" s="112" t="s">
        <v>135</v>
      </c>
      <c r="B11" s="117">
        <v>0</v>
      </c>
      <c r="C11" s="114" t="s">
        <v>143</v>
      </c>
      <c r="D11" s="6">
        <f t="shared" si="1"/>
        <v>0</v>
      </c>
      <c r="E11" s="117">
        <v>0</v>
      </c>
      <c r="F11" s="117">
        <v>0</v>
      </c>
      <c r="G11" s="116" t="s">
        <v>16</v>
      </c>
      <c r="H11" s="117">
        <v>0</v>
      </c>
    </row>
    <row r="12" ht="20.25" customHeight="1" spans="1:8">
      <c r="A12" s="112" t="s">
        <v>137</v>
      </c>
      <c r="B12" s="117">
        <v>0</v>
      </c>
      <c r="C12" s="114" t="s">
        <v>144</v>
      </c>
      <c r="D12" s="6">
        <f t="shared" si="1"/>
        <v>0</v>
      </c>
      <c r="E12" s="117">
        <v>0</v>
      </c>
      <c r="F12" s="117">
        <v>0</v>
      </c>
      <c r="G12" s="116" t="s">
        <v>16</v>
      </c>
      <c r="H12" s="117">
        <v>0</v>
      </c>
    </row>
    <row r="13" ht="20.25" customHeight="1" spans="1:8">
      <c r="A13" s="112" t="s">
        <v>139</v>
      </c>
      <c r="B13" s="117" t="s">
        <v>16</v>
      </c>
      <c r="C13" s="114" t="s">
        <v>145</v>
      </c>
      <c r="D13" s="6">
        <f t="shared" si="1"/>
        <v>0</v>
      </c>
      <c r="E13" s="117">
        <v>0</v>
      </c>
      <c r="F13" s="117">
        <v>0</v>
      </c>
      <c r="G13" s="116" t="s">
        <v>16</v>
      </c>
      <c r="H13" s="117">
        <v>0</v>
      </c>
    </row>
    <row r="14" ht="20.25" customHeight="1" spans="1:8">
      <c r="A14" s="112" t="s">
        <v>146</v>
      </c>
      <c r="B14" s="118"/>
      <c r="C14" s="114" t="s">
        <v>147</v>
      </c>
      <c r="D14" s="6">
        <f t="shared" si="1"/>
        <v>752444.47</v>
      </c>
      <c r="E14" s="117">
        <v>752444.47</v>
      </c>
      <c r="F14" s="117">
        <v>0</v>
      </c>
      <c r="G14" s="116" t="s">
        <v>16</v>
      </c>
      <c r="H14" s="117">
        <v>0</v>
      </c>
    </row>
    <row r="15" ht="20.25" customHeight="1" spans="1:8">
      <c r="A15" s="120"/>
      <c r="B15" s="121"/>
      <c r="C15" s="114" t="s">
        <v>148</v>
      </c>
      <c r="D15" s="6">
        <f t="shared" si="1"/>
        <v>0</v>
      </c>
      <c r="E15" s="117">
        <v>0</v>
      </c>
      <c r="F15" s="117">
        <v>0</v>
      </c>
      <c r="G15" s="116" t="s">
        <v>16</v>
      </c>
      <c r="H15" s="117">
        <v>0</v>
      </c>
    </row>
    <row r="16" ht="20.25" customHeight="1" spans="1:8">
      <c r="A16" s="120"/>
      <c r="B16" s="118"/>
      <c r="C16" s="114" t="s">
        <v>149</v>
      </c>
      <c r="D16" s="6">
        <f t="shared" si="1"/>
        <v>375605.17</v>
      </c>
      <c r="E16" s="117">
        <v>375605.17</v>
      </c>
      <c r="F16" s="117">
        <v>0</v>
      </c>
      <c r="G16" s="116" t="s">
        <v>16</v>
      </c>
      <c r="H16" s="117">
        <v>0</v>
      </c>
    </row>
    <row r="17" ht="20.25" customHeight="1" spans="1:8">
      <c r="A17" s="120"/>
      <c r="B17" s="118"/>
      <c r="C17" s="114" t="s">
        <v>150</v>
      </c>
      <c r="D17" s="6">
        <f t="shared" si="1"/>
        <v>0</v>
      </c>
      <c r="E17" s="117">
        <v>0</v>
      </c>
      <c r="F17" s="117">
        <v>0</v>
      </c>
      <c r="G17" s="116" t="s">
        <v>16</v>
      </c>
      <c r="H17" s="117">
        <v>0</v>
      </c>
    </row>
    <row r="18" ht="20.25" customHeight="1" spans="1:8">
      <c r="A18" s="120"/>
      <c r="B18" s="118"/>
      <c r="C18" s="114" t="s">
        <v>151</v>
      </c>
      <c r="D18" s="6">
        <f t="shared" si="1"/>
        <v>9600</v>
      </c>
      <c r="E18" s="117">
        <v>9600</v>
      </c>
      <c r="F18" s="117">
        <v>0</v>
      </c>
      <c r="G18" s="116" t="s">
        <v>16</v>
      </c>
      <c r="H18" s="117">
        <v>0</v>
      </c>
    </row>
    <row r="19" ht="20.25" customHeight="1" spans="1:8">
      <c r="A19" s="120"/>
      <c r="B19" s="118"/>
      <c r="C19" s="114" t="s">
        <v>152</v>
      </c>
      <c r="D19" s="6">
        <f t="shared" si="1"/>
        <v>1226170</v>
      </c>
      <c r="E19" s="117">
        <v>1226170</v>
      </c>
      <c r="F19" s="117">
        <v>0</v>
      </c>
      <c r="G19" s="116" t="s">
        <v>16</v>
      </c>
      <c r="H19" s="117">
        <v>0</v>
      </c>
    </row>
    <row r="20" ht="20.25" customHeight="1" spans="1:8">
      <c r="A20" s="120"/>
      <c r="B20" s="118"/>
      <c r="C20" s="114" t="s">
        <v>153</v>
      </c>
      <c r="D20" s="6">
        <f t="shared" si="1"/>
        <v>0</v>
      </c>
      <c r="E20" s="117">
        <v>0</v>
      </c>
      <c r="F20" s="117">
        <v>0</v>
      </c>
      <c r="G20" s="116" t="s">
        <v>16</v>
      </c>
      <c r="H20" s="117">
        <v>0</v>
      </c>
    </row>
    <row r="21" ht="20.25" customHeight="1" spans="1:8">
      <c r="A21" s="120"/>
      <c r="B21" s="118"/>
      <c r="C21" s="114" t="s">
        <v>154</v>
      </c>
      <c r="D21" s="6">
        <f t="shared" si="1"/>
        <v>0</v>
      </c>
      <c r="E21" s="117">
        <v>0</v>
      </c>
      <c r="F21" s="117">
        <v>0</v>
      </c>
      <c r="G21" s="116" t="s">
        <v>16</v>
      </c>
      <c r="H21" s="117">
        <v>0</v>
      </c>
    </row>
    <row r="22" ht="20.25" customHeight="1" spans="1:8">
      <c r="A22" s="120"/>
      <c r="B22" s="118"/>
      <c r="C22" s="114" t="s">
        <v>155</v>
      </c>
      <c r="D22" s="6">
        <f t="shared" si="1"/>
        <v>0</v>
      </c>
      <c r="E22" s="117">
        <v>0</v>
      </c>
      <c r="F22" s="117">
        <v>0</v>
      </c>
      <c r="G22" s="116" t="s">
        <v>16</v>
      </c>
      <c r="H22" s="117">
        <v>0</v>
      </c>
    </row>
    <row r="23" ht="20.25" customHeight="1" spans="1:8">
      <c r="A23" s="120"/>
      <c r="B23" s="118"/>
      <c r="C23" s="114" t="s">
        <v>156</v>
      </c>
      <c r="D23" s="6">
        <f t="shared" si="1"/>
        <v>0</v>
      </c>
      <c r="E23" s="117">
        <v>0</v>
      </c>
      <c r="F23" s="117">
        <v>0</v>
      </c>
      <c r="G23" s="116" t="s">
        <v>16</v>
      </c>
      <c r="H23" s="117">
        <v>0</v>
      </c>
    </row>
    <row r="24" ht="20.25" customHeight="1" spans="1:8">
      <c r="A24" s="120"/>
      <c r="B24" s="118"/>
      <c r="C24" s="114" t="s">
        <v>157</v>
      </c>
      <c r="D24" s="6">
        <f t="shared" si="1"/>
        <v>0</v>
      </c>
      <c r="E24" s="117">
        <v>0</v>
      </c>
      <c r="F24" s="117">
        <v>0</v>
      </c>
      <c r="G24" s="116" t="s">
        <v>16</v>
      </c>
      <c r="H24" s="117">
        <v>0</v>
      </c>
    </row>
    <row r="25" ht="20.25" customHeight="1" spans="1:8">
      <c r="A25" s="120"/>
      <c r="B25" s="118"/>
      <c r="C25" s="114" t="s">
        <v>158</v>
      </c>
      <c r="D25" s="6">
        <f t="shared" si="1"/>
        <v>0</v>
      </c>
      <c r="E25" s="117">
        <v>0</v>
      </c>
      <c r="F25" s="117">
        <v>0</v>
      </c>
      <c r="G25" s="116" t="s">
        <v>16</v>
      </c>
      <c r="H25" s="117">
        <v>0</v>
      </c>
    </row>
    <row r="26" ht="20.25" customHeight="1" spans="1:8">
      <c r="A26" s="112"/>
      <c r="B26" s="118"/>
      <c r="C26" s="114" t="s">
        <v>159</v>
      </c>
      <c r="D26" s="6">
        <f t="shared" si="1"/>
        <v>541432.82</v>
      </c>
      <c r="E26" s="117">
        <v>541432.82</v>
      </c>
      <c r="F26" s="117">
        <v>0</v>
      </c>
      <c r="G26" s="116" t="s">
        <v>16</v>
      </c>
      <c r="H26" s="117">
        <v>0</v>
      </c>
    </row>
    <row r="27" ht="20.25" customHeight="1" spans="1:8">
      <c r="A27" s="112"/>
      <c r="B27" s="118"/>
      <c r="C27" s="114" t="s">
        <v>160</v>
      </c>
      <c r="D27" s="6">
        <f t="shared" si="1"/>
        <v>0</v>
      </c>
      <c r="E27" s="117">
        <v>0</v>
      </c>
      <c r="F27" s="117">
        <v>0</v>
      </c>
      <c r="G27" s="116" t="s">
        <v>16</v>
      </c>
      <c r="H27" s="117">
        <v>0</v>
      </c>
    </row>
    <row r="28" ht="20.25" customHeight="1" spans="1:8">
      <c r="A28" s="112"/>
      <c r="B28" s="118"/>
      <c r="C28" s="114" t="s">
        <v>161</v>
      </c>
      <c r="D28" s="6">
        <f t="shared" si="1"/>
        <v>0</v>
      </c>
      <c r="E28" s="117">
        <v>0</v>
      </c>
      <c r="F28" s="117">
        <v>0</v>
      </c>
      <c r="G28" s="116" t="s">
        <v>16</v>
      </c>
      <c r="H28" s="117">
        <v>0</v>
      </c>
    </row>
    <row r="29" ht="20.25" customHeight="1" spans="1:8">
      <c r="A29" s="112"/>
      <c r="B29" s="118"/>
      <c r="C29" s="114" t="s">
        <v>162</v>
      </c>
      <c r="D29" s="6"/>
      <c r="E29" s="117">
        <v>0</v>
      </c>
      <c r="F29" s="117">
        <v>0</v>
      </c>
      <c r="G29" s="116"/>
      <c r="H29" s="117">
        <v>0</v>
      </c>
    </row>
    <row r="30" ht="20.25" customHeight="1" spans="1:8">
      <c r="A30" s="112"/>
      <c r="B30" s="118"/>
      <c r="C30" s="114" t="s">
        <v>163</v>
      </c>
      <c r="D30" s="6">
        <f t="shared" si="1"/>
        <v>0</v>
      </c>
      <c r="E30" s="117">
        <v>0</v>
      </c>
      <c r="F30" s="117">
        <v>0</v>
      </c>
      <c r="G30" s="116" t="s">
        <v>16</v>
      </c>
      <c r="H30" s="117">
        <v>0</v>
      </c>
    </row>
    <row r="31" ht="20.25" customHeight="1" spans="1:8">
      <c r="A31" s="112"/>
      <c r="B31" s="118"/>
      <c r="C31" s="114" t="s">
        <v>164</v>
      </c>
      <c r="D31" s="6">
        <f t="shared" si="1"/>
        <v>0</v>
      </c>
      <c r="E31" s="117">
        <v>0</v>
      </c>
      <c r="F31" s="117">
        <v>0</v>
      </c>
      <c r="G31" s="116" t="s">
        <v>16</v>
      </c>
      <c r="H31" s="117">
        <v>0</v>
      </c>
    </row>
    <row r="32" ht="20.25" customHeight="1" spans="1:8">
      <c r="A32" s="112"/>
      <c r="B32" s="118"/>
      <c r="C32" s="114" t="s">
        <v>165</v>
      </c>
      <c r="D32" s="6">
        <f t="shared" si="1"/>
        <v>0</v>
      </c>
      <c r="E32" s="117">
        <v>0</v>
      </c>
      <c r="F32" s="117">
        <v>0</v>
      </c>
      <c r="G32" s="116" t="s">
        <v>16</v>
      </c>
      <c r="H32" s="117">
        <v>0</v>
      </c>
    </row>
    <row r="33" ht="20.25" customHeight="1" spans="1:8">
      <c r="A33" s="112"/>
      <c r="B33" s="118"/>
      <c r="C33" s="114" t="s">
        <v>166</v>
      </c>
      <c r="D33" s="6">
        <f t="shared" si="1"/>
        <v>0</v>
      </c>
      <c r="E33" s="117">
        <v>0</v>
      </c>
      <c r="F33" s="117">
        <v>0</v>
      </c>
      <c r="G33" s="116" t="s">
        <v>16</v>
      </c>
      <c r="H33" s="117">
        <v>0</v>
      </c>
    </row>
    <row r="34" ht="20.25" customHeight="1" spans="1:8">
      <c r="A34" s="112"/>
      <c r="B34" s="118"/>
      <c r="C34" s="114" t="s">
        <v>167</v>
      </c>
      <c r="D34" s="6">
        <f t="shared" si="1"/>
        <v>0</v>
      </c>
      <c r="E34" s="117">
        <v>0</v>
      </c>
      <c r="F34" s="117">
        <v>0</v>
      </c>
      <c r="G34" s="116" t="s">
        <v>16</v>
      </c>
      <c r="H34" s="117">
        <v>0</v>
      </c>
    </row>
    <row r="35" ht="20.25" customHeight="1" spans="1:8">
      <c r="A35" s="112"/>
      <c r="B35" s="118"/>
      <c r="C35" s="114" t="s">
        <v>168</v>
      </c>
      <c r="D35" s="6">
        <f t="shared" si="1"/>
        <v>0</v>
      </c>
      <c r="E35" s="122">
        <v>0</v>
      </c>
      <c r="F35" s="122">
        <v>0</v>
      </c>
      <c r="G35" s="123" t="s">
        <v>16</v>
      </c>
      <c r="H35" s="122">
        <v>0</v>
      </c>
    </row>
    <row r="36" ht="20.25" customHeight="1" spans="1:8">
      <c r="A36" s="124"/>
      <c r="B36" s="125"/>
      <c r="C36" s="126" t="s">
        <v>169</v>
      </c>
      <c r="D36" s="6">
        <f t="shared" si="1"/>
        <v>0</v>
      </c>
      <c r="E36" s="127">
        <v>0</v>
      </c>
      <c r="F36" s="127">
        <v>0</v>
      </c>
      <c r="G36" s="128"/>
      <c r="H36" s="129">
        <v>0</v>
      </c>
    </row>
    <row r="37" ht="20.25" customHeight="1" spans="1:8">
      <c r="A37" s="112"/>
      <c r="B37" s="118"/>
      <c r="C37" s="130" t="s">
        <v>170</v>
      </c>
      <c r="D37" s="6">
        <f t="shared" si="1"/>
        <v>0</v>
      </c>
      <c r="E37" s="118"/>
      <c r="F37" s="118" t="s">
        <v>16</v>
      </c>
      <c r="G37" s="131"/>
      <c r="H37" s="132"/>
    </row>
    <row r="38" ht="20.25" customHeight="1" spans="1:8">
      <c r="A38" s="112"/>
      <c r="B38" s="133"/>
      <c r="C38" s="130"/>
      <c r="D38" s="6"/>
      <c r="E38" s="134"/>
      <c r="F38" s="134" t="s">
        <v>16</v>
      </c>
      <c r="G38" s="135"/>
      <c r="H38" s="136"/>
    </row>
    <row r="39" ht="20.25" customHeight="1" spans="1:8">
      <c r="A39" s="124" t="s">
        <v>55</v>
      </c>
      <c r="B39" s="137">
        <f>SUM(B6,B10)</f>
        <v>7573820.07</v>
      </c>
      <c r="C39" s="126" t="s">
        <v>56</v>
      </c>
      <c r="D39" s="6">
        <f>SUM(E39:H39)</f>
        <v>7573820.07</v>
      </c>
      <c r="E39" s="138">
        <f>SUM(E7:E37)</f>
        <v>7573820.07</v>
      </c>
      <c r="F39" s="138">
        <f>SUM(F7:F37)</f>
        <v>0</v>
      </c>
      <c r="G39" s="139">
        <f>SUM(G7:G37)</f>
        <v>0</v>
      </c>
      <c r="H39" s="140">
        <f>SUM(H7:H37)</f>
        <v>0</v>
      </c>
    </row>
    <row r="40" ht="20.25" customHeight="1" spans="1:8">
      <c r="A40" s="141"/>
      <c r="B40" s="142"/>
      <c r="C40" s="143"/>
      <c r="D40" s="143"/>
      <c r="E40" s="143"/>
      <c r="F40" s="143"/>
      <c r="G40" s="143"/>
      <c r="H40" s="102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9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8"/>
  <sheetViews>
    <sheetView showGridLines="0" showZeros="0" workbookViewId="0">
      <selection activeCell="H7" sqref="H7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 t="s">
        <v>171</v>
      </c>
    </row>
    <row r="2" s="95" customFormat="1" ht="20.1" customHeight="1" spans="1:35">
      <c r="A2" s="10" t="s">
        <v>172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 spans="1:35">
      <c r="A3" s="66" t="s">
        <v>5</v>
      </c>
      <c r="B3" s="11"/>
      <c r="C3" s="11"/>
      <c r="D3" s="11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9" t="s">
        <v>6</v>
      </c>
    </row>
    <row r="4" ht="20.1" customHeight="1" spans="1:35">
      <c r="A4" s="14" t="s">
        <v>59</v>
      </c>
      <c r="B4" s="15"/>
      <c r="C4" s="96"/>
      <c r="D4" s="16"/>
      <c r="E4" s="97" t="s">
        <v>173</v>
      </c>
      <c r="F4" s="98" t="s">
        <v>174</v>
      </c>
      <c r="G4" s="99"/>
      <c r="H4" s="99"/>
      <c r="I4" s="99"/>
      <c r="J4" s="99"/>
      <c r="K4" s="99"/>
      <c r="L4" s="99"/>
      <c r="M4" s="99"/>
      <c r="N4" s="99"/>
      <c r="O4" s="101"/>
      <c r="P4" s="98" t="s">
        <v>175</v>
      </c>
      <c r="Q4" s="99"/>
      <c r="R4" s="99"/>
      <c r="S4" s="99"/>
      <c r="T4" s="99"/>
      <c r="U4" s="99"/>
      <c r="V4" s="99"/>
      <c r="W4" s="99"/>
      <c r="X4" s="99"/>
      <c r="Y4" s="101"/>
      <c r="Z4" s="98" t="s">
        <v>176</v>
      </c>
      <c r="AA4" s="99"/>
      <c r="AB4" s="99"/>
      <c r="AC4" s="99"/>
      <c r="AD4" s="99"/>
      <c r="AE4" s="99"/>
      <c r="AF4" s="99"/>
      <c r="AG4" s="99"/>
      <c r="AH4" s="99"/>
      <c r="AI4" s="101"/>
    </row>
    <row r="5" ht="21" customHeight="1" spans="1:35">
      <c r="A5" s="14" t="s">
        <v>68</v>
      </c>
      <c r="B5" s="15"/>
      <c r="C5" s="85" t="s">
        <v>69</v>
      </c>
      <c r="D5" s="75" t="s">
        <v>70</v>
      </c>
      <c r="E5" s="51"/>
      <c r="F5" s="85" t="s">
        <v>60</v>
      </c>
      <c r="G5" s="85" t="s">
        <v>177</v>
      </c>
      <c r="H5" s="85"/>
      <c r="I5" s="85"/>
      <c r="J5" s="85" t="s">
        <v>178</v>
      </c>
      <c r="K5" s="85"/>
      <c r="L5" s="85"/>
      <c r="M5" s="85" t="s">
        <v>179</v>
      </c>
      <c r="N5" s="85"/>
      <c r="O5" s="85"/>
      <c r="P5" s="85" t="s">
        <v>60</v>
      </c>
      <c r="Q5" s="85" t="s">
        <v>177</v>
      </c>
      <c r="R5" s="85"/>
      <c r="S5" s="85"/>
      <c r="T5" s="85" t="s">
        <v>178</v>
      </c>
      <c r="U5" s="85"/>
      <c r="V5" s="85"/>
      <c r="W5" s="85" t="s">
        <v>179</v>
      </c>
      <c r="X5" s="85"/>
      <c r="Y5" s="85"/>
      <c r="Z5" s="85" t="s">
        <v>60</v>
      </c>
      <c r="AA5" s="85" t="s">
        <v>177</v>
      </c>
      <c r="AB5" s="85"/>
      <c r="AC5" s="85"/>
      <c r="AD5" s="85" t="s">
        <v>178</v>
      </c>
      <c r="AE5" s="85"/>
      <c r="AF5" s="85"/>
      <c r="AG5" s="85" t="s">
        <v>179</v>
      </c>
      <c r="AH5" s="85"/>
      <c r="AI5" s="85"/>
    </row>
    <row r="6" ht="30.75" customHeight="1" spans="1:35">
      <c r="A6" s="23" t="s">
        <v>80</v>
      </c>
      <c r="B6" s="100" t="s">
        <v>81</v>
      </c>
      <c r="C6" s="85"/>
      <c r="D6" s="78"/>
      <c r="E6" s="26"/>
      <c r="F6" s="85"/>
      <c r="G6" s="85" t="s">
        <v>75</v>
      </c>
      <c r="H6" s="85" t="s">
        <v>122</v>
      </c>
      <c r="I6" s="85" t="s">
        <v>123</v>
      </c>
      <c r="J6" s="85" t="s">
        <v>75</v>
      </c>
      <c r="K6" s="85" t="s">
        <v>122</v>
      </c>
      <c r="L6" s="85" t="s">
        <v>123</v>
      </c>
      <c r="M6" s="85" t="s">
        <v>75</v>
      </c>
      <c r="N6" s="85" t="s">
        <v>122</v>
      </c>
      <c r="O6" s="85" t="s">
        <v>123</v>
      </c>
      <c r="P6" s="85"/>
      <c r="Q6" s="85" t="s">
        <v>75</v>
      </c>
      <c r="R6" s="85" t="s">
        <v>122</v>
      </c>
      <c r="S6" s="85" t="s">
        <v>123</v>
      </c>
      <c r="T6" s="85" t="s">
        <v>75</v>
      </c>
      <c r="U6" s="85" t="s">
        <v>122</v>
      </c>
      <c r="V6" s="85" t="s">
        <v>123</v>
      </c>
      <c r="W6" s="85" t="s">
        <v>75</v>
      </c>
      <c r="X6" s="85" t="s">
        <v>122</v>
      </c>
      <c r="Y6" s="85" t="s">
        <v>123</v>
      </c>
      <c r="Z6" s="85"/>
      <c r="AA6" s="85" t="s">
        <v>75</v>
      </c>
      <c r="AB6" s="85" t="s">
        <v>122</v>
      </c>
      <c r="AC6" s="85" t="s">
        <v>123</v>
      </c>
      <c r="AD6" s="85" t="s">
        <v>75</v>
      </c>
      <c r="AE6" s="85" t="s">
        <v>122</v>
      </c>
      <c r="AF6" s="85" t="s">
        <v>123</v>
      </c>
      <c r="AG6" s="85" t="s">
        <v>75</v>
      </c>
      <c r="AH6" s="85" t="s">
        <v>122</v>
      </c>
      <c r="AI6" s="85" t="s">
        <v>123</v>
      </c>
    </row>
    <row r="7" ht="20.1" customHeight="1" spans="1:35">
      <c r="A7" s="89" t="s">
        <v>16</v>
      </c>
      <c r="B7" s="89" t="s">
        <v>16</v>
      </c>
      <c r="C7" s="89" t="s">
        <v>16</v>
      </c>
      <c r="D7" s="89" t="s">
        <v>60</v>
      </c>
      <c r="E7" s="72">
        <f t="shared" ref="E7:E28" si="0">SUM(F7,P7,Z7)</f>
        <v>7573820.07</v>
      </c>
      <c r="F7" s="72">
        <f t="shared" ref="F7:F28" si="1">SUM(G7,J7,M7)</f>
        <v>7573820.07</v>
      </c>
      <c r="G7" s="72">
        <f t="shared" ref="G7:G28" si="2">SUM(H7,I7)</f>
        <v>7573820.07</v>
      </c>
      <c r="H7" s="72">
        <v>7293450.07</v>
      </c>
      <c r="I7" s="72">
        <v>280370</v>
      </c>
      <c r="J7" s="72">
        <f t="shared" ref="J7:J28" si="3">SUM(K7,L7)</f>
        <v>0</v>
      </c>
      <c r="K7" s="72">
        <v>0</v>
      </c>
      <c r="L7" s="72">
        <v>0</v>
      </c>
      <c r="M7" s="72">
        <f t="shared" ref="M7:M28" si="4">SUM(N7,O7)</f>
        <v>0</v>
      </c>
      <c r="N7" s="72" t="s">
        <v>16</v>
      </c>
      <c r="O7" s="72" t="s">
        <v>16</v>
      </c>
      <c r="P7" s="72">
        <f t="shared" ref="P7:P28" si="5">SUM(Q7,T7,W7)</f>
        <v>0</v>
      </c>
      <c r="Q7" s="72">
        <f t="shared" ref="Q7:Q28" si="6">SUM(R7,S7)</f>
        <v>0</v>
      </c>
      <c r="R7" s="72" t="s">
        <v>16</v>
      </c>
      <c r="S7" s="72" t="s">
        <v>16</v>
      </c>
      <c r="T7" s="72">
        <f t="shared" ref="T7:T28" si="7">SUM(U7,V7)</f>
        <v>0</v>
      </c>
      <c r="U7" s="72" t="s">
        <v>16</v>
      </c>
      <c r="V7" s="72" t="s">
        <v>16</v>
      </c>
      <c r="W7" s="72">
        <f t="shared" ref="W7:W28" si="8">SUM(X7,Y7)</f>
        <v>0</v>
      </c>
      <c r="X7" s="72" t="s">
        <v>16</v>
      </c>
      <c r="Y7" s="72"/>
      <c r="Z7" s="72">
        <f t="shared" ref="Z7:Z28" si="9">SUM(AA7,AD7,AG7)</f>
        <v>0</v>
      </c>
      <c r="AA7" s="72">
        <f t="shared" ref="AA7:AA28" si="10">SUM(AB7:AC7)</f>
        <v>0</v>
      </c>
      <c r="AB7" s="72">
        <v>0</v>
      </c>
      <c r="AC7" s="72">
        <v>0</v>
      </c>
      <c r="AD7" s="72">
        <f t="shared" ref="AD7:AD28" si="11">SUM(AE7,AF7)</f>
        <v>0</v>
      </c>
      <c r="AE7" s="72">
        <v>0</v>
      </c>
      <c r="AF7" s="72">
        <v>0</v>
      </c>
      <c r="AG7" s="72">
        <f t="shared" ref="AG7:AG28" si="12">SUM(AH7,AI7)</f>
        <v>0</v>
      </c>
      <c r="AH7" s="72" t="s">
        <v>16</v>
      </c>
      <c r="AI7" s="72"/>
    </row>
    <row r="8" ht="20.1" customHeight="1" spans="1:35">
      <c r="A8" s="89" t="s">
        <v>16</v>
      </c>
      <c r="B8" s="89" t="s">
        <v>16</v>
      </c>
      <c r="C8" s="89" t="s">
        <v>83</v>
      </c>
      <c r="D8" s="89" t="s">
        <v>0</v>
      </c>
      <c r="E8" s="72">
        <f t="shared" si="0"/>
        <v>7573820.07</v>
      </c>
      <c r="F8" s="72">
        <f t="shared" si="1"/>
        <v>7573820.07</v>
      </c>
      <c r="G8" s="72">
        <f t="shared" si="2"/>
        <v>7573820.07</v>
      </c>
      <c r="H8" s="72">
        <v>7293450.07</v>
      </c>
      <c r="I8" s="72">
        <v>280370</v>
      </c>
      <c r="J8" s="72">
        <f t="shared" si="3"/>
        <v>0</v>
      </c>
      <c r="K8" s="72">
        <v>0</v>
      </c>
      <c r="L8" s="72">
        <v>0</v>
      </c>
      <c r="M8" s="72">
        <f t="shared" si="4"/>
        <v>0</v>
      </c>
      <c r="N8" s="72" t="s">
        <v>16</v>
      </c>
      <c r="O8" s="72" t="s">
        <v>16</v>
      </c>
      <c r="P8" s="72">
        <f t="shared" si="5"/>
        <v>0</v>
      </c>
      <c r="Q8" s="72">
        <f t="shared" si="6"/>
        <v>0</v>
      </c>
      <c r="R8" s="72" t="s">
        <v>16</v>
      </c>
      <c r="S8" s="72" t="s">
        <v>16</v>
      </c>
      <c r="T8" s="72">
        <f t="shared" si="7"/>
        <v>0</v>
      </c>
      <c r="U8" s="72" t="s">
        <v>16</v>
      </c>
      <c r="V8" s="72" t="s">
        <v>16</v>
      </c>
      <c r="W8" s="72">
        <f t="shared" si="8"/>
        <v>0</v>
      </c>
      <c r="X8" s="72" t="s">
        <v>16</v>
      </c>
      <c r="Y8" s="72"/>
      <c r="Z8" s="72">
        <f t="shared" si="9"/>
        <v>0</v>
      </c>
      <c r="AA8" s="72">
        <f t="shared" si="10"/>
        <v>0</v>
      </c>
      <c r="AB8" s="72">
        <v>0</v>
      </c>
      <c r="AC8" s="72">
        <v>0</v>
      </c>
      <c r="AD8" s="72">
        <f t="shared" si="11"/>
        <v>0</v>
      </c>
      <c r="AE8" s="72">
        <v>0</v>
      </c>
      <c r="AF8" s="72">
        <v>0</v>
      </c>
      <c r="AG8" s="72">
        <f t="shared" si="12"/>
        <v>0</v>
      </c>
      <c r="AH8" s="72" t="s">
        <v>16</v>
      </c>
      <c r="AI8" s="72"/>
    </row>
    <row r="9" ht="20.1" customHeight="1" spans="1:35">
      <c r="A9" s="89" t="s">
        <v>180</v>
      </c>
      <c r="B9" s="89" t="s">
        <v>16</v>
      </c>
      <c r="C9" s="89" t="s">
        <v>16</v>
      </c>
      <c r="D9" s="89" t="s">
        <v>181</v>
      </c>
      <c r="E9" s="72">
        <f t="shared" si="0"/>
        <v>4534465.17</v>
      </c>
      <c r="F9" s="72">
        <f t="shared" si="1"/>
        <v>4534465.17</v>
      </c>
      <c r="G9" s="72">
        <f t="shared" si="2"/>
        <v>4534465.17</v>
      </c>
      <c r="H9" s="72">
        <v>4534465.17</v>
      </c>
      <c r="I9" s="72">
        <v>0</v>
      </c>
      <c r="J9" s="72">
        <f t="shared" si="3"/>
        <v>0</v>
      </c>
      <c r="K9" s="72">
        <v>0</v>
      </c>
      <c r="L9" s="72">
        <v>0</v>
      </c>
      <c r="M9" s="72">
        <f t="shared" si="4"/>
        <v>0</v>
      </c>
      <c r="N9" s="72" t="s">
        <v>16</v>
      </c>
      <c r="O9" s="72" t="s">
        <v>16</v>
      </c>
      <c r="P9" s="72">
        <f t="shared" si="5"/>
        <v>0</v>
      </c>
      <c r="Q9" s="72">
        <f t="shared" si="6"/>
        <v>0</v>
      </c>
      <c r="R9" s="72" t="s">
        <v>16</v>
      </c>
      <c r="S9" s="72" t="s">
        <v>16</v>
      </c>
      <c r="T9" s="72">
        <f t="shared" si="7"/>
        <v>0</v>
      </c>
      <c r="U9" s="72" t="s">
        <v>16</v>
      </c>
      <c r="V9" s="72" t="s">
        <v>16</v>
      </c>
      <c r="W9" s="72">
        <f t="shared" si="8"/>
        <v>0</v>
      </c>
      <c r="X9" s="72" t="s">
        <v>16</v>
      </c>
      <c r="Y9" s="72"/>
      <c r="Z9" s="72">
        <f t="shared" si="9"/>
        <v>0</v>
      </c>
      <c r="AA9" s="72">
        <f t="shared" si="10"/>
        <v>0</v>
      </c>
      <c r="AB9" s="72">
        <v>0</v>
      </c>
      <c r="AC9" s="72">
        <v>0</v>
      </c>
      <c r="AD9" s="72">
        <f t="shared" si="11"/>
        <v>0</v>
      </c>
      <c r="AE9" s="72">
        <v>0</v>
      </c>
      <c r="AF9" s="72">
        <v>0</v>
      </c>
      <c r="AG9" s="72">
        <f t="shared" si="12"/>
        <v>0</v>
      </c>
      <c r="AH9" s="72" t="s">
        <v>16</v>
      </c>
      <c r="AI9" s="72"/>
    </row>
    <row r="10" ht="20.1" customHeight="1" spans="1:35">
      <c r="A10" s="89" t="s">
        <v>182</v>
      </c>
      <c r="B10" s="89" t="s">
        <v>85</v>
      </c>
      <c r="C10" s="89" t="s">
        <v>86</v>
      </c>
      <c r="D10" s="89" t="s">
        <v>183</v>
      </c>
      <c r="E10" s="72">
        <f t="shared" si="0"/>
        <v>3091451.36</v>
      </c>
      <c r="F10" s="72">
        <f t="shared" si="1"/>
        <v>3091451.36</v>
      </c>
      <c r="G10" s="72">
        <f t="shared" si="2"/>
        <v>3091451.36</v>
      </c>
      <c r="H10" s="72">
        <v>3091451.36</v>
      </c>
      <c r="I10" s="72">
        <v>0</v>
      </c>
      <c r="J10" s="72">
        <f t="shared" si="3"/>
        <v>0</v>
      </c>
      <c r="K10" s="72">
        <v>0</v>
      </c>
      <c r="L10" s="72">
        <v>0</v>
      </c>
      <c r="M10" s="72">
        <f t="shared" si="4"/>
        <v>0</v>
      </c>
      <c r="N10" s="72" t="s">
        <v>16</v>
      </c>
      <c r="O10" s="72" t="s">
        <v>16</v>
      </c>
      <c r="P10" s="72">
        <f t="shared" si="5"/>
        <v>0</v>
      </c>
      <c r="Q10" s="72">
        <f t="shared" si="6"/>
        <v>0</v>
      </c>
      <c r="R10" s="72" t="s">
        <v>16</v>
      </c>
      <c r="S10" s="72" t="s">
        <v>16</v>
      </c>
      <c r="T10" s="72">
        <f t="shared" si="7"/>
        <v>0</v>
      </c>
      <c r="U10" s="72" t="s">
        <v>16</v>
      </c>
      <c r="V10" s="72" t="s">
        <v>16</v>
      </c>
      <c r="W10" s="72">
        <f t="shared" si="8"/>
        <v>0</v>
      </c>
      <c r="X10" s="72" t="s">
        <v>16</v>
      </c>
      <c r="Y10" s="72"/>
      <c r="Z10" s="72">
        <f t="shared" si="9"/>
        <v>0</v>
      </c>
      <c r="AA10" s="72">
        <f t="shared" si="10"/>
        <v>0</v>
      </c>
      <c r="AB10" s="72">
        <v>0</v>
      </c>
      <c r="AC10" s="72">
        <v>0</v>
      </c>
      <c r="AD10" s="72">
        <f t="shared" si="11"/>
        <v>0</v>
      </c>
      <c r="AE10" s="72">
        <v>0</v>
      </c>
      <c r="AF10" s="72">
        <v>0</v>
      </c>
      <c r="AG10" s="72">
        <f t="shared" si="12"/>
        <v>0</v>
      </c>
      <c r="AH10" s="72" t="s">
        <v>16</v>
      </c>
      <c r="AI10" s="72"/>
    </row>
    <row r="11" ht="20.1" customHeight="1" spans="1:35">
      <c r="A11" s="89" t="s">
        <v>182</v>
      </c>
      <c r="B11" s="89" t="s">
        <v>95</v>
      </c>
      <c r="C11" s="89" t="s">
        <v>86</v>
      </c>
      <c r="D11" s="89" t="s">
        <v>184</v>
      </c>
      <c r="E11" s="72">
        <f t="shared" si="0"/>
        <v>978126.61</v>
      </c>
      <c r="F11" s="72">
        <f t="shared" si="1"/>
        <v>978126.61</v>
      </c>
      <c r="G11" s="72">
        <f t="shared" si="2"/>
        <v>978126.61</v>
      </c>
      <c r="H11" s="72">
        <v>978126.61</v>
      </c>
      <c r="I11" s="72">
        <v>0</v>
      </c>
      <c r="J11" s="72">
        <f t="shared" si="3"/>
        <v>0</v>
      </c>
      <c r="K11" s="72">
        <v>0</v>
      </c>
      <c r="L11" s="72">
        <v>0</v>
      </c>
      <c r="M11" s="72">
        <f t="shared" si="4"/>
        <v>0</v>
      </c>
      <c r="N11" s="72" t="s">
        <v>16</v>
      </c>
      <c r="O11" s="72" t="s">
        <v>16</v>
      </c>
      <c r="P11" s="72">
        <f t="shared" si="5"/>
        <v>0</v>
      </c>
      <c r="Q11" s="72">
        <f t="shared" si="6"/>
        <v>0</v>
      </c>
      <c r="R11" s="72" t="s">
        <v>16</v>
      </c>
      <c r="S11" s="72" t="s">
        <v>16</v>
      </c>
      <c r="T11" s="72">
        <f t="shared" si="7"/>
        <v>0</v>
      </c>
      <c r="U11" s="72" t="s">
        <v>16</v>
      </c>
      <c r="V11" s="72" t="s">
        <v>16</v>
      </c>
      <c r="W11" s="72">
        <f t="shared" si="8"/>
        <v>0</v>
      </c>
      <c r="X11" s="72" t="s">
        <v>16</v>
      </c>
      <c r="Y11" s="72"/>
      <c r="Z11" s="72">
        <f t="shared" si="9"/>
        <v>0</v>
      </c>
      <c r="AA11" s="72">
        <f t="shared" si="10"/>
        <v>0</v>
      </c>
      <c r="AB11" s="72">
        <v>0</v>
      </c>
      <c r="AC11" s="72">
        <v>0</v>
      </c>
      <c r="AD11" s="72">
        <f t="shared" si="11"/>
        <v>0</v>
      </c>
      <c r="AE11" s="72">
        <v>0</v>
      </c>
      <c r="AF11" s="72">
        <v>0</v>
      </c>
      <c r="AG11" s="72">
        <f t="shared" si="12"/>
        <v>0</v>
      </c>
      <c r="AH11" s="72" t="s">
        <v>16</v>
      </c>
      <c r="AI11" s="72"/>
    </row>
    <row r="12" ht="20.1" customHeight="1" spans="1:35">
      <c r="A12" s="89" t="s">
        <v>182</v>
      </c>
      <c r="B12" s="89" t="s">
        <v>94</v>
      </c>
      <c r="C12" s="89" t="s">
        <v>86</v>
      </c>
      <c r="D12" s="89" t="s">
        <v>185</v>
      </c>
      <c r="E12" s="72">
        <f t="shared" si="0"/>
        <v>438287.2</v>
      </c>
      <c r="F12" s="72">
        <f t="shared" si="1"/>
        <v>438287.2</v>
      </c>
      <c r="G12" s="72">
        <f t="shared" si="2"/>
        <v>438287.2</v>
      </c>
      <c r="H12" s="72">
        <v>438287.2</v>
      </c>
      <c r="I12" s="72">
        <v>0</v>
      </c>
      <c r="J12" s="72">
        <f t="shared" si="3"/>
        <v>0</v>
      </c>
      <c r="K12" s="72">
        <v>0</v>
      </c>
      <c r="L12" s="72">
        <v>0</v>
      </c>
      <c r="M12" s="72">
        <f t="shared" si="4"/>
        <v>0</v>
      </c>
      <c r="N12" s="72" t="s">
        <v>16</v>
      </c>
      <c r="O12" s="72" t="s">
        <v>16</v>
      </c>
      <c r="P12" s="72">
        <f t="shared" si="5"/>
        <v>0</v>
      </c>
      <c r="Q12" s="72">
        <f t="shared" si="6"/>
        <v>0</v>
      </c>
      <c r="R12" s="72" t="s">
        <v>16</v>
      </c>
      <c r="S12" s="72" t="s">
        <v>16</v>
      </c>
      <c r="T12" s="72">
        <f t="shared" si="7"/>
        <v>0</v>
      </c>
      <c r="U12" s="72" t="s">
        <v>16</v>
      </c>
      <c r="V12" s="72" t="s">
        <v>16</v>
      </c>
      <c r="W12" s="72">
        <f t="shared" si="8"/>
        <v>0</v>
      </c>
      <c r="X12" s="72" t="s">
        <v>16</v>
      </c>
      <c r="Y12" s="72"/>
      <c r="Z12" s="72">
        <f t="shared" si="9"/>
        <v>0</v>
      </c>
      <c r="AA12" s="72">
        <f t="shared" si="10"/>
        <v>0</v>
      </c>
      <c r="AB12" s="72">
        <v>0</v>
      </c>
      <c r="AC12" s="72">
        <v>0</v>
      </c>
      <c r="AD12" s="72">
        <f t="shared" si="11"/>
        <v>0</v>
      </c>
      <c r="AE12" s="72">
        <v>0</v>
      </c>
      <c r="AF12" s="72">
        <v>0</v>
      </c>
      <c r="AG12" s="72">
        <f t="shared" si="12"/>
        <v>0</v>
      </c>
      <c r="AH12" s="72" t="s">
        <v>16</v>
      </c>
      <c r="AI12" s="72"/>
    </row>
    <row r="13" ht="20.1" customHeight="1" spans="1:35">
      <c r="A13" s="89" t="s">
        <v>182</v>
      </c>
      <c r="B13" s="89" t="s">
        <v>112</v>
      </c>
      <c r="C13" s="89" t="s">
        <v>86</v>
      </c>
      <c r="D13" s="89" t="s">
        <v>186</v>
      </c>
      <c r="E13" s="72">
        <f t="shared" si="0"/>
        <v>26600</v>
      </c>
      <c r="F13" s="72">
        <f t="shared" si="1"/>
        <v>26600</v>
      </c>
      <c r="G13" s="72">
        <f t="shared" si="2"/>
        <v>26600</v>
      </c>
      <c r="H13" s="72">
        <v>26600</v>
      </c>
      <c r="I13" s="72">
        <v>0</v>
      </c>
      <c r="J13" s="72">
        <f t="shared" si="3"/>
        <v>0</v>
      </c>
      <c r="K13" s="72">
        <v>0</v>
      </c>
      <c r="L13" s="72">
        <v>0</v>
      </c>
      <c r="M13" s="72">
        <f t="shared" si="4"/>
        <v>0</v>
      </c>
      <c r="N13" s="72" t="s">
        <v>16</v>
      </c>
      <c r="O13" s="72" t="s">
        <v>16</v>
      </c>
      <c r="P13" s="72">
        <f t="shared" si="5"/>
        <v>0</v>
      </c>
      <c r="Q13" s="72">
        <f t="shared" si="6"/>
        <v>0</v>
      </c>
      <c r="R13" s="72" t="s">
        <v>16</v>
      </c>
      <c r="S13" s="72" t="s">
        <v>16</v>
      </c>
      <c r="T13" s="72">
        <f t="shared" si="7"/>
        <v>0</v>
      </c>
      <c r="U13" s="72" t="s">
        <v>16</v>
      </c>
      <c r="V13" s="72" t="s">
        <v>16</v>
      </c>
      <c r="W13" s="72">
        <f t="shared" si="8"/>
        <v>0</v>
      </c>
      <c r="X13" s="72" t="s">
        <v>16</v>
      </c>
      <c r="Y13" s="72"/>
      <c r="Z13" s="72">
        <f t="shared" si="9"/>
        <v>0</v>
      </c>
      <c r="AA13" s="72">
        <f t="shared" si="10"/>
        <v>0</v>
      </c>
      <c r="AB13" s="72">
        <v>0</v>
      </c>
      <c r="AC13" s="72">
        <v>0</v>
      </c>
      <c r="AD13" s="72">
        <f t="shared" si="11"/>
        <v>0</v>
      </c>
      <c r="AE13" s="72">
        <v>0</v>
      </c>
      <c r="AF13" s="72">
        <v>0</v>
      </c>
      <c r="AG13" s="72">
        <f t="shared" si="12"/>
        <v>0</v>
      </c>
      <c r="AH13" s="72" t="s">
        <v>16</v>
      </c>
      <c r="AI13" s="72"/>
    </row>
    <row r="14" ht="20.1" customHeight="1" spans="1:35">
      <c r="A14" s="89" t="s">
        <v>187</v>
      </c>
      <c r="B14" s="89" t="s">
        <v>16</v>
      </c>
      <c r="C14" s="89" t="s">
        <v>16</v>
      </c>
      <c r="D14" s="89" t="s">
        <v>188</v>
      </c>
      <c r="E14" s="72">
        <f t="shared" si="0"/>
        <v>784638.56</v>
      </c>
      <c r="F14" s="72">
        <f t="shared" si="1"/>
        <v>784638.56</v>
      </c>
      <c r="G14" s="72">
        <f t="shared" si="2"/>
        <v>784638.56</v>
      </c>
      <c r="H14" s="72">
        <v>504268.56</v>
      </c>
      <c r="I14" s="72">
        <v>280370</v>
      </c>
      <c r="J14" s="72">
        <f t="shared" si="3"/>
        <v>0</v>
      </c>
      <c r="K14" s="72">
        <v>0</v>
      </c>
      <c r="L14" s="72">
        <v>0</v>
      </c>
      <c r="M14" s="72">
        <f t="shared" si="4"/>
        <v>0</v>
      </c>
      <c r="N14" s="72" t="s">
        <v>16</v>
      </c>
      <c r="O14" s="72" t="s">
        <v>16</v>
      </c>
      <c r="P14" s="72">
        <f t="shared" si="5"/>
        <v>0</v>
      </c>
      <c r="Q14" s="72">
        <f t="shared" si="6"/>
        <v>0</v>
      </c>
      <c r="R14" s="72" t="s">
        <v>16</v>
      </c>
      <c r="S14" s="72" t="s">
        <v>16</v>
      </c>
      <c r="T14" s="72">
        <f t="shared" si="7"/>
        <v>0</v>
      </c>
      <c r="U14" s="72" t="s">
        <v>16</v>
      </c>
      <c r="V14" s="72" t="s">
        <v>16</v>
      </c>
      <c r="W14" s="72">
        <f t="shared" si="8"/>
        <v>0</v>
      </c>
      <c r="X14" s="72" t="s">
        <v>16</v>
      </c>
      <c r="Y14" s="72"/>
      <c r="Z14" s="72">
        <f t="shared" si="9"/>
        <v>0</v>
      </c>
      <c r="AA14" s="72">
        <f t="shared" si="10"/>
        <v>0</v>
      </c>
      <c r="AB14" s="72">
        <v>0</v>
      </c>
      <c r="AC14" s="72">
        <v>0</v>
      </c>
      <c r="AD14" s="72">
        <f t="shared" si="11"/>
        <v>0</v>
      </c>
      <c r="AE14" s="72">
        <v>0</v>
      </c>
      <c r="AF14" s="72">
        <v>0</v>
      </c>
      <c r="AG14" s="72">
        <f t="shared" si="12"/>
        <v>0</v>
      </c>
      <c r="AH14" s="72" t="s">
        <v>16</v>
      </c>
      <c r="AI14" s="72"/>
    </row>
    <row r="15" ht="20.1" customHeight="1" spans="1:35">
      <c r="A15" s="89" t="s">
        <v>189</v>
      </c>
      <c r="B15" s="89" t="s">
        <v>85</v>
      </c>
      <c r="C15" s="89" t="s">
        <v>86</v>
      </c>
      <c r="D15" s="89" t="s">
        <v>190</v>
      </c>
      <c r="E15" s="72">
        <f t="shared" si="0"/>
        <v>462528.56</v>
      </c>
      <c r="F15" s="72">
        <f t="shared" si="1"/>
        <v>462528.56</v>
      </c>
      <c r="G15" s="72">
        <f t="shared" si="2"/>
        <v>462528.56</v>
      </c>
      <c r="H15" s="72">
        <v>323768.56</v>
      </c>
      <c r="I15" s="72">
        <v>138760</v>
      </c>
      <c r="J15" s="72">
        <f t="shared" si="3"/>
        <v>0</v>
      </c>
      <c r="K15" s="72">
        <v>0</v>
      </c>
      <c r="L15" s="72">
        <v>0</v>
      </c>
      <c r="M15" s="72">
        <f t="shared" si="4"/>
        <v>0</v>
      </c>
      <c r="N15" s="72" t="s">
        <v>16</v>
      </c>
      <c r="O15" s="72" t="s">
        <v>16</v>
      </c>
      <c r="P15" s="72">
        <f t="shared" si="5"/>
        <v>0</v>
      </c>
      <c r="Q15" s="72">
        <f t="shared" si="6"/>
        <v>0</v>
      </c>
      <c r="R15" s="72" t="s">
        <v>16</v>
      </c>
      <c r="S15" s="72" t="s">
        <v>16</v>
      </c>
      <c r="T15" s="72">
        <f t="shared" si="7"/>
        <v>0</v>
      </c>
      <c r="U15" s="72" t="s">
        <v>16</v>
      </c>
      <c r="V15" s="72" t="s">
        <v>16</v>
      </c>
      <c r="W15" s="72">
        <f t="shared" si="8"/>
        <v>0</v>
      </c>
      <c r="X15" s="72" t="s">
        <v>16</v>
      </c>
      <c r="Y15" s="72"/>
      <c r="Z15" s="72">
        <f t="shared" si="9"/>
        <v>0</v>
      </c>
      <c r="AA15" s="72">
        <f t="shared" si="10"/>
        <v>0</v>
      </c>
      <c r="AB15" s="72">
        <v>0</v>
      </c>
      <c r="AC15" s="72">
        <v>0</v>
      </c>
      <c r="AD15" s="72">
        <f t="shared" si="11"/>
        <v>0</v>
      </c>
      <c r="AE15" s="72">
        <v>0</v>
      </c>
      <c r="AF15" s="72">
        <v>0</v>
      </c>
      <c r="AG15" s="72">
        <f t="shared" si="12"/>
        <v>0</v>
      </c>
      <c r="AH15" s="72" t="s">
        <v>16</v>
      </c>
      <c r="AI15" s="72"/>
    </row>
    <row r="16" ht="20.1" customHeight="1" spans="1:35">
      <c r="A16" s="89" t="s">
        <v>189</v>
      </c>
      <c r="B16" s="89" t="s">
        <v>95</v>
      </c>
      <c r="C16" s="89" t="s">
        <v>86</v>
      </c>
      <c r="D16" s="89" t="s">
        <v>191</v>
      </c>
      <c r="E16" s="72">
        <f t="shared" si="0"/>
        <v>42010</v>
      </c>
      <c r="F16" s="72">
        <f t="shared" si="1"/>
        <v>42010</v>
      </c>
      <c r="G16" s="72">
        <f t="shared" si="2"/>
        <v>42010</v>
      </c>
      <c r="H16" s="72">
        <v>10000</v>
      </c>
      <c r="I16" s="72">
        <v>32010</v>
      </c>
      <c r="J16" s="72">
        <f t="shared" si="3"/>
        <v>0</v>
      </c>
      <c r="K16" s="72">
        <v>0</v>
      </c>
      <c r="L16" s="72">
        <v>0</v>
      </c>
      <c r="M16" s="72">
        <f t="shared" si="4"/>
        <v>0</v>
      </c>
      <c r="N16" s="72" t="s">
        <v>16</v>
      </c>
      <c r="O16" s="72" t="s">
        <v>16</v>
      </c>
      <c r="P16" s="72">
        <f t="shared" si="5"/>
        <v>0</v>
      </c>
      <c r="Q16" s="72">
        <f t="shared" si="6"/>
        <v>0</v>
      </c>
      <c r="R16" s="72" t="s">
        <v>16</v>
      </c>
      <c r="S16" s="72" t="s">
        <v>16</v>
      </c>
      <c r="T16" s="72">
        <f t="shared" si="7"/>
        <v>0</v>
      </c>
      <c r="U16" s="72" t="s">
        <v>16</v>
      </c>
      <c r="V16" s="72" t="s">
        <v>16</v>
      </c>
      <c r="W16" s="72">
        <f t="shared" si="8"/>
        <v>0</v>
      </c>
      <c r="X16" s="72" t="s">
        <v>16</v>
      </c>
      <c r="Y16" s="72"/>
      <c r="Z16" s="72">
        <f t="shared" si="9"/>
        <v>0</v>
      </c>
      <c r="AA16" s="72">
        <f t="shared" si="10"/>
        <v>0</v>
      </c>
      <c r="AB16" s="72">
        <v>0</v>
      </c>
      <c r="AC16" s="72">
        <v>0</v>
      </c>
      <c r="AD16" s="72">
        <f t="shared" si="11"/>
        <v>0</v>
      </c>
      <c r="AE16" s="72">
        <v>0</v>
      </c>
      <c r="AF16" s="72">
        <v>0</v>
      </c>
      <c r="AG16" s="72">
        <f t="shared" si="12"/>
        <v>0</v>
      </c>
      <c r="AH16" s="72" t="s">
        <v>16</v>
      </c>
      <c r="AI16" s="72"/>
    </row>
    <row r="17" ht="20.1" customHeight="1" spans="1:35">
      <c r="A17" s="89" t="s">
        <v>189</v>
      </c>
      <c r="B17" s="89" t="s">
        <v>94</v>
      </c>
      <c r="C17" s="89" t="s">
        <v>86</v>
      </c>
      <c r="D17" s="89" t="s">
        <v>192</v>
      </c>
      <c r="E17" s="72">
        <f t="shared" si="0"/>
        <v>10000</v>
      </c>
      <c r="F17" s="72">
        <f t="shared" si="1"/>
        <v>10000</v>
      </c>
      <c r="G17" s="72">
        <f t="shared" si="2"/>
        <v>10000</v>
      </c>
      <c r="H17" s="72">
        <v>10000</v>
      </c>
      <c r="I17" s="72">
        <v>0</v>
      </c>
      <c r="J17" s="72">
        <f t="shared" si="3"/>
        <v>0</v>
      </c>
      <c r="K17" s="72">
        <v>0</v>
      </c>
      <c r="L17" s="72">
        <v>0</v>
      </c>
      <c r="M17" s="72">
        <f t="shared" si="4"/>
        <v>0</v>
      </c>
      <c r="N17" s="72" t="s">
        <v>16</v>
      </c>
      <c r="O17" s="72" t="s">
        <v>16</v>
      </c>
      <c r="P17" s="72">
        <f t="shared" si="5"/>
        <v>0</v>
      </c>
      <c r="Q17" s="72">
        <f t="shared" si="6"/>
        <v>0</v>
      </c>
      <c r="R17" s="72" t="s">
        <v>16</v>
      </c>
      <c r="S17" s="72" t="s">
        <v>16</v>
      </c>
      <c r="T17" s="72">
        <f t="shared" si="7"/>
        <v>0</v>
      </c>
      <c r="U17" s="72" t="s">
        <v>16</v>
      </c>
      <c r="V17" s="72" t="s">
        <v>16</v>
      </c>
      <c r="W17" s="72">
        <f t="shared" si="8"/>
        <v>0</v>
      </c>
      <c r="X17" s="72" t="s">
        <v>16</v>
      </c>
      <c r="Y17" s="72"/>
      <c r="Z17" s="72">
        <f t="shared" si="9"/>
        <v>0</v>
      </c>
      <c r="AA17" s="72">
        <f t="shared" si="10"/>
        <v>0</v>
      </c>
      <c r="AB17" s="72">
        <v>0</v>
      </c>
      <c r="AC17" s="72">
        <v>0</v>
      </c>
      <c r="AD17" s="72">
        <f t="shared" si="11"/>
        <v>0</v>
      </c>
      <c r="AE17" s="72">
        <v>0</v>
      </c>
      <c r="AF17" s="72">
        <v>0</v>
      </c>
      <c r="AG17" s="72">
        <f t="shared" si="12"/>
        <v>0</v>
      </c>
      <c r="AH17" s="72" t="s">
        <v>16</v>
      </c>
      <c r="AI17" s="72"/>
    </row>
    <row r="18" ht="20.1" customHeight="1" spans="1:35">
      <c r="A18" s="89" t="s">
        <v>189</v>
      </c>
      <c r="B18" s="89" t="s">
        <v>104</v>
      </c>
      <c r="C18" s="89" t="s">
        <v>86</v>
      </c>
      <c r="D18" s="89" t="s">
        <v>193</v>
      </c>
      <c r="E18" s="72">
        <f t="shared" si="0"/>
        <v>116100</v>
      </c>
      <c r="F18" s="72">
        <f t="shared" si="1"/>
        <v>116100</v>
      </c>
      <c r="G18" s="72">
        <f t="shared" si="2"/>
        <v>116100</v>
      </c>
      <c r="H18" s="72">
        <v>6500</v>
      </c>
      <c r="I18" s="72">
        <v>109600</v>
      </c>
      <c r="J18" s="72">
        <f t="shared" si="3"/>
        <v>0</v>
      </c>
      <c r="K18" s="72">
        <v>0</v>
      </c>
      <c r="L18" s="72">
        <v>0</v>
      </c>
      <c r="M18" s="72">
        <f t="shared" si="4"/>
        <v>0</v>
      </c>
      <c r="N18" s="72" t="s">
        <v>16</v>
      </c>
      <c r="O18" s="72" t="s">
        <v>16</v>
      </c>
      <c r="P18" s="72">
        <f t="shared" si="5"/>
        <v>0</v>
      </c>
      <c r="Q18" s="72">
        <f t="shared" si="6"/>
        <v>0</v>
      </c>
      <c r="R18" s="72" t="s">
        <v>16</v>
      </c>
      <c r="S18" s="72" t="s">
        <v>16</v>
      </c>
      <c r="T18" s="72">
        <f t="shared" si="7"/>
        <v>0</v>
      </c>
      <c r="U18" s="72" t="s">
        <v>16</v>
      </c>
      <c r="V18" s="72" t="s">
        <v>16</v>
      </c>
      <c r="W18" s="72">
        <f t="shared" si="8"/>
        <v>0</v>
      </c>
      <c r="X18" s="72" t="s">
        <v>16</v>
      </c>
      <c r="Y18" s="72"/>
      <c r="Z18" s="72">
        <f t="shared" si="9"/>
        <v>0</v>
      </c>
      <c r="AA18" s="72">
        <f t="shared" si="10"/>
        <v>0</v>
      </c>
      <c r="AB18" s="72">
        <v>0</v>
      </c>
      <c r="AC18" s="72">
        <v>0</v>
      </c>
      <c r="AD18" s="72">
        <f t="shared" si="11"/>
        <v>0</v>
      </c>
      <c r="AE18" s="72">
        <v>0</v>
      </c>
      <c r="AF18" s="72">
        <v>0</v>
      </c>
      <c r="AG18" s="72">
        <f t="shared" si="12"/>
        <v>0</v>
      </c>
      <c r="AH18" s="72" t="s">
        <v>16</v>
      </c>
      <c r="AI18" s="72"/>
    </row>
    <row r="19" ht="20.1" customHeight="1" spans="1:35">
      <c r="A19" s="89" t="s">
        <v>189</v>
      </c>
      <c r="B19" s="89" t="s">
        <v>99</v>
      </c>
      <c r="C19" s="89" t="s">
        <v>86</v>
      </c>
      <c r="D19" s="89" t="s">
        <v>194</v>
      </c>
      <c r="E19" s="72">
        <f t="shared" si="0"/>
        <v>2000</v>
      </c>
      <c r="F19" s="72">
        <f t="shared" si="1"/>
        <v>2000</v>
      </c>
      <c r="G19" s="72">
        <f t="shared" si="2"/>
        <v>2000</v>
      </c>
      <c r="H19" s="72">
        <v>2000</v>
      </c>
      <c r="I19" s="72">
        <v>0</v>
      </c>
      <c r="J19" s="72">
        <f t="shared" si="3"/>
        <v>0</v>
      </c>
      <c r="K19" s="72">
        <v>0</v>
      </c>
      <c r="L19" s="72">
        <v>0</v>
      </c>
      <c r="M19" s="72">
        <f t="shared" si="4"/>
        <v>0</v>
      </c>
      <c r="N19" s="72" t="s">
        <v>16</v>
      </c>
      <c r="O19" s="72" t="s">
        <v>16</v>
      </c>
      <c r="P19" s="72">
        <f t="shared" si="5"/>
        <v>0</v>
      </c>
      <c r="Q19" s="72">
        <f t="shared" si="6"/>
        <v>0</v>
      </c>
      <c r="R19" s="72" t="s">
        <v>16</v>
      </c>
      <c r="S19" s="72" t="s">
        <v>16</v>
      </c>
      <c r="T19" s="72">
        <f t="shared" si="7"/>
        <v>0</v>
      </c>
      <c r="U19" s="72" t="s">
        <v>16</v>
      </c>
      <c r="V19" s="72" t="s">
        <v>16</v>
      </c>
      <c r="W19" s="72">
        <f t="shared" si="8"/>
        <v>0</v>
      </c>
      <c r="X19" s="72" t="s">
        <v>16</v>
      </c>
      <c r="Y19" s="72"/>
      <c r="Z19" s="72">
        <f t="shared" si="9"/>
        <v>0</v>
      </c>
      <c r="AA19" s="72">
        <f t="shared" si="10"/>
        <v>0</v>
      </c>
      <c r="AB19" s="72">
        <v>0</v>
      </c>
      <c r="AC19" s="72">
        <v>0</v>
      </c>
      <c r="AD19" s="72">
        <f t="shared" si="11"/>
        <v>0</v>
      </c>
      <c r="AE19" s="72">
        <v>0</v>
      </c>
      <c r="AF19" s="72">
        <v>0</v>
      </c>
      <c r="AG19" s="72">
        <f t="shared" si="12"/>
        <v>0</v>
      </c>
      <c r="AH19" s="72" t="s">
        <v>16</v>
      </c>
      <c r="AI19" s="72"/>
    </row>
    <row r="20" ht="20.1" customHeight="1" spans="1:35">
      <c r="A20" s="89" t="s">
        <v>189</v>
      </c>
      <c r="B20" s="89" t="s">
        <v>92</v>
      </c>
      <c r="C20" s="89" t="s">
        <v>86</v>
      </c>
      <c r="D20" s="89" t="s">
        <v>195</v>
      </c>
      <c r="E20" s="72">
        <f t="shared" si="0"/>
        <v>142000</v>
      </c>
      <c r="F20" s="72">
        <f t="shared" si="1"/>
        <v>142000</v>
      </c>
      <c r="G20" s="72">
        <f t="shared" si="2"/>
        <v>142000</v>
      </c>
      <c r="H20" s="72">
        <v>142000</v>
      </c>
      <c r="I20" s="72">
        <v>0</v>
      </c>
      <c r="J20" s="72">
        <f t="shared" si="3"/>
        <v>0</v>
      </c>
      <c r="K20" s="72">
        <v>0</v>
      </c>
      <c r="L20" s="72">
        <v>0</v>
      </c>
      <c r="M20" s="72">
        <f t="shared" si="4"/>
        <v>0</v>
      </c>
      <c r="N20" s="72" t="s">
        <v>16</v>
      </c>
      <c r="O20" s="72" t="s">
        <v>16</v>
      </c>
      <c r="P20" s="72">
        <f t="shared" si="5"/>
        <v>0</v>
      </c>
      <c r="Q20" s="72">
        <f t="shared" si="6"/>
        <v>0</v>
      </c>
      <c r="R20" s="72" t="s">
        <v>16</v>
      </c>
      <c r="S20" s="72" t="s">
        <v>16</v>
      </c>
      <c r="T20" s="72">
        <f t="shared" si="7"/>
        <v>0</v>
      </c>
      <c r="U20" s="72" t="s">
        <v>16</v>
      </c>
      <c r="V20" s="72" t="s">
        <v>16</v>
      </c>
      <c r="W20" s="72">
        <f t="shared" si="8"/>
        <v>0</v>
      </c>
      <c r="X20" s="72" t="s">
        <v>16</v>
      </c>
      <c r="Y20" s="72"/>
      <c r="Z20" s="72">
        <f t="shared" si="9"/>
        <v>0</v>
      </c>
      <c r="AA20" s="72">
        <f t="shared" si="10"/>
        <v>0</v>
      </c>
      <c r="AB20" s="72">
        <v>0</v>
      </c>
      <c r="AC20" s="72">
        <v>0</v>
      </c>
      <c r="AD20" s="72">
        <f t="shared" si="11"/>
        <v>0</v>
      </c>
      <c r="AE20" s="72">
        <v>0</v>
      </c>
      <c r="AF20" s="72">
        <v>0</v>
      </c>
      <c r="AG20" s="72">
        <f t="shared" si="12"/>
        <v>0</v>
      </c>
      <c r="AH20" s="72" t="s">
        <v>16</v>
      </c>
      <c r="AI20" s="72"/>
    </row>
    <row r="21" ht="20.1" customHeight="1" spans="1:35">
      <c r="A21" s="89" t="s">
        <v>189</v>
      </c>
      <c r="B21" s="89" t="s">
        <v>196</v>
      </c>
      <c r="C21" s="89" t="s">
        <v>86</v>
      </c>
      <c r="D21" s="89" t="s">
        <v>197</v>
      </c>
      <c r="E21" s="72">
        <f t="shared" si="0"/>
        <v>10000</v>
      </c>
      <c r="F21" s="72">
        <f t="shared" si="1"/>
        <v>10000</v>
      </c>
      <c r="G21" s="72">
        <f t="shared" si="2"/>
        <v>10000</v>
      </c>
      <c r="H21" s="72">
        <v>10000</v>
      </c>
      <c r="I21" s="72">
        <v>0</v>
      </c>
      <c r="J21" s="72">
        <f t="shared" si="3"/>
        <v>0</v>
      </c>
      <c r="K21" s="72">
        <v>0</v>
      </c>
      <c r="L21" s="72">
        <v>0</v>
      </c>
      <c r="M21" s="72">
        <f t="shared" si="4"/>
        <v>0</v>
      </c>
      <c r="N21" s="72" t="s">
        <v>16</v>
      </c>
      <c r="O21" s="72" t="s">
        <v>16</v>
      </c>
      <c r="P21" s="72">
        <f t="shared" si="5"/>
        <v>0</v>
      </c>
      <c r="Q21" s="72">
        <f t="shared" si="6"/>
        <v>0</v>
      </c>
      <c r="R21" s="72" t="s">
        <v>16</v>
      </c>
      <c r="S21" s="72" t="s">
        <v>16</v>
      </c>
      <c r="T21" s="72">
        <f t="shared" si="7"/>
        <v>0</v>
      </c>
      <c r="U21" s="72" t="s">
        <v>16</v>
      </c>
      <c r="V21" s="72" t="s">
        <v>16</v>
      </c>
      <c r="W21" s="72">
        <f t="shared" si="8"/>
        <v>0</v>
      </c>
      <c r="X21" s="72" t="s">
        <v>16</v>
      </c>
      <c r="Y21" s="72"/>
      <c r="Z21" s="72">
        <f t="shared" si="9"/>
        <v>0</v>
      </c>
      <c r="AA21" s="72">
        <f t="shared" si="10"/>
        <v>0</v>
      </c>
      <c r="AB21" s="72">
        <v>0</v>
      </c>
      <c r="AC21" s="72">
        <v>0</v>
      </c>
      <c r="AD21" s="72">
        <f t="shared" si="11"/>
        <v>0</v>
      </c>
      <c r="AE21" s="72">
        <v>0</v>
      </c>
      <c r="AF21" s="72">
        <v>0</v>
      </c>
      <c r="AG21" s="72">
        <f t="shared" si="12"/>
        <v>0</v>
      </c>
      <c r="AH21" s="72" t="s">
        <v>16</v>
      </c>
      <c r="AI21" s="72"/>
    </row>
    <row r="22" ht="20.1" customHeight="1" spans="1:35">
      <c r="A22" s="89" t="s">
        <v>198</v>
      </c>
      <c r="B22" s="89" t="s">
        <v>16</v>
      </c>
      <c r="C22" s="89" t="s">
        <v>16</v>
      </c>
      <c r="D22" s="89" t="s">
        <v>199</v>
      </c>
      <c r="E22" s="72">
        <f t="shared" si="0"/>
        <v>4080</v>
      </c>
      <c r="F22" s="72">
        <f t="shared" si="1"/>
        <v>4080</v>
      </c>
      <c r="G22" s="72">
        <f t="shared" si="2"/>
        <v>4080</v>
      </c>
      <c r="H22" s="72">
        <v>4080</v>
      </c>
      <c r="I22" s="72">
        <v>0</v>
      </c>
      <c r="J22" s="72">
        <f t="shared" si="3"/>
        <v>0</v>
      </c>
      <c r="K22" s="72">
        <v>0</v>
      </c>
      <c r="L22" s="72">
        <v>0</v>
      </c>
      <c r="M22" s="72">
        <f t="shared" si="4"/>
        <v>0</v>
      </c>
      <c r="N22" s="72" t="s">
        <v>16</v>
      </c>
      <c r="O22" s="72" t="s">
        <v>16</v>
      </c>
      <c r="P22" s="72">
        <f t="shared" si="5"/>
        <v>0</v>
      </c>
      <c r="Q22" s="72">
        <f t="shared" si="6"/>
        <v>0</v>
      </c>
      <c r="R22" s="72" t="s">
        <v>16</v>
      </c>
      <c r="S22" s="72" t="s">
        <v>16</v>
      </c>
      <c r="T22" s="72">
        <f t="shared" si="7"/>
        <v>0</v>
      </c>
      <c r="U22" s="72" t="s">
        <v>16</v>
      </c>
      <c r="V22" s="72" t="s">
        <v>16</v>
      </c>
      <c r="W22" s="72">
        <f t="shared" si="8"/>
        <v>0</v>
      </c>
      <c r="X22" s="72" t="s">
        <v>16</v>
      </c>
      <c r="Y22" s="72"/>
      <c r="Z22" s="72">
        <f t="shared" si="9"/>
        <v>0</v>
      </c>
      <c r="AA22" s="72">
        <f t="shared" si="10"/>
        <v>0</v>
      </c>
      <c r="AB22" s="72">
        <v>0</v>
      </c>
      <c r="AC22" s="72">
        <v>0</v>
      </c>
      <c r="AD22" s="72">
        <f t="shared" si="11"/>
        <v>0</v>
      </c>
      <c r="AE22" s="72">
        <v>0</v>
      </c>
      <c r="AF22" s="72">
        <v>0</v>
      </c>
      <c r="AG22" s="72">
        <f t="shared" si="12"/>
        <v>0</v>
      </c>
      <c r="AH22" s="72" t="s">
        <v>16</v>
      </c>
      <c r="AI22" s="72"/>
    </row>
    <row r="23" ht="20.1" customHeight="1" spans="1:35">
      <c r="A23" s="89" t="s">
        <v>200</v>
      </c>
      <c r="B23" s="89" t="s">
        <v>99</v>
      </c>
      <c r="C23" s="89" t="s">
        <v>86</v>
      </c>
      <c r="D23" s="89" t="s">
        <v>201</v>
      </c>
      <c r="E23" s="72">
        <f t="shared" si="0"/>
        <v>4080</v>
      </c>
      <c r="F23" s="72">
        <f t="shared" si="1"/>
        <v>4080</v>
      </c>
      <c r="G23" s="72">
        <f t="shared" si="2"/>
        <v>4080</v>
      </c>
      <c r="H23" s="72">
        <v>4080</v>
      </c>
      <c r="I23" s="72">
        <v>0</v>
      </c>
      <c r="J23" s="72">
        <f t="shared" si="3"/>
        <v>0</v>
      </c>
      <c r="K23" s="72">
        <v>0</v>
      </c>
      <c r="L23" s="72">
        <v>0</v>
      </c>
      <c r="M23" s="72">
        <f t="shared" si="4"/>
        <v>0</v>
      </c>
      <c r="N23" s="72" t="s">
        <v>16</v>
      </c>
      <c r="O23" s="72" t="s">
        <v>16</v>
      </c>
      <c r="P23" s="72">
        <f t="shared" si="5"/>
        <v>0</v>
      </c>
      <c r="Q23" s="72">
        <f t="shared" si="6"/>
        <v>0</v>
      </c>
      <c r="R23" s="72" t="s">
        <v>16</v>
      </c>
      <c r="S23" s="72" t="s">
        <v>16</v>
      </c>
      <c r="T23" s="72">
        <f t="shared" si="7"/>
        <v>0</v>
      </c>
      <c r="U23" s="72" t="s">
        <v>16</v>
      </c>
      <c r="V23" s="72" t="s">
        <v>16</v>
      </c>
      <c r="W23" s="72">
        <f t="shared" si="8"/>
        <v>0</v>
      </c>
      <c r="X23" s="72" t="s">
        <v>16</v>
      </c>
      <c r="Y23" s="72"/>
      <c r="Z23" s="72">
        <f t="shared" si="9"/>
        <v>0</v>
      </c>
      <c r="AA23" s="72">
        <f t="shared" si="10"/>
        <v>0</v>
      </c>
      <c r="AB23" s="72">
        <v>0</v>
      </c>
      <c r="AC23" s="72">
        <v>0</v>
      </c>
      <c r="AD23" s="72">
        <f t="shared" si="11"/>
        <v>0</v>
      </c>
      <c r="AE23" s="72">
        <v>0</v>
      </c>
      <c r="AF23" s="72">
        <v>0</v>
      </c>
      <c r="AG23" s="72">
        <f t="shared" si="12"/>
        <v>0</v>
      </c>
      <c r="AH23" s="72" t="s">
        <v>16</v>
      </c>
      <c r="AI23" s="72"/>
    </row>
    <row r="24" ht="20.1" customHeight="1" spans="1:35">
      <c r="A24" s="89" t="s">
        <v>202</v>
      </c>
      <c r="B24" s="89" t="s">
        <v>16</v>
      </c>
      <c r="C24" s="89" t="s">
        <v>16</v>
      </c>
      <c r="D24" s="89" t="s">
        <v>203</v>
      </c>
      <c r="E24" s="72">
        <f t="shared" si="0"/>
        <v>1134674.34</v>
      </c>
      <c r="F24" s="72">
        <f t="shared" si="1"/>
        <v>1134674.34</v>
      </c>
      <c r="G24" s="72">
        <f t="shared" si="2"/>
        <v>1134674.34</v>
      </c>
      <c r="H24" s="72">
        <v>1134674.34</v>
      </c>
      <c r="I24" s="72">
        <v>0</v>
      </c>
      <c r="J24" s="72">
        <f t="shared" si="3"/>
        <v>0</v>
      </c>
      <c r="K24" s="72">
        <v>0</v>
      </c>
      <c r="L24" s="72">
        <v>0</v>
      </c>
      <c r="M24" s="72">
        <f t="shared" si="4"/>
        <v>0</v>
      </c>
      <c r="N24" s="72" t="s">
        <v>16</v>
      </c>
      <c r="O24" s="72" t="s">
        <v>16</v>
      </c>
      <c r="P24" s="72">
        <f t="shared" si="5"/>
        <v>0</v>
      </c>
      <c r="Q24" s="72">
        <f t="shared" si="6"/>
        <v>0</v>
      </c>
      <c r="R24" s="72" t="s">
        <v>16</v>
      </c>
      <c r="S24" s="72" t="s">
        <v>16</v>
      </c>
      <c r="T24" s="72">
        <f t="shared" si="7"/>
        <v>0</v>
      </c>
      <c r="U24" s="72" t="s">
        <v>16</v>
      </c>
      <c r="V24" s="72" t="s">
        <v>16</v>
      </c>
      <c r="W24" s="72">
        <f t="shared" si="8"/>
        <v>0</v>
      </c>
      <c r="X24" s="72" t="s">
        <v>16</v>
      </c>
      <c r="Y24" s="72"/>
      <c r="Z24" s="72">
        <f t="shared" si="9"/>
        <v>0</v>
      </c>
      <c r="AA24" s="72">
        <f t="shared" si="10"/>
        <v>0</v>
      </c>
      <c r="AB24" s="72">
        <v>0</v>
      </c>
      <c r="AC24" s="72">
        <v>0</v>
      </c>
      <c r="AD24" s="72">
        <f t="shared" si="11"/>
        <v>0</v>
      </c>
      <c r="AE24" s="72">
        <v>0</v>
      </c>
      <c r="AF24" s="72">
        <v>0</v>
      </c>
      <c r="AG24" s="72">
        <f t="shared" si="12"/>
        <v>0</v>
      </c>
      <c r="AH24" s="72" t="s">
        <v>16</v>
      </c>
      <c r="AI24" s="72"/>
    </row>
    <row r="25" ht="20.1" customHeight="1" spans="1:35">
      <c r="A25" s="89" t="s">
        <v>204</v>
      </c>
      <c r="B25" s="89" t="s">
        <v>85</v>
      </c>
      <c r="C25" s="89" t="s">
        <v>86</v>
      </c>
      <c r="D25" s="89" t="s">
        <v>205</v>
      </c>
      <c r="E25" s="72">
        <f t="shared" si="0"/>
        <v>1056056.48</v>
      </c>
      <c r="F25" s="72">
        <f t="shared" si="1"/>
        <v>1056056.48</v>
      </c>
      <c r="G25" s="72">
        <f t="shared" si="2"/>
        <v>1056056.48</v>
      </c>
      <c r="H25" s="72">
        <v>1056056.48</v>
      </c>
      <c r="I25" s="72">
        <v>0</v>
      </c>
      <c r="J25" s="72">
        <f t="shared" si="3"/>
        <v>0</v>
      </c>
      <c r="K25" s="72">
        <v>0</v>
      </c>
      <c r="L25" s="72">
        <v>0</v>
      </c>
      <c r="M25" s="72">
        <f t="shared" si="4"/>
        <v>0</v>
      </c>
      <c r="N25" s="72" t="s">
        <v>16</v>
      </c>
      <c r="O25" s="72" t="s">
        <v>16</v>
      </c>
      <c r="P25" s="72">
        <f t="shared" si="5"/>
        <v>0</v>
      </c>
      <c r="Q25" s="72">
        <f t="shared" si="6"/>
        <v>0</v>
      </c>
      <c r="R25" s="72" t="s">
        <v>16</v>
      </c>
      <c r="S25" s="72" t="s">
        <v>16</v>
      </c>
      <c r="T25" s="72">
        <f t="shared" si="7"/>
        <v>0</v>
      </c>
      <c r="U25" s="72" t="s">
        <v>16</v>
      </c>
      <c r="V25" s="72" t="s">
        <v>16</v>
      </c>
      <c r="W25" s="72">
        <f t="shared" si="8"/>
        <v>0</v>
      </c>
      <c r="X25" s="72" t="s">
        <v>16</v>
      </c>
      <c r="Y25" s="72"/>
      <c r="Z25" s="72">
        <f t="shared" si="9"/>
        <v>0</v>
      </c>
      <c r="AA25" s="72">
        <f t="shared" si="10"/>
        <v>0</v>
      </c>
      <c r="AB25" s="72">
        <v>0</v>
      </c>
      <c r="AC25" s="72">
        <v>0</v>
      </c>
      <c r="AD25" s="72">
        <f t="shared" si="11"/>
        <v>0</v>
      </c>
      <c r="AE25" s="72">
        <v>0</v>
      </c>
      <c r="AF25" s="72">
        <v>0</v>
      </c>
      <c r="AG25" s="72">
        <f t="shared" si="12"/>
        <v>0</v>
      </c>
      <c r="AH25" s="72" t="s">
        <v>16</v>
      </c>
      <c r="AI25" s="72"/>
    </row>
    <row r="26" ht="20.1" customHeight="1" spans="1:35">
      <c r="A26" s="89" t="s">
        <v>204</v>
      </c>
      <c r="B26" s="89" t="s">
        <v>95</v>
      </c>
      <c r="C26" s="89" t="s">
        <v>86</v>
      </c>
      <c r="D26" s="89" t="s">
        <v>206</v>
      </c>
      <c r="E26" s="72">
        <f t="shared" si="0"/>
        <v>78617.86</v>
      </c>
      <c r="F26" s="72">
        <f t="shared" si="1"/>
        <v>78617.86</v>
      </c>
      <c r="G26" s="72">
        <f t="shared" si="2"/>
        <v>78617.86</v>
      </c>
      <c r="H26" s="72">
        <v>78617.86</v>
      </c>
      <c r="I26" s="72">
        <v>0</v>
      </c>
      <c r="J26" s="72">
        <f t="shared" si="3"/>
        <v>0</v>
      </c>
      <c r="K26" s="72">
        <v>0</v>
      </c>
      <c r="L26" s="72">
        <v>0</v>
      </c>
      <c r="M26" s="72">
        <f t="shared" si="4"/>
        <v>0</v>
      </c>
      <c r="N26" s="72" t="s">
        <v>16</v>
      </c>
      <c r="O26" s="72" t="s">
        <v>16</v>
      </c>
      <c r="P26" s="72">
        <f t="shared" si="5"/>
        <v>0</v>
      </c>
      <c r="Q26" s="72">
        <f t="shared" si="6"/>
        <v>0</v>
      </c>
      <c r="R26" s="72" t="s">
        <v>16</v>
      </c>
      <c r="S26" s="72" t="s">
        <v>16</v>
      </c>
      <c r="T26" s="72">
        <f t="shared" si="7"/>
        <v>0</v>
      </c>
      <c r="U26" s="72" t="s">
        <v>16</v>
      </c>
      <c r="V26" s="72" t="s">
        <v>16</v>
      </c>
      <c r="W26" s="72">
        <f t="shared" si="8"/>
        <v>0</v>
      </c>
      <c r="X26" s="72" t="s">
        <v>16</v>
      </c>
      <c r="Y26" s="72"/>
      <c r="Z26" s="72">
        <f t="shared" si="9"/>
        <v>0</v>
      </c>
      <c r="AA26" s="72">
        <f t="shared" si="10"/>
        <v>0</v>
      </c>
      <c r="AB26" s="72">
        <v>0</v>
      </c>
      <c r="AC26" s="72">
        <v>0</v>
      </c>
      <c r="AD26" s="72">
        <f t="shared" si="11"/>
        <v>0</v>
      </c>
      <c r="AE26" s="72">
        <v>0</v>
      </c>
      <c r="AF26" s="72">
        <v>0</v>
      </c>
      <c r="AG26" s="72">
        <f t="shared" si="12"/>
        <v>0</v>
      </c>
      <c r="AH26" s="72" t="s">
        <v>16</v>
      </c>
      <c r="AI26" s="72"/>
    </row>
    <row r="27" ht="20.1" customHeight="1" spans="1:35">
      <c r="A27" s="89" t="s">
        <v>207</v>
      </c>
      <c r="B27" s="89" t="s">
        <v>16</v>
      </c>
      <c r="C27" s="89" t="s">
        <v>16</v>
      </c>
      <c r="D27" s="89" t="s">
        <v>208</v>
      </c>
      <c r="E27" s="72">
        <f t="shared" si="0"/>
        <v>1115962</v>
      </c>
      <c r="F27" s="72">
        <f t="shared" si="1"/>
        <v>1115962</v>
      </c>
      <c r="G27" s="72">
        <f t="shared" si="2"/>
        <v>1115962</v>
      </c>
      <c r="H27" s="72">
        <v>1115962</v>
      </c>
      <c r="I27" s="72">
        <v>0</v>
      </c>
      <c r="J27" s="72">
        <f t="shared" si="3"/>
        <v>0</v>
      </c>
      <c r="K27" s="72">
        <v>0</v>
      </c>
      <c r="L27" s="72">
        <v>0</v>
      </c>
      <c r="M27" s="72">
        <f t="shared" si="4"/>
        <v>0</v>
      </c>
      <c r="N27" s="72" t="s">
        <v>16</v>
      </c>
      <c r="O27" s="72" t="s">
        <v>16</v>
      </c>
      <c r="P27" s="72">
        <f t="shared" si="5"/>
        <v>0</v>
      </c>
      <c r="Q27" s="72">
        <f t="shared" si="6"/>
        <v>0</v>
      </c>
      <c r="R27" s="72" t="s">
        <v>16</v>
      </c>
      <c r="S27" s="72" t="s">
        <v>16</v>
      </c>
      <c r="T27" s="72">
        <f t="shared" si="7"/>
        <v>0</v>
      </c>
      <c r="U27" s="72" t="s">
        <v>16</v>
      </c>
      <c r="V27" s="72" t="s">
        <v>16</v>
      </c>
      <c r="W27" s="72">
        <f t="shared" si="8"/>
        <v>0</v>
      </c>
      <c r="X27" s="72" t="s">
        <v>16</v>
      </c>
      <c r="Y27" s="72"/>
      <c r="Z27" s="72">
        <f t="shared" si="9"/>
        <v>0</v>
      </c>
      <c r="AA27" s="72">
        <f t="shared" si="10"/>
        <v>0</v>
      </c>
      <c r="AB27" s="72">
        <v>0</v>
      </c>
      <c r="AC27" s="72">
        <v>0</v>
      </c>
      <c r="AD27" s="72">
        <f t="shared" si="11"/>
        <v>0</v>
      </c>
      <c r="AE27" s="72">
        <v>0</v>
      </c>
      <c r="AF27" s="72">
        <v>0</v>
      </c>
      <c r="AG27" s="72">
        <f t="shared" si="12"/>
        <v>0</v>
      </c>
      <c r="AH27" s="72" t="s">
        <v>16</v>
      </c>
      <c r="AI27" s="72"/>
    </row>
    <row r="28" ht="20.1" customHeight="1" spans="1:35">
      <c r="A28" s="89" t="s">
        <v>209</v>
      </c>
      <c r="B28" s="89" t="s">
        <v>85</v>
      </c>
      <c r="C28" s="89" t="s">
        <v>86</v>
      </c>
      <c r="D28" s="89" t="s">
        <v>210</v>
      </c>
      <c r="E28" s="72">
        <f t="shared" si="0"/>
        <v>1115962</v>
      </c>
      <c r="F28" s="72">
        <f t="shared" si="1"/>
        <v>1115962</v>
      </c>
      <c r="G28" s="72">
        <f t="shared" si="2"/>
        <v>1115962</v>
      </c>
      <c r="H28" s="72">
        <v>1115962</v>
      </c>
      <c r="I28" s="72">
        <v>0</v>
      </c>
      <c r="J28" s="72">
        <f t="shared" si="3"/>
        <v>0</v>
      </c>
      <c r="K28" s="72">
        <v>0</v>
      </c>
      <c r="L28" s="72">
        <v>0</v>
      </c>
      <c r="M28" s="72">
        <f t="shared" si="4"/>
        <v>0</v>
      </c>
      <c r="N28" s="72" t="s">
        <v>16</v>
      </c>
      <c r="O28" s="72" t="s">
        <v>16</v>
      </c>
      <c r="P28" s="72">
        <f t="shared" si="5"/>
        <v>0</v>
      </c>
      <c r="Q28" s="72">
        <f t="shared" si="6"/>
        <v>0</v>
      </c>
      <c r="R28" s="72" t="s">
        <v>16</v>
      </c>
      <c r="S28" s="72" t="s">
        <v>16</v>
      </c>
      <c r="T28" s="72">
        <f t="shared" si="7"/>
        <v>0</v>
      </c>
      <c r="U28" s="72" t="s">
        <v>16</v>
      </c>
      <c r="V28" s="72" t="s">
        <v>16</v>
      </c>
      <c r="W28" s="72">
        <f t="shared" si="8"/>
        <v>0</v>
      </c>
      <c r="X28" s="72" t="s">
        <v>16</v>
      </c>
      <c r="Y28" s="72"/>
      <c r="Z28" s="72">
        <f t="shared" si="9"/>
        <v>0</v>
      </c>
      <c r="AA28" s="72">
        <f t="shared" si="10"/>
        <v>0</v>
      </c>
      <c r="AB28" s="72">
        <v>0</v>
      </c>
      <c r="AC28" s="72">
        <v>0</v>
      </c>
      <c r="AD28" s="72">
        <f t="shared" si="11"/>
        <v>0</v>
      </c>
      <c r="AE28" s="72">
        <v>0</v>
      </c>
      <c r="AF28" s="72">
        <v>0</v>
      </c>
      <c r="AG28" s="72">
        <f t="shared" si="12"/>
        <v>0</v>
      </c>
      <c r="AH28" s="72" t="s">
        <v>16</v>
      </c>
      <c r="AI28" s="72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H42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38" customWidth="1"/>
    <col min="5" max="5" width="17.5" customWidth="1"/>
    <col min="6" max="112" width="14.6666666666667" customWidth="1"/>
    <col min="113" max="113" width="10.6666666666667" customWidth="1"/>
  </cols>
  <sheetData>
    <row r="1" ht="20.1" customHeight="1" spans="1:11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90"/>
      <c r="AH1" s="90"/>
      <c r="DH1" s="94" t="s">
        <v>211</v>
      </c>
    </row>
    <row r="2" ht="20.1" customHeight="1" spans="1:112">
      <c r="A2" s="10" t="s">
        <v>212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 spans="1:112">
      <c r="A3" s="66" t="s">
        <v>5</v>
      </c>
      <c r="B3" s="11"/>
      <c r="C3" s="11"/>
      <c r="D3" s="11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13" t="s">
        <v>6</v>
      </c>
    </row>
    <row r="4" ht="20.1" customHeight="1" spans="1:112">
      <c r="A4" s="84" t="s">
        <v>59</v>
      </c>
      <c r="B4" s="84"/>
      <c r="C4" s="84"/>
      <c r="D4" s="84"/>
      <c r="E4" s="85" t="s">
        <v>60</v>
      </c>
      <c r="F4" s="86" t="s">
        <v>213</v>
      </c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 t="s">
        <v>214</v>
      </c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91" t="s">
        <v>215</v>
      </c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 t="s">
        <v>216</v>
      </c>
      <c r="BJ4" s="91"/>
      <c r="BK4" s="91"/>
      <c r="BL4" s="91"/>
      <c r="BM4" s="91"/>
      <c r="BN4" s="91" t="s">
        <v>217</v>
      </c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 t="s">
        <v>218</v>
      </c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 t="s">
        <v>219</v>
      </c>
      <c r="CS4" s="91"/>
      <c r="CT4" s="91"/>
      <c r="CU4" s="91" t="s">
        <v>220</v>
      </c>
      <c r="CV4" s="91"/>
      <c r="CW4" s="91"/>
      <c r="CX4" s="91"/>
      <c r="CY4" s="91"/>
      <c r="CZ4" s="91"/>
      <c r="DA4" s="91" t="s">
        <v>221</v>
      </c>
      <c r="DB4" s="91"/>
      <c r="DC4" s="91"/>
      <c r="DD4" s="91" t="s">
        <v>222</v>
      </c>
      <c r="DE4" s="91"/>
      <c r="DF4" s="91"/>
      <c r="DG4" s="91"/>
      <c r="DH4" s="91"/>
    </row>
    <row r="5" ht="20.1" customHeight="1" spans="1:112">
      <c r="A5" s="84" t="s">
        <v>68</v>
      </c>
      <c r="B5" s="84"/>
      <c r="C5" s="84"/>
      <c r="D5" s="85" t="s">
        <v>70</v>
      </c>
      <c r="E5" s="85"/>
      <c r="F5" s="85" t="s">
        <v>75</v>
      </c>
      <c r="G5" s="85" t="s">
        <v>223</v>
      </c>
      <c r="H5" s="85" t="s">
        <v>224</v>
      </c>
      <c r="I5" s="85" t="s">
        <v>225</v>
      </c>
      <c r="J5" s="85" t="s">
        <v>226</v>
      </c>
      <c r="K5" s="85" t="s">
        <v>227</v>
      </c>
      <c r="L5" s="85" t="s">
        <v>228</v>
      </c>
      <c r="M5" s="85" t="s">
        <v>229</v>
      </c>
      <c r="N5" s="85" t="s">
        <v>230</v>
      </c>
      <c r="O5" s="85" t="s">
        <v>231</v>
      </c>
      <c r="P5" s="85" t="s">
        <v>232</v>
      </c>
      <c r="Q5" s="85" t="s">
        <v>233</v>
      </c>
      <c r="R5" s="85" t="s">
        <v>234</v>
      </c>
      <c r="S5" s="85" t="s">
        <v>235</v>
      </c>
      <c r="T5" s="85" t="s">
        <v>75</v>
      </c>
      <c r="U5" s="85" t="s">
        <v>236</v>
      </c>
      <c r="V5" s="85" t="s">
        <v>237</v>
      </c>
      <c r="W5" s="85" t="s">
        <v>238</v>
      </c>
      <c r="X5" s="85" t="s">
        <v>239</v>
      </c>
      <c r="Y5" s="85" t="s">
        <v>240</v>
      </c>
      <c r="Z5" s="85" t="s">
        <v>241</v>
      </c>
      <c r="AA5" s="85" t="s">
        <v>242</v>
      </c>
      <c r="AB5" s="85" t="s">
        <v>243</v>
      </c>
      <c r="AC5" s="85" t="s">
        <v>244</v>
      </c>
      <c r="AD5" s="85" t="s">
        <v>245</v>
      </c>
      <c r="AE5" s="85" t="s">
        <v>246</v>
      </c>
      <c r="AF5" s="85" t="s">
        <v>247</v>
      </c>
      <c r="AG5" s="85" t="s">
        <v>248</v>
      </c>
      <c r="AH5" s="85" t="s">
        <v>249</v>
      </c>
      <c r="AI5" s="85" t="s">
        <v>250</v>
      </c>
      <c r="AJ5" s="85" t="s">
        <v>251</v>
      </c>
      <c r="AK5" s="85" t="s">
        <v>252</v>
      </c>
      <c r="AL5" s="85" t="s">
        <v>253</v>
      </c>
      <c r="AM5" s="85" t="s">
        <v>254</v>
      </c>
      <c r="AN5" s="85" t="s">
        <v>255</v>
      </c>
      <c r="AO5" s="85" t="s">
        <v>256</v>
      </c>
      <c r="AP5" s="85" t="s">
        <v>257</v>
      </c>
      <c r="AQ5" s="85" t="s">
        <v>258</v>
      </c>
      <c r="AR5" s="85" t="s">
        <v>259</v>
      </c>
      <c r="AS5" s="85" t="s">
        <v>260</v>
      </c>
      <c r="AT5" s="85" t="s">
        <v>261</v>
      </c>
      <c r="AU5" s="85" t="s">
        <v>262</v>
      </c>
      <c r="AV5" s="85" t="s">
        <v>75</v>
      </c>
      <c r="AW5" s="85" t="s">
        <v>263</v>
      </c>
      <c r="AX5" s="85" t="s">
        <v>264</v>
      </c>
      <c r="AY5" s="85" t="s">
        <v>265</v>
      </c>
      <c r="AZ5" s="85" t="s">
        <v>266</v>
      </c>
      <c r="BA5" s="85" t="s">
        <v>267</v>
      </c>
      <c r="BB5" s="85" t="s">
        <v>268</v>
      </c>
      <c r="BC5" s="85" t="s">
        <v>234</v>
      </c>
      <c r="BD5" s="85" t="s">
        <v>269</v>
      </c>
      <c r="BE5" s="85" t="s">
        <v>270</v>
      </c>
      <c r="BF5" s="85" t="s">
        <v>271</v>
      </c>
      <c r="BG5" s="92" t="s">
        <v>272</v>
      </c>
      <c r="BH5" s="85" t="s">
        <v>273</v>
      </c>
      <c r="BI5" s="85" t="s">
        <v>75</v>
      </c>
      <c r="BJ5" s="85" t="s">
        <v>274</v>
      </c>
      <c r="BK5" s="85" t="s">
        <v>275</v>
      </c>
      <c r="BL5" s="85" t="s">
        <v>276</v>
      </c>
      <c r="BM5" s="85" t="s">
        <v>277</v>
      </c>
      <c r="BN5" s="85" t="s">
        <v>75</v>
      </c>
      <c r="BO5" s="85" t="s">
        <v>278</v>
      </c>
      <c r="BP5" s="85" t="s">
        <v>279</v>
      </c>
      <c r="BQ5" s="85" t="s">
        <v>280</v>
      </c>
      <c r="BR5" s="85" t="s">
        <v>281</v>
      </c>
      <c r="BS5" s="85" t="s">
        <v>282</v>
      </c>
      <c r="BT5" s="85" t="s">
        <v>283</v>
      </c>
      <c r="BU5" s="85" t="s">
        <v>284</v>
      </c>
      <c r="BV5" s="85" t="s">
        <v>285</v>
      </c>
      <c r="BW5" s="85" t="s">
        <v>286</v>
      </c>
      <c r="BX5" s="85" t="s">
        <v>287</v>
      </c>
      <c r="BY5" s="85" t="s">
        <v>288</v>
      </c>
      <c r="BZ5" s="85" t="s">
        <v>289</v>
      </c>
      <c r="CA5" s="85" t="s">
        <v>75</v>
      </c>
      <c r="CB5" s="85" t="s">
        <v>278</v>
      </c>
      <c r="CC5" s="85" t="s">
        <v>279</v>
      </c>
      <c r="CD5" s="85" t="s">
        <v>280</v>
      </c>
      <c r="CE5" s="85" t="s">
        <v>281</v>
      </c>
      <c r="CF5" s="85" t="s">
        <v>282</v>
      </c>
      <c r="CG5" s="85" t="s">
        <v>283</v>
      </c>
      <c r="CH5" s="85" t="s">
        <v>284</v>
      </c>
      <c r="CI5" s="85" t="s">
        <v>290</v>
      </c>
      <c r="CJ5" s="85" t="s">
        <v>291</v>
      </c>
      <c r="CK5" s="85" t="s">
        <v>292</v>
      </c>
      <c r="CL5" s="85" t="s">
        <v>293</v>
      </c>
      <c r="CM5" s="85" t="s">
        <v>285</v>
      </c>
      <c r="CN5" s="85" t="s">
        <v>286</v>
      </c>
      <c r="CO5" s="85" t="s">
        <v>294</v>
      </c>
      <c r="CP5" s="85" t="s">
        <v>288</v>
      </c>
      <c r="CQ5" s="85" t="s">
        <v>218</v>
      </c>
      <c r="CR5" s="85" t="s">
        <v>75</v>
      </c>
      <c r="CS5" s="85" t="s">
        <v>295</v>
      </c>
      <c r="CT5" s="85" t="s">
        <v>296</v>
      </c>
      <c r="CU5" s="85" t="s">
        <v>75</v>
      </c>
      <c r="CV5" s="85" t="s">
        <v>295</v>
      </c>
      <c r="CW5" s="85" t="s">
        <v>297</v>
      </c>
      <c r="CX5" s="85" t="s">
        <v>298</v>
      </c>
      <c r="CY5" s="85" t="s">
        <v>299</v>
      </c>
      <c r="CZ5" s="85" t="s">
        <v>296</v>
      </c>
      <c r="DA5" s="85" t="s">
        <v>75</v>
      </c>
      <c r="DB5" s="85" t="s">
        <v>221</v>
      </c>
      <c r="DC5" s="85" t="s">
        <v>300</v>
      </c>
      <c r="DD5" s="85" t="s">
        <v>75</v>
      </c>
      <c r="DE5" s="85" t="s">
        <v>301</v>
      </c>
      <c r="DF5" s="85" t="s">
        <v>302</v>
      </c>
      <c r="DG5" s="85" t="s">
        <v>303</v>
      </c>
      <c r="DH5" s="85" t="s">
        <v>222</v>
      </c>
    </row>
    <row r="6" ht="30.75" customHeight="1" spans="1:112">
      <c r="A6" s="87" t="s">
        <v>80</v>
      </c>
      <c r="B6" s="88" t="s">
        <v>81</v>
      </c>
      <c r="C6" s="87" t="s">
        <v>82</v>
      </c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 t="s">
        <v>304</v>
      </c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93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  <c r="DH6" s="85"/>
    </row>
    <row r="7" ht="20.1" customHeight="1" spans="1:112">
      <c r="A7" s="89" t="s">
        <v>16</v>
      </c>
      <c r="B7" s="89" t="s">
        <v>16</v>
      </c>
      <c r="C7" s="89" t="s">
        <v>16</v>
      </c>
      <c r="D7" s="89" t="s">
        <v>60</v>
      </c>
      <c r="E7" s="72">
        <f t="shared" ref="E7:E42" si="0">SUM(F7,T7,AV7,BI7,BN7,CA7,CR7,CU7,DA7,DD7)</f>
        <v>7573820.07</v>
      </c>
      <c r="F7" s="72">
        <v>5590521.65</v>
      </c>
      <c r="G7" s="72">
        <v>1081956</v>
      </c>
      <c r="H7" s="72">
        <v>2426463.48</v>
      </c>
      <c r="I7" s="72">
        <v>74336</v>
      </c>
      <c r="J7" s="72">
        <v>0</v>
      </c>
      <c r="K7" s="72">
        <v>225792.68</v>
      </c>
      <c r="L7" s="72">
        <v>501629.67</v>
      </c>
      <c r="M7" s="72">
        <v>250814.8</v>
      </c>
      <c r="N7" s="72">
        <v>315822.37</v>
      </c>
      <c r="O7" s="72">
        <v>59782.8</v>
      </c>
      <c r="P7" s="72">
        <v>78291.03</v>
      </c>
      <c r="Q7" s="72">
        <v>541432.82</v>
      </c>
      <c r="R7" s="72">
        <v>34200</v>
      </c>
      <c r="S7" s="72">
        <v>0</v>
      </c>
      <c r="T7" s="72">
        <v>863256.42</v>
      </c>
      <c r="U7" s="72">
        <v>315183.85</v>
      </c>
      <c r="V7" s="72">
        <v>38000</v>
      </c>
      <c r="W7" s="72">
        <v>1500</v>
      </c>
      <c r="X7" s="72">
        <v>2600</v>
      </c>
      <c r="Y7" s="72">
        <v>0</v>
      </c>
      <c r="Z7" s="72">
        <v>40000</v>
      </c>
      <c r="AA7" s="72">
        <v>48660</v>
      </c>
      <c r="AB7" s="72">
        <v>10000</v>
      </c>
      <c r="AC7" s="72">
        <v>0</v>
      </c>
      <c r="AD7" s="72">
        <v>28000</v>
      </c>
      <c r="AE7" s="72">
        <v>0</v>
      </c>
      <c r="AF7" s="72">
        <v>12000</v>
      </c>
      <c r="AG7" s="72">
        <v>0</v>
      </c>
      <c r="AH7" s="72">
        <v>42010</v>
      </c>
      <c r="AI7" s="72">
        <v>15000</v>
      </c>
      <c r="AJ7" s="72">
        <v>2000</v>
      </c>
      <c r="AK7" s="72">
        <v>0</v>
      </c>
      <c r="AL7" s="72">
        <v>0</v>
      </c>
      <c r="AM7" s="72">
        <v>0</v>
      </c>
      <c r="AN7" s="72">
        <v>116600</v>
      </c>
      <c r="AO7" s="72">
        <v>0</v>
      </c>
      <c r="AP7" s="72">
        <v>45702.57</v>
      </c>
      <c r="AQ7" s="72">
        <v>0</v>
      </c>
      <c r="AR7" s="72">
        <v>146000</v>
      </c>
      <c r="AS7" s="72">
        <v>0</v>
      </c>
      <c r="AT7" s="72">
        <v>0</v>
      </c>
      <c r="AU7" s="72">
        <v>0</v>
      </c>
      <c r="AV7" s="72">
        <v>1115962</v>
      </c>
      <c r="AW7" s="72">
        <v>0</v>
      </c>
      <c r="AX7" s="72">
        <v>0</v>
      </c>
      <c r="AY7" s="72">
        <v>0</v>
      </c>
      <c r="AZ7" s="72">
        <v>0</v>
      </c>
      <c r="BA7" s="72">
        <v>1113370</v>
      </c>
      <c r="BB7" s="72">
        <v>0</v>
      </c>
      <c r="BC7" s="72">
        <v>2400</v>
      </c>
      <c r="BD7" s="72">
        <v>0</v>
      </c>
      <c r="BE7" s="72">
        <v>192</v>
      </c>
      <c r="BF7" s="72">
        <v>0</v>
      </c>
      <c r="BG7" s="72">
        <v>0</v>
      </c>
      <c r="BH7" s="72">
        <v>0</v>
      </c>
      <c r="BI7" s="72">
        <v>0</v>
      </c>
      <c r="BJ7" s="72">
        <v>0</v>
      </c>
      <c r="BK7" s="72">
        <v>0</v>
      </c>
      <c r="BL7" s="72">
        <v>0</v>
      </c>
      <c r="BM7" s="72">
        <v>0</v>
      </c>
      <c r="BN7" s="72">
        <v>0</v>
      </c>
      <c r="BO7" s="72">
        <v>0</v>
      </c>
      <c r="BP7" s="72">
        <v>0</v>
      </c>
      <c r="BQ7" s="72">
        <v>0</v>
      </c>
      <c r="BR7" s="72">
        <v>0</v>
      </c>
      <c r="BS7" s="72">
        <v>0</v>
      </c>
      <c r="BT7" s="72">
        <v>0</v>
      </c>
      <c r="BU7" s="72">
        <v>0</v>
      </c>
      <c r="BV7" s="72">
        <v>0</v>
      </c>
      <c r="BW7" s="72">
        <v>0</v>
      </c>
      <c r="BX7" s="72">
        <v>0</v>
      </c>
      <c r="BY7" s="72">
        <v>0</v>
      </c>
      <c r="BZ7" s="72">
        <v>0</v>
      </c>
      <c r="CA7" s="72">
        <v>4080</v>
      </c>
      <c r="CB7" s="72">
        <v>0</v>
      </c>
      <c r="CC7" s="72">
        <v>0</v>
      </c>
      <c r="CD7" s="72">
        <v>0</v>
      </c>
      <c r="CE7" s="72">
        <v>0</v>
      </c>
      <c r="CF7" s="72">
        <v>0</v>
      </c>
      <c r="CG7" s="72">
        <v>4080</v>
      </c>
      <c r="CH7" s="72">
        <v>0</v>
      </c>
      <c r="CI7" s="72">
        <v>0</v>
      </c>
      <c r="CJ7" s="72">
        <v>0</v>
      </c>
      <c r="CK7" s="72">
        <v>0</v>
      </c>
      <c r="CL7" s="72">
        <v>0</v>
      </c>
      <c r="CM7" s="72">
        <v>0</v>
      </c>
      <c r="CN7" s="72">
        <v>0</v>
      </c>
      <c r="CO7" s="72">
        <v>0</v>
      </c>
      <c r="CP7" s="72">
        <v>0</v>
      </c>
      <c r="CQ7" s="72">
        <v>0</v>
      </c>
      <c r="CR7" s="72">
        <v>0</v>
      </c>
      <c r="CS7" s="72">
        <v>0</v>
      </c>
      <c r="CT7" s="72">
        <v>0</v>
      </c>
      <c r="CU7" s="72">
        <v>0</v>
      </c>
      <c r="CV7" s="72">
        <v>0</v>
      </c>
      <c r="CW7" s="72">
        <v>0</v>
      </c>
      <c r="CX7" s="72">
        <v>0</v>
      </c>
      <c r="CY7" s="72">
        <v>0</v>
      </c>
      <c r="CZ7" s="72">
        <v>0</v>
      </c>
      <c r="DA7" s="72">
        <v>0</v>
      </c>
      <c r="DB7" s="72">
        <v>0</v>
      </c>
      <c r="DC7" s="72">
        <v>0</v>
      </c>
      <c r="DD7" s="72">
        <v>0</v>
      </c>
      <c r="DE7" s="72">
        <v>0</v>
      </c>
      <c r="DF7" s="72">
        <v>0</v>
      </c>
      <c r="DG7" s="72">
        <v>0</v>
      </c>
      <c r="DH7" s="72">
        <v>0</v>
      </c>
    </row>
    <row r="8" ht="20.1" customHeight="1" spans="1:112">
      <c r="A8" s="89" t="s">
        <v>16</v>
      </c>
      <c r="B8" s="89" t="s">
        <v>16</v>
      </c>
      <c r="C8" s="89" t="s">
        <v>16</v>
      </c>
      <c r="D8" s="89" t="s">
        <v>305</v>
      </c>
      <c r="E8" s="72">
        <f t="shared" si="0"/>
        <v>4668567.61</v>
      </c>
      <c r="F8" s="72">
        <v>3921039.19</v>
      </c>
      <c r="G8" s="72">
        <v>1081956</v>
      </c>
      <c r="H8" s="72">
        <v>2426463.48</v>
      </c>
      <c r="I8" s="72">
        <v>74336</v>
      </c>
      <c r="J8" s="72">
        <v>0</v>
      </c>
      <c r="K8" s="72">
        <v>225792.68</v>
      </c>
      <c r="L8" s="72">
        <v>0</v>
      </c>
      <c r="M8" s="72">
        <v>0</v>
      </c>
      <c r="N8" s="72">
        <v>0</v>
      </c>
      <c r="O8" s="72">
        <v>0</v>
      </c>
      <c r="P8" s="72">
        <v>78291.03</v>
      </c>
      <c r="Q8" s="72">
        <v>0</v>
      </c>
      <c r="R8" s="72">
        <v>34200</v>
      </c>
      <c r="S8" s="72">
        <v>0</v>
      </c>
      <c r="T8" s="72">
        <v>733656.42</v>
      </c>
      <c r="U8" s="72">
        <v>195183.85</v>
      </c>
      <c r="V8" s="72">
        <v>38000</v>
      </c>
      <c r="W8" s="72">
        <v>1500</v>
      </c>
      <c r="X8" s="72">
        <v>2600</v>
      </c>
      <c r="Y8" s="72">
        <v>0</v>
      </c>
      <c r="Z8" s="72">
        <v>40000</v>
      </c>
      <c r="AA8" s="72">
        <v>48660</v>
      </c>
      <c r="AB8" s="72">
        <v>10000</v>
      </c>
      <c r="AC8" s="72">
        <v>0</v>
      </c>
      <c r="AD8" s="72">
        <v>28000</v>
      </c>
      <c r="AE8" s="72">
        <v>0</v>
      </c>
      <c r="AF8" s="72">
        <v>12000</v>
      </c>
      <c r="AG8" s="72">
        <v>0</v>
      </c>
      <c r="AH8" s="72">
        <v>42010</v>
      </c>
      <c r="AI8" s="72">
        <v>15000</v>
      </c>
      <c r="AJ8" s="72">
        <v>2000</v>
      </c>
      <c r="AK8" s="72">
        <v>0</v>
      </c>
      <c r="AL8" s="72">
        <v>0</v>
      </c>
      <c r="AM8" s="72">
        <v>0</v>
      </c>
      <c r="AN8" s="72">
        <v>107000</v>
      </c>
      <c r="AO8" s="72">
        <v>0</v>
      </c>
      <c r="AP8" s="72">
        <v>45702.57</v>
      </c>
      <c r="AQ8" s="72">
        <v>0</v>
      </c>
      <c r="AR8" s="72">
        <v>146000</v>
      </c>
      <c r="AS8" s="72">
        <v>0</v>
      </c>
      <c r="AT8" s="72">
        <v>0</v>
      </c>
      <c r="AU8" s="72">
        <v>0</v>
      </c>
      <c r="AV8" s="72">
        <v>9792</v>
      </c>
      <c r="AW8" s="72">
        <v>0</v>
      </c>
      <c r="AX8" s="72">
        <v>0</v>
      </c>
      <c r="AY8" s="72">
        <v>0</v>
      </c>
      <c r="AZ8" s="72">
        <v>0</v>
      </c>
      <c r="BA8" s="72">
        <v>7200</v>
      </c>
      <c r="BB8" s="72">
        <v>0</v>
      </c>
      <c r="BC8" s="72">
        <v>2400</v>
      </c>
      <c r="BD8" s="72">
        <v>0</v>
      </c>
      <c r="BE8" s="72">
        <v>192</v>
      </c>
      <c r="BF8" s="72">
        <v>0</v>
      </c>
      <c r="BG8" s="72">
        <v>0</v>
      </c>
      <c r="BH8" s="72">
        <v>0</v>
      </c>
      <c r="BI8" s="72">
        <v>0</v>
      </c>
      <c r="BJ8" s="72">
        <v>0</v>
      </c>
      <c r="BK8" s="72">
        <v>0</v>
      </c>
      <c r="BL8" s="72">
        <v>0</v>
      </c>
      <c r="BM8" s="72">
        <v>0</v>
      </c>
      <c r="BN8" s="72">
        <v>0</v>
      </c>
      <c r="BO8" s="72">
        <v>0</v>
      </c>
      <c r="BP8" s="72">
        <v>0</v>
      </c>
      <c r="BQ8" s="72">
        <v>0</v>
      </c>
      <c r="BR8" s="72">
        <v>0</v>
      </c>
      <c r="BS8" s="72">
        <v>0</v>
      </c>
      <c r="BT8" s="72">
        <v>0</v>
      </c>
      <c r="BU8" s="72">
        <v>0</v>
      </c>
      <c r="BV8" s="72">
        <v>0</v>
      </c>
      <c r="BW8" s="72">
        <v>0</v>
      </c>
      <c r="BX8" s="72">
        <v>0</v>
      </c>
      <c r="BY8" s="72">
        <v>0</v>
      </c>
      <c r="BZ8" s="72">
        <v>0</v>
      </c>
      <c r="CA8" s="72">
        <v>4080</v>
      </c>
      <c r="CB8" s="72">
        <v>0</v>
      </c>
      <c r="CC8" s="72">
        <v>0</v>
      </c>
      <c r="CD8" s="72">
        <v>0</v>
      </c>
      <c r="CE8" s="72">
        <v>0</v>
      </c>
      <c r="CF8" s="72">
        <v>0</v>
      </c>
      <c r="CG8" s="72">
        <v>4080</v>
      </c>
      <c r="CH8" s="72">
        <v>0</v>
      </c>
      <c r="CI8" s="72">
        <v>0</v>
      </c>
      <c r="CJ8" s="72">
        <v>0</v>
      </c>
      <c r="CK8" s="72">
        <v>0</v>
      </c>
      <c r="CL8" s="72">
        <v>0</v>
      </c>
      <c r="CM8" s="72">
        <v>0</v>
      </c>
      <c r="CN8" s="72">
        <v>0</v>
      </c>
      <c r="CO8" s="72">
        <v>0</v>
      </c>
      <c r="CP8" s="72">
        <v>0</v>
      </c>
      <c r="CQ8" s="72">
        <v>0</v>
      </c>
      <c r="CR8" s="72">
        <v>0</v>
      </c>
      <c r="CS8" s="72">
        <v>0</v>
      </c>
      <c r="CT8" s="72">
        <v>0</v>
      </c>
      <c r="CU8" s="72">
        <v>0</v>
      </c>
      <c r="CV8" s="72">
        <v>0</v>
      </c>
      <c r="CW8" s="72">
        <v>0</v>
      </c>
      <c r="CX8" s="72">
        <v>0</v>
      </c>
      <c r="CY8" s="72">
        <v>0</v>
      </c>
      <c r="CZ8" s="72">
        <v>0</v>
      </c>
      <c r="DA8" s="72">
        <v>0</v>
      </c>
      <c r="DB8" s="72">
        <v>0</v>
      </c>
      <c r="DC8" s="72">
        <v>0</v>
      </c>
      <c r="DD8" s="72">
        <v>0</v>
      </c>
      <c r="DE8" s="72">
        <v>0</v>
      </c>
      <c r="DF8" s="72">
        <v>0</v>
      </c>
      <c r="DG8" s="72">
        <v>0</v>
      </c>
      <c r="DH8" s="72">
        <v>0</v>
      </c>
    </row>
    <row r="9" ht="20.1" customHeight="1" spans="1:112">
      <c r="A9" s="89" t="s">
        <v>16</v>
      </c>
      <c r="B9" s="89" t="s">
        <v>16</v>
      </c>
      <c r="C9" s="89" t="s">
        <v>16</v>
      </c>
      <c r="D9" s="89" t="s">
        <v>306</v>
      </c>
      <c r="E9" s="72">
        <f t="shared" si="0"/>
        <v>365603.14</v>
      </c>
      <c r="F9" s="72">
        <v>301521.14</v>
      </c>
      <c r="G9" s="72">
        <v>108444</v>
      </c>
      <c r="H9" s="72">
        <v>182583</v>
      </c>
      <c r="I9" s="72">
        <v>9037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1457.14</v>
      </c>
      <c r="Q9" s="72">
        <v>0</v>
      </c>
      <c r="R9" s="72">
        <v>0</v>
      </c>
      <c r="S9" s="72">
        <v>0</v>
      </c>
      <c r="T9" s="72">
        <v>64010</v>
      </c>
      <c r="U9" s="72">
        <v>32000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32010</v>
      </c>
      <c r="AI9" s="72">
        <v>0</v>
      </c>
      <c r="AJ9" s="72">
        <v>0</v>
      </c>
      <c r="AK9" s="72">
        <v>0</v>
      </c>
      <c r="AL9" s="72">
        <v>0</v>
      </c>
      <c r="AM9" s="72">
        <v>0</v>
      </c>
      <c r="AN9" s="72">
        <v>0</v>
      </c>
      <c r="AO9" s="72">
        <v>0</v>
      </c>
      <c r="AP9" s="72">
        <v>0</v>
      </c>
      <c r="AQ9" s="72">
        <v>0</v>
      </c>
      <c r="AR9" s="72">
        <v>0</v>
      </c>
      <c r="AS9" s="72">
        <v>0</v>
      </c>
      <c r="AT9" s="72">
        <v>0</v>
      </c>
      <c r="AU9" s="72">
        <v>0</v>
      </c>
      <c r="AV9" s="72">
        <v>72</v>
      </c>
      <c r="AW9" s="72">
        <v>0</v>
      </c>
      <c r="AX9" s="72">
        <v>0</v>
      </c>
      <c r="AY9" s="72">
        <v>0</v>
      </c>
      <c r="AZ9" s="72">
        <v>0</v>
      </c>
      <c r="BA9" s="72">
        <v>0</v>
      </c>
      <c r="BB9" s="72">
        <v>0</v>
      </c>
      <c r="BC9" s="72">
        <v>0</v>
      </c>
      <c r="BD9" s="72">
        <v>0</v>
      </c>
      <c r="BE9" s="72">
        <v>72</v>
      </c>
      <c r="BF9" s="72">
        <v>0</v>
      </c>
      <c r="BG9" s="72">
        <v>0</v>
      </c>
      <c r="BH9" s="72">
        <v>0</v>
      </c>
      <c r="BI9" s="72">
        <v>0</v>
      </c>
      <c r="BJ9" s="72">
        <v>0</v>
      </c>
      <c r="BK9" s="72">
        <v>0</v>
      </c>
      <c r="BL9" s="72">
        <v>0</v>
      </c>
      <c r="BM9" s="72">
        <v>0</v>
      </c>
      <c r="BN9" s="72">
        <v>0</v>
      </c>
      <c r="BO9" s="72">
        <v>0</v>
      </c>
      <c r="BP9" s="72">
        <v>0</v>
      </c>
      <c r="BQ9" s="72">
        <v>0</v>
      </c>
      <c r="BR9" s="72">
        <v>0</v>
      </c>
      <c r="BS9" s="72">
        <v>0</v>
      </c>
      <c r="BT9" s="72">
        <v>0</v>
      </c>
      <c r="BU9" s="72">
        <v>0</v>
      </c>
      <c r="BV9" s="72">
        <v>0</v>
      </c>
      <c r="BW9" s="72">
        <v>0</v>
      </c>
      <c r="BX9" s="72">
        <v>0</v>
      </c>
      <c r="BY9" s="72">
        <v>0</v>
      </c>
      <c r="BZ9" s="72">
        <v>0</v>
      </c>
      <c r="CA9" s="72">
        <v>0</v>
      </c>
      <c r="CB9" s="72">
        <v>0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0</v>
      </c>
      <c r="CI9" s="72">
        <v>0</v>
      </c>
      <c r="CJ9" s="72">
        <v>0</v>
      </c>
      <c r="CK9" s="72">
        <v>0</v>
      </c>
      <c r="CL9" s="72">
        <v>0</v>
      </c>
      <c r="CM9" s="72">
        <v>0</v>
      </c>
      <c r="CN9" s="72">
        <v>0</v>
      </c>
      <c r="CO9" s="72">
        <v>0</v>
      </c>
      <c r="CP9" s="72">
        <v>0</v>
      </c>
      <c r="CQ9" s="72">
        <v>0</v>
      </c>
      <c r="CR9" s="72">
        <v>0</v>
      </c>
      <c r="CS9" s="72">
        <v>0</v>
      </c>
      <c r="CT9" s="72">
        <v>0</v>
      </c>
      <c r="CU9" s="72">
        <v>0</v>
      </c>
      <c r="CV9" s="72">
        <v>0</v>
      </c>
      <c r="CW9" s="72">
        <v>0</v>
      </c>
      <c r="CX9" s="72">
        <v>0</v>
      </c>
      <c r="CY9" s="72">
        <v>0</v>
      </c>
      <c r="CZ9" s="72">
        <v>0</v>
      </c>
      <c r="DA9" s="72">
        <v>0</v>
      </c>
      <c r="DB9" s="72">
        <v>0</v>
      </c>
      <c r="DC9" s="72">
        <v>0</v>
      </c>
      <c r="DD9" s="72">
        <v>0</v>
      </c>
      <c r="DE9" s="72">
        <v>0</v>
      </c>
      <c r="DF9" s="72">
        <v>0</v>
      </c>
      <c r="DG9" s="72">
        <v>0</v>
      </c>
      <c r="DH9" s="72">
        <v>0</v>
      </c>
    </row>
    <row r="10" ht="20.1" customHeight="1" spans="1:112">
      <c r="A10" s="89" t="s">
        <v>84</v>
      </c>
      <c r="B10" s="89" t="s">
        <v>85</v>
      </c>
      <c r="C10" s="89" t="s">
        <v>85</v>
      </c>
      <c r="D10" s="89" t="s">
        <v>307</v>
      </c>
      <c r="E10" s="72">
        <f t="shared" si="0"/>
        <v>301593.14</v>
      </c>
      <c r="F10" s="72">
        <v>301521.14</v>
      </c>
      <c r="G10" s="72">
        <v>108444</v>
      </c>
      <c r="H10" s="72">
        <v>182583</v>
      </c>
      <c r="I10" s="72">
        <v>9037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1457.14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0</v>
      </c>
      <c r="AQ10" s="72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72</v>
      </c>
      <c r="AW10" s="72">
        <v>0</v>
      </c>
      <c r="AX10" s="72">
        <v>0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72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0</v>
      </c>
      <c r="BL10" s="72">
        <v>0</v>
      </c>
      <c r="BM10" s="72">
        <v>0</v>
      </c>
      <c r="BN10" s="72">
        <v>0</v>
      </c>
      <c r="BO10" s="72">
        <v>0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0</v>
      </c>
      <c r="CI10" s="72">
        <v>0</v>
      </c>
      <c r="CJ10" s="72">
        <v>0</v>
      </c>
      <c r="CK10" s="72">
        <v>0</v>
      </c>
      <c r="CL10" s="72">
        <v>0</v>
      </c>
      <c r="CM10" s="72">
        <v>0</v>
      </c>
      <c r="CN10" s="72">
        <v>0</v>
      </c>
      <c r="CO10" s="72">
        <v>0</v>
      </c>
      <c r="CP10" s="72">
        <v>0</v>
      </c>
      <c r="CQ10" s="72">
        <v>0</v>
      </c>
      <c r="CR10" s="72">
        <v>0</v>
      </c>
      <c r="CS10" s="72">
        <v>0</v>
      </c>
      <c r="CT10" s="72">
        <v>0</v>
      </c>
      <c r="CU10" s="72">
        <v>0</v>
      </c>
      <c r="CV10" s="72">
        <v>0</v>
      </c>
      <c r="CW10" s="72">
        <v>0</v>
      </c>
      <c r="CX10" s="72">
        <v>0</v>
      </c>
      <c r="CY10" s="72">
        <v>0</v>
      </c>
      <c r="CZ10" s="72">
        <v>0</v>
      </c>
      <c r="DA10" s="72">
        <v>0</v>
      </c>
      <c r="DB10" s="72">
        <v>0</v>
      </c>
      <c r="DC10" s="72">
        <v>0</v>
      </c>
      <c r="DD10" s="72">
        <v>0</v>
      </c>
      <c r="DE10" s="72">
        <v>0</v>
      </c>
      <c r="DF10" s="72">
        <v>0</v>
      </c>
      <c r="DG10" s="72">
        <v>0</v>
      </c>
      <c r="DH10" s="72">
        <v>0</v>
      </c>
    </row>
    <row r="11" ht="20.1" customHeight="1" spans="1:112">
      <c r="A11" s="89" t="s">
        <v>84</v>
      </c>
      <c r="B11" s="89" t="s">
        <v>85</v>
      </c>
      <c r="C11" s="89" t="s">
        <v>88</v>
      </c>
      <c r="D11" s="89" t="s">
        <v>308</v>
      </c>
      <c r="E11" s="72">
        <f t="shared" si="0"/>
        <v>32010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32010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32010</v>
      </c>
      <c r="AI11" s="72">
        <v>0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  <c r="AO11" s="72">
        <v>0</v>
      </c>
      <c r="AP11" s="72">
        <v>0</v>
      </c>
      <c r="AQ11" s="72">
        <v>0</v>
      </c>
      <c r="AR11" s="72">
        <v>0</v>
      </c>
      <c r="AS11" s="72">
        <v>0</v>
      </c>
      <c r="AT11" s="72">
        <v>0</v>
      </c>
      <c r="AU11" s="72">
        <v>0</v>
      </c>
      <c r="AV11" s="72">
        <v>0</v>
      </c>
      <c r="AW11" s="72">
        <v>0</v>
      </c>
      <c r="AX11" s="72">
        <v>0</v>
      </c>
      <c r="AY11" s="72">
        <v>0</v>
      </c>
      <c r="AZ11" s="72">
        <v>0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0</v>
      </c>
      <c r="BG11" s="72">
        <v>0</v>
      </c>
      <c r="BH11" s="72">
        <v>0</v>
      </c>
      <c r="BI11" s="72">
        <v>0</v>
      </c>
      <c r="BJ11" s="72">
        <v>0</v>
      </c>
      <c r="BK11" s="72">
        <v>0</v>
      </c>
      <c r="BL11" s="72">
        <v>0</v>
      </c>
      <c r="BM11" s="72">
        <v>0</v>
      </c>
      <c r="BN11" s="72">
        <v>0</v>
      </c>
      <c r="BO11" s="72">
        <v>0</v>
      </c>
      <c r="BP11" s="72">
        <v>0</v>
      </c>
      <c r="BQ11" s="72">
        <v>0</v>
      </c>
      <c r="BR11" s="72">
        <v>0</v>
      </c>
      <c r="BS11" s="72">
        <v>0</v>
      </c>
      <c r="BT11" s="72">
        <v>0</v>
      </c>
      <c r="BU11" s="72">
        <v>0</v>
      </c>
      <c r="BV11" s="72">
        <v>0</v>
      </c>
      <c r="BW11" s="72">
        <v>0</v>
      </c>
      <c r="BX11" s="72">
        <v>0</v>
      </c>
      <c r="BY11" s="72">
        <v>0</v>
      </c>
      <c r="BZ11" s="72">
        <v>0</v>
      </c>
      <c r="CA11" s="72">
        <v>0</v>
      </c>
      <c r="CB11" s="72">
        <v>0</v>
      </c>
      <c r="CC11" s="72">
        <v>0</v>
      </c>
      <c r="CD11" s="72">
        <v>0</v>
      </c>
      <c r="CE11" s="72">
        <v>0</v>
      </c>
      <c r="CF11" s="72">
        <v>0</v>
      </c>
      <c r="CG11" s="72">
        <v>0</v>
      </c>
      <c r="CH11" s="72">
        <v>0</v>
      </c>
      <c r="CI11" s="72">
        <v>0</v>
      </c>
      <c r="CJ11" s="72">
        <v>0</v>
      </c>
      <c r="CK11" s="72">
        <v>0</v>
      </c>
      <c r="CL11" s="72">
        <v>0</v>
      </c>
      <c r="CM11" s="72">
        <v>0</v>
      </c>
      <c r="CN11" s="72">
        <v>0</v>
      </c>
      <c r="CO11" s="72">
        <v>0</v>
      </c>
      <c r="CP11" s="72">
        <v>0</v>
      </c>
      <c r="CQ11" s="72">
        <v>0</v>
      </c>
      <c r="CR11" s="72">
        <v>0</v>
      </c>
      <c r="CS11" s="72">
        <v>0</v>
      </c>
      <c r="CT11" s="72">
        <v>0</v>
      </c>
      <c r="CU11" s="72">
        <v>0</v>
      </c>
      <c r="CV11" s="72">
        <v>0</v>
      </c>
      <c r="CW11" s="72">
        <v>0</v>
      </c>
      <c r="CX11" s="72">
        <v>0</v>
      </c>
      <c r="CY11" s="72">
        <v>0</v>
      </c>
      <c r="CZ11" s="72">
        <v>0</v>
      </c>
      <c r="DA11" s="72">
        <v>0</v>
      </c>
      <c r="DB11" s="72">
        <v>0</v>
      </c>
      <c r="DC11" s="72">
        <v>0</v>
      </c>
      <c r="DD11" s="72">
        <v>0</v>
      </c>
      <c r="DE11" s="72">
        <v>0</v>
      </c>
      <c r="DF11" s="72">
        <v>0</v>
      </c>
      <c r="DG11" s="72">
        <v>0</v>
      </c>
      <c r="DH11" s="72">
        <v>0</v>
      </c>
    </row>
    <row r="12" ht="20.1" customHeight="1" spans="1:112">
      <c r="A12" s="89" t="s">
        <v>84</v>
      </c>
      <c r="B12" s="89" t="s">
        <v>85</v>
      </c>
      <c r="C12" s="89" t="s">
        <v>90</v>
      </c>
      <c r="D12" s="89" t="s">
        <v>309</v>
      </c>
      <c r="E12" s="72">
        <f t="shared" si="0"/>
        <v>10000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10000</v>
      </c>
      <c r="U12" s="72">
        <v>10000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2">
        <v>0</v>
      </c>
      <c r="AN12" s="72">
        <v>0</v>
      </c>
      <c r="AO12" s="72">
        <v>0</v>
      </c>
      <c r="AP12" s="72">
        <v>0</v>
      </c>
      <c r="AQ12" s="72">
        <v>0</v>
      </c>
      <c r="AR12" s="72">
        <v>0</v>
      </c>
      <c r="AS12" s="72">
        <v>0</v>
      </c>
      <c r="AT12" s="72">
        <v>0</v>
      </c>
      <c r="AU12" s="72">
        <v>0</v>
      </c>
      <c r="AV12" s="72">
        <v>0</v>
      </c>
      <c r="AW12" s="72">
        <v>0</v>
      </c>
      <c r="AX12" s="72">
        <v>0</v>
      </c>
      <c r="AY12" s="72">
        <v>0</v>
      </c>
      <c r="AZ12" s="72">
        <v>0</v>
      </c>
      <c r="BA12" s="72">
        <v>0</v>
      </c>
      <c r="BB12" s="72">
        <v>0</v>
      </c>
      <c r="BC12" s="72">
        <v>0</v>
      </c>
      <c r="BD12" s="72">
        <v>0</v>
      </c>
      <c r="BE12" s="72">
        <v>0</v>
      </c>
      <c r="BF12" s="72">
        <v>0</v>
      </c>
      <c r="BG12" s="72">
        <v>0</v>
      </c>
      <c r="BH12" s="72">
        <v>0</v>
      </c>
      <c r="BI12" s="72">
        <v>0</v>
      </c>
      <c r="BJ12" s="72">
        <v>0</v>
      </c>
      <c r="BK12" s="72">
        <v>0</v>
      </c>
      <c r="BL12" s="72">
        <v>0</v>
      </c>
      <c r="BM12" s="72">
        <v>0</v>
      </c>
      <c r="BN12" s="72">
        <v>0</v>
      </c>
      <c r="BO12" s="72">
        <v>0</v>
      </c>
      <c r="BP12" s="72">
        <v>0</v>
      </c>
      <c r="BQ12" s="72">
        <v>0</v>
      </c>
      <c r="BR12" s="72">
        <v>0</v>
      </c>
      <c r="BS12" s="72">
        <v>0</v>
      </c>
      <c r="BT12" s="72">
        <v>0</v>
      </c>
      <c r="BU12" s="72">
        <v>0</v>
      </c>
      <c r="BV12" s="72">
        <v>0</v>
      </c>
      <c r="BW12" s="72">
        <v>0</v>
      </c>
      <c r="BX12" s="72">
        <v>0</v>
      </c>
      <c r="BY12" s="72">
        <v>0</v>
      </c>
      <c r="BZ12" s="72">
        <v>0</v>
      </c>
      <c r="CA12" s="72">
        <v>0</v>
      </c>
      <c r="CB12" s="72">
        <v>0</v>
      </c>
      <c r="CC12" s="72">
        <v>0</v>
      </c>
      <c r="CD12" s="72">
        <v>0</v>
      </c>
      <c r="CE12" s="72">
        <v>0</v>
      </c>
      <c r="CF12" s="72">
        <v>0</v>
      </c>
      <c r="CG12" s="72">
        <v>0</v>
      </c>
      <c r="CH12" s="72">
        <v>0</v>
      </c>
      <c r="CI12" s="72">
        <v>0</v>
      </c>
      <c r="CJ12" s="72">
        <v>0</v>
      </c>
      <c r="CK12" s="72">
        <v>0</v>
      </c>
      <c r="CL12" s="72">
        <v>0</v>
      </c>
      <c r="CM12" s="72">
        <v>0</v>
      </c>
      <c r="CN12" s="72">
        <v>0</v>
      </c>
      <c r="CO12" s="72">
        <v>0</v>
      </c>
      <c r="CP12" s="72">
        <v>0</v>
      </c>
      <c r="CQ12" s="72">
        <v>0</v>
      </c>
      <c r="CR12" s="72">
        <v>0</v>
      </c>
      <c r="CS12" s="72">
        <v>0</v>
      </c>
      <c r="CT12" s="72">
        <v>0</v>
      </c>
      <c r="CU12" s="72">
        <v>0</v>
      </c>
      <c r="CV12" s="72">
        <v>0</v>
      </c>
      <c r="CW12" s="72">
        <v>0</v>
      </c>
      <c r="CX12" s="72">
        <v>0</v>
      </c>
      <c r="CY12" s="72">
        <v>0</v>
      </c>
      <c r="CZ12" s="72">
        <v>0</v>
      </c>
      <c r="DA12" s="72">
        <v>0</v>
      </c>
      <c r="DB12" s="72">
        <v>0</v>
      </c>
      <c r="DC12" s="72">
        <v>0</v>
      </c>
      <c r="DD12" s="72">
        <v>0</v>
      </c>
      <c r="DE12" s="72">
        <v>0</v>
      </c>
      <c r="DF12" s="72">
        <v>0</v>
      </c>
      <c r="DG12" s="72">
        <v>0</v>
      </c>
      <c r="DH12" s="72">
        <v>0</v>
      </c>
    </row>
    <row r="13" ht="20.1" customHeight="1" spans="1:112">
      <c r="A13" s="89" t="s">
        <v>84</v>
      </c>
      <c r="B13" s="89" t="s">
        <v>85</v>
      </c>
      <c r="C13" s="89" t="s">
        <v>92</v>
      </c>
      <c r="D13" s="89" t="s">
        <v>310</v>
      </c>
      <c r="E13" s="72">
        <f t="shared" si="0"/>
        <v>22000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22000</v>
      </c>
      <c r="U13" s="72">
        <v>22000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  <c r="AO13" s="72">
        <v>0</v>
      </c>
      <c r="AP13" s="72">
        <v>0</v>
      </c>
      <c r="AQ13" s="72">
        <v>0</v>
      </c>
      <c r="AR13" s="72">
        <v>0</v>
      </c>
      <c r="AS13" s="72">
        <v>0</v>
      </c>
      <c r="AT13" s="72">
        <v>0</v>
      </c>
      <c r="AU13" s="72">
        <v>0</v>
      </c>
      <c r="AV13" s="72">
        <v>0</v>
      </c>
      <c r="AW13" s="72">
        <v>0</v>
      </c>
      <c r="AX13" s="72">
        <v>0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0</v>
      </c>
      <c r="BG13" s="72">
        <v>0</v>
      </c>
      <c r="BH13" s="72">
        <v>0</v>
      </c>
      <c r="BI13" s="72">
        <v>0</v>
      </c>
      <c r="BJ13" s="72">
        <v>0</v>
      </c>
      <c r="BK13" s="72">
        <v>0</v>
      </c>
      <c r="BL13" s="72">
        <v>0</v>
      </c>
      <c r="BM13" s="72">
        <v>0</v>
      </c>
      <c r="BN13" s="72">
        <v>0</v>
      </c>
      <c r="BO13" s="72">
        <v>0</v>
      </c>
      <c r="BP13" s="72">
        <v>0</v>
      </c>
      <c r="BQ13" s="72">
        <v>0</v>
      </c>
      <c r="BR13" s="72">
        <v>0</v>
      </c>
      <c r="BS13" s="72">
        <v>0</v>
      </c>
      <c r="BT13" s="72">
        <v>0</v>
      </c>
      <c r="BU13" s="72">
        <v>0</v>
      </c>
      <c r="BV13" s="72">
        <v>0</v>
      </c>
      <c r="BW13" s="72">
        <v>0</v>
      </c>
      <c r="BX13" s="72">
        <v>0</v>
      </c>
      <c r="BY13" s="72">
        <v>0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0</v>
      </c>
      <c r="CI13" s="72">
        <v>0</v>
      </c>
      <c r="CJ13" s="72">
        <v>0</v>
      </c>
      <c r="CK13" s="72">
        <v>0</v>
      </c>
      <c r="CL13" s="72">
        <v>0</v>
      </c>
      <c r="CM13" s="72">
        <v>0</v>
      </c>
      <c r="CN13" s="72">
        <v>0</v>
      </c>
      <c r="CO13" s="72">
        <v>0</v>
      </c>
      <c r="CP13" s="72">
        <v>0</v>
      </c>
      <c r="CQ13" s="72">
        <v>0</v>
      </c>
      <c r="CR13" s="72">
        <v>0</v>
      </c>
      <c r="CS13" s="72">
        <v>0</v>
      </c>
      <c r="CT13" s="72">
        <v>0</v>
      </c>
      <c r="CU13" s="72">
        <v>0</v>
      </c>
      <c r="CV13" s="72">
        <v>0</v>
      </c>
      <c r="CW13" s="72">
        <v>0</v>
      </c>
      <c r="CX13" s="72">
        <v>0</v>
      </c>
      <c r="CY13" s="72">
        <v>0</v>
      </c>
      <c r="CZ13" s="72">
        <v>0</v>
      </c>
      <c r="DA13" s="72">
        <v>0</v>
      </c>
      <c r="DB13" s="72">
        <v>0</v>
      </c>
      <c r="DC13" s="72">
        <v>0</v>
      </c>
      <c r="DD13" s="72">
        <v>0</v>
      </c>
      <c r="DE13" s="72">
        <v>0</v>
      </c>
      <c r="DF13" s="72">
        <v>0</v>
      </c>
      <c r="DG13" s="72">
        <v>0</v>
      </c>
      <c r="DH13" s="72">
        <v>0</v>
      </c>
    </row>
    <row r="14" ht="20.1" customHeight="1" spans="1:112">
      <c r="A14" s="89" t="s">
        <v>16</v>
      </c>
      <c r="B14" s="89" t="s">
        <v>16</v>
      </c>
      <c r="C14" s="89" t="s">
        <v>16</v>
      </c>
      <c r="D14" s="89" t="s">
        <v>311</v>
      </c>
      <c r="E14" s="72">
        <f t="shared" si="0"/>
        <v>3528334.89</v>
      </c>
      <c r="F14" s="72">
        <v>2890651.04</v>
      </c>
      <c r="G14" s="72">
        <v>748704</v>
      </c>
      <c r="H14" s="72">
        <v>1762314.6</v>
      </c>
      <c r="I14" s="72">
        <v>46565</v>
      </c>
      <c r="J14" s="72">
        <v>0</v>
      </c>
      <c r="K14" s="72">
        <v>225792.68</v>
      </c>
      <c r="L14" s="72">
        <v>0</v>
      </c>
      <c r="M14" s="72">
        <v>0</v>
      </c>
      <c r="N14" s="72">
        <v>0</v>
      </c>
      <c r="O14" s="72">
        <v>0</v>
      </c>
      <c r="P14" s="72">
        <v>73074.76</v>
      </c>
      <c r="Q14" s="72">
        <v>0</v>
      </c>
      <c r="R14" s="72">
        <v>34200</v>
      </c>
      <c r="S14" s="72">
        <v>0</v>
      </c>
      <c r="T14" s="72">
        <v>623943.85</v>
      </c>
      <c r="U14" s="72">
        <v>163183.85</v>
      </c>
      <c r="V14" s="72">
        <v>38000</v>
      </c>
      <c r="W14" s="72">
        <v>1500</v>
      </c>
      <c r="X14" s="72">
        <v>2600</v>
      </c>
      <c r="Y14" s="72">
        <v>0</v>
      </c>
      <c r="Z14" s="72">
        <v>40000</v>
      </c>
      <c r="AA14" s="72">
        <v>48660</v>
      </c>
      <c r="AB14" s="72">
        <v>10000</v>
      </c>
      <c r="AC14" s="72">
        <v>0</v>
      </c>
      <c r="AD14" s="72">
        <v>28000</v>
      </c>
      <c r="AE14" s="72">
        <v>0</v>
      </c>
      <c r="AF14" s="72">
        <v>12000</v>
      </c>
      <c r="AG14" s="72">
        <v>0</v>
      </c>
      <c r="AH14" s="72">
        <v>10000</v>
      </c>
      <c r="AI14" s="72">
        <v>15000</v>
      </c>
      <c r="AJ14" s="72">
        <v>2000</v>
      </c>
      <c r="AK14" s="72">
        <v>0</v>
      </c>
      <c r="AL14" s="72">
        <v>0</v>
      </c>
      <c r="AM14" s="72">
        <v>0</v>
      </c>
      <c r="AN14" s="72">
        <v>107000</v>
      </c>
      <c r="AO14" s="72">
        <v>0</v>
      </c>
      <c r="AP14" s="72">
        <v>0</v>
      </c>
      <c r="AQ14" s="72">
        <v>0</v>
      </c>
      <c r="AR14" s="72">
        <v>146000</v>
      </c>
      <c r="AS14" s="72">
        <v>0</v>
      </c>
      <c r="AT14" s="72">
        <v>0</v>
      </c>
      <c r="AU14" s="72">
        <v>0</v>
      </c>
      <c r="AV14" s="72">
        <v>9660</v>
      </c>
      <c r="AW14" s="72">
        <v>0</v>
      </c>
      <c r="AX14" s="72">
        <v>0</v>
      </c>
      <c r="AY14" s="72">
        <v>0</v>
      </c>
      <c r="AZ14" s="72">
        <v>0</v>
      </c>
      <c r="BA14" s="72">
        <v>7200</v>
      </c>
      <c r="BB14" s="72">
        <v>0</v>
      </c>
      <c r="BC14" s="72">
        <v>2400</v>
      </c>
      <c r="BD14" s="72">
        <v>0</v>
      </c>
      <c r="BE14" s="72">
        <v>60</v>
      </c>
      <c r="BF14" s="72">
        <v>0</v>
      </c>
      <c r="BG14" s="72">
        <v>0</v>
      </c>
      <c r="BH14" s="72">
        <v>0</v>
      </c>
      <c r="BI14" s="72">
        <v>0</v>
      </c>
      <c r="BJ14" s="72">
        <v>0</v>
      </c>
      <c r="BK14" s="72">
        <v>0</v>
      </c>
      <c r="BL14" s="72">
        <v>0</v>
      </c>
      <c r="BM14" s="72">
        <v>0</v>
      </c>
      <c r="BN14" s="72">
        <v>0</v>
      </c>
      <c r="BO14" s="72">
        <v>0</v>
      </c>
      <c r="BP14" s="72">
        <v>0</v>
      </c>
      <c r="BQ14" s="72">
        <v>0</v>
      </c>
      <c r="BR14" s="72">
        <v>0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4080</v>
      </c>
      <c r="CB14" s="72">
        <v>0</v>
      </c>
      <c r="CC14" s="72">
        <v>0</v>
      </c>
      <c r="CD14" s="72">
        <v>0</v>
      </c>
      <c r="CE14" s="72">
        <v>0</v>
      </c>
      <c r="CF14" s="72">
        <v>0</v>
      </c>
      <c r="CG14" s="72">
        <v>4080</v>
      </c>
      <c r="CH14" s="72">
        <v>0</v>
      </c>
      <c r="CI14" s="72">
        <v>0</v>
      </c>
      <c r="CJ14" s="72">
        <v>0</v>
      </c>
      <c r="CK14" s="72">
        <v>0</v>
      </c>
      <c r="CL14" s="72">
        <v>0</v>
      </c>
      <c r="CM14" s="72">
        <v>0</v>
      </c>
      <c r="CN14" s="72">
        <v>0</v>
      </c>
      <c r="CO14" s="72">
        <v>0</v>
      </c>
      <c r="CP14" s="72">
        <v>0</v>
      </c>
      <c r="CQ14" s="72">
        <v>0</v>
      </c>
      <c r="CR14" s="72">
        <v>0</v>
      </c>
      <c r="CS14" s="72">
        <v>0</v>
      </c>
      <c r="CT14" s="72">
        <v>0</v>
      </c>
      <c r="CU14" s="72">
        <v>0</v>
      </c>
      <c r="CV14" s="72">
        <v>0</v>
      </c>
      <c r="CW14" s="72">
        <v>0</v>
      </c>
      <c r="CX14" s="72">
        <v>0</v>
      </c>
      <c r="CY14" s="72">
        <v>0</v>
      </c>
      <c r="CZ14" s="72">
        <v>0</v>
      </c>
      <c r="DA14" s="72">
        <v>0</v>
      </c>
      <c r="DB14" s="72">
        <v>0</v>
      </c>
      <c r="DC14" s="72">
        <v>0</v>
      </c>
      <c r="DD14" s="72">
        <v>0</v>
      </c>
      <c r="DE14" s="72">
        <v>0</v>
      </c>
      <c r="DF14" s="72">
        <v>0</v>
      </c>
      <c r="DG14" s="72">
        <v>0</v>
      </c>
      <c r="DH14" s="72">
        <v>0</v>
      </c>
    </row>
    <row r="15" ht="20.1" customHeight="1" spans="1:112">
      <c r="A15" s="89" t="s">
        <v>84</v>
      </c>
      <c r="B15" s="89" t="s">
        <v>94</v>
      </c>
      <c r="C15" s="89" t="s">
        <v>85</v>
      </c>
      <c r="D15" s="89" t="s">
        <v>307</v>
      </c>
      <c r="E15" s="72">
        <f t="shared" si="0"/>
        <v>2608840.93</v>
      </c>
      <c r="F15" s="72">
        <v>2147929.78</v>
      </c>
      <c r="G15" s="72">
        <v>558780</v>
      </c>
      <c r="H15" s="72">
        <v>1460934.48</v>
      </c>
      <c r="I15" s="72">
        <v>46565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55050.3</v>
      </c>
      <c r="Q15" s="72">
        <v>0</v>
      </c>
      <c r="R15" s="72">
        <v>26600</v>
      </c>
      <c r="S15" s="72">
        <v>0</v>
      </c>
      <c r="T15" s="72">
        <v>447171.15</v>
      </c>
      <c r="U15" s="72">
        <v>55171.15</v>
      </c>
      <c r="V15" s="72">
        <v>28000</v>
      </c>
      <c r="W15" s="72">
        <v>1500</v>
      </c>
      <c r="X15" s="72">
        <v>1600</v>
      </c>
      <c r="Y15" s="72">
        <v>0</v>
      </c>
      <c r="Z15" s="72">
        <v>30000</v>
      </c>
      <c r="AA15" s="72">
        <v>16900</v>
      </c>
      <c r="AB15" s="72">
        <v>10000</v>
      </c>
      <c r="AC15" s="72">
        <v>0</v>
      </c>
      <c r="AD15" s="72">
        <v>25000</v>
      </c>
      <c r="AE15" s="72">
        <v>0</v>
      </c>
      <c r="AF15" s="72">
        <v>10000</v>
      </c>
      <c r="AG15" s="72">
        <v>0</v>
      </c>
      <c r="AH15" s="72">
        <v>10000</v>
      </c>
      <c r="AI15" s="72">
        <v>10000</v>
      </c>
      <c r="AJ15" s="72">
        <v>2000</v>
      </c>
      <c r="AK15" s="72">
        <v>0</v>
      </c>
      <c r="AL15" s="72">
        <v>0</v>
      </c>
      <c r="AM15" s="72">
        <v>0</v>
      </c>
      <c r="AN15" s="72">
        <v>105000</v>
      </c>
      <c r="AO15" s="72">
        <v>0</v>
      </c>
      <c r="AP15" s="72">
        <v>0</v>
      </c>
      <c r="AQ15" s="72">
        <v>0</v>
      </c>
      <c r="AR15" s="72">
        <v>142000</v>
      </c>
      <c r="AS15" s="72">
        <v>0</v>
      </c>
      <c r="AT15" s="72">
        <v>0</v>
      </c>
      <c r="AU15" s="72">
        <v>0</v>
      </c>
      <c r="AV15" s="72">
        <v>9660</v>
      </c>
      <c r="AW15" s="72">
        <v>0</v>
      </c>
      <c r="AX15" s="72">
        <v>0</v>
      </c>
      <c r="AY15" s="72">
        <v>0</v>
      </c>
      <c r="AZ15" s="72">
        <v>0</v>
      </c>
      <c r="BA15" s="72">
        <v>7200</v>
      </c>
      <c r="BB15" s="72">
        <v>0</v>
      </c>
      <c r="BC15" s="72">
        <v>2400</v>
      </c>
      <c r="BD15" s="72">
        <v>0</v>
      </c>
      <c r="BE15" s="72">
        <v>60</v>
      </c>
      <c r="BF15" s="72">
        <v>0</v>
      </c>
      <c r="BG15" s="72">
        <v>0</v>
      </c>
      <c r="BH15" s="72">
        <v>0</v>
      </c>
      <c r="BI15" s="72">
        <v>0</v>
      </c>
      <c r="BJ15" s="72">
        <v>0</v>
      </c>
      <c r="BK15" s="72">
        <v>0</v>
      </c>
      <c r="BL15" s="72">
        <v>0</v>
      </c>
      <c r="BM15" s="72">
        <v>0</v>
      </c>
      <c r="BN15" s="72">
        <v>0</v>
      </c>
      <c r="BO15" s="72">
        <v>0</v>
      </c>
      <c r="BP15" s="72">
        <v>0</v>
      </c>
      <c r="BQ15" s="72">
        <v>0</v>
      </c>
      <c r="BR15" s="72">
        <v>0</v>
      </c>
      <c r="BS15" s="72">
        <v>0</v>
      </c>
      <c r="BT15" s="72">
        <v>0</v>
      </c>
      <c r="BU15" s="72">
        <v>0</v>
      </c>
      <c r="BV15" s="72">
        <v>0</v>
      </c>
      <c r="BW15" s="72">
        <v>0</v>
      </c>
      <c r="BX15" s="72">
        <v>0</v>
      </c>
      <c r="BY15" s="72">
        <v>0</v>
      </c>
      <c r="BZ15" s="72">
        <v>0</v>
      </c>
      <c r="CA15" s="72">
        <v>4080</v>
      </c>
      <c r="CB15" s="72">
        <v>0</v>
      </c>
      <c r="CC15" s="72">
        <v>0</v>
      </c>
      <c r="CD15" s="72">
        <v>0</v>
      </c>
      <c r="CE15" s="72">
        <v>0</v>
      </c>
      <c r="CF15" s="72">
        <v>0</v>
      </c>
      <c r="CG15" s="72">
        <v>4080</v>
      </c>
      <c r="CH15" s="72">
        <v>0</v>
      </c>
      <c r="CI15" s="72">
        <v>0</v>
      </c>
      <c r="CJ15" s="72">
        <v>0</v>
      </c>
      <c r="CK15" s="72">
        <v>0</v>
      </c>
      <c r="CL15" s="72">
        <v>0</v>
      </c>
      <c r="CM15" s="72">
        <v>0</v>
      </c>
      <c r="CN15" s="72">
        <v>0</v>
      </c>
      <c r="CO15" s="72">
        <v>0</v>
      </c>
      <c r="CP15" s="72">
        <v>0</v>
      </c>
      <c r="CQ15" s="72">
        <v>0</v>
      </c>
      <c r="CR15" s="72">
        <v>0</v>
      </c>
      <c r="CS15" s="72">
        <v>0</v>
      </c>
      <c r="CT15" s="72">
        <v>0</v>
      </c>
      <c r="CU15" s="72">
        <v>0</v>
      </c>
      <c r="CV15" s="72">
        <v>0</v>
      </c>
      <c r="CW15" s="72">
        <v>0</v>
      </c>
      <c r="CX15" s="72">
        <v>0</v>
      </c>
      <c r="CY15" s="72">
        <v>0</v>
      </c>
      <c r="CZ15" s="72">
        <v>0</v>
      </c>
      <c r="DA15" s="72">
        <v>0</v>
      </c>
      <c r="DB15" s="72">
        <v>0</v>
      </c>
      <c r="DC15" s="72">
        <v>0</v>
      </c>
      <c r="DD15" s="72">
        <v>0</v>
      </c>
      <c r="DE15" s="72">
        <v>0</v>
      </c>
      <c r="DF15" s="72">
        <v>0</v>
      </c>
      <c r="DG15" s="72">
        <v>0</v>
      </c>
      <c r="DH15" s="72">
        <v>0</v>
      </c>
    </row>
    <row r="16" ht="20.1" customHeight="1" spans="1:112">
      <c r="A16" s="89" t="s">
        <v>84</v>
      </c>
      <c r="B16" s="89" t="s">
        <v>94</v>
      </c>
      <c r="C16" s="89" t="s">
        <v>95</v>
      </c>
      <c r="D16" s="89" t="s">
        <v>312</v>
      </c>
      <c r="E16" s="72">
        <f t="shared" si="0"/>
        <v>106760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106760</v>
      </c>
      <c r="U16" s="72">
        <v>80000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26760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  <c r="AO16" s="72">
        <v>0</v>
      </c>
      <c r="AP16" s="72">
        <v>0</v>
      </c>
      <c r="AQ16" s="72">
        <v>0</v>
      </c>
      <c r="AR16" s="72">
        <v>0</v>
      </c>
      <c r="AS16" s="72">
        <v>0</v>
      </c>
      <c r="AT16" s="72">
        <v>0</v>
      </c>
      <c r="AU16" s="72">
        <v>0</v>
      </c>
      <c r="AV16" s="72">
        <v>0</v>
      </c>
      <c r="AW16" s="72">
        <v>0</v>
      </c>
      <c r="AX16" s="72">
        <v>0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0</v>
      </c>
      <c r="BG16" s="72">
        <v>0</v>
      </c>
      <c r="BH16" s="72">
        <v>0</v>
      </c>
      <c r="BI16" s="72">
        <v>0</v>
      </c>
      <c r="BJ16" s="72">
        <v>0</v>
      </c>
      <c r="BK16" s="72">
        <v>0</v>
      </c>
      <c r="BL16" s="72">
        <v>0</v>
      </c>
      <c r="BM16" s="72">
        <v>0</v>
      </c>
      <c r="BN16" s="72">
        <v>0</v>
      </c>
      <c r="BO16" s="72">
        <v>0</v>
      </c>
      <c r="BP16" s="72">
        <v>0</v>
      </c>
      <c r="BQ16" s="72">
        <v>0</v>
      </c>
      <c r="BR16" s="72">
        <v>0</v>
      </c>
      <c r="BS16" s="72">
        <v>0</v>
      </c>
      <c r="BT16" s="72">
        <v>0</v>
      </c>
      <c r="BU16" s="72">
        <v>0</v>
      </c>
      <c r="BV16" s="72">
        <v>0</v>
      </c>
      <c r="BW16" s="72">
        <v>0</v>
      </c>
      <c r="BX16" s="72">
        <v>0</v>
      </c>
      <c r="BY16" s="72">
        <v>0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0</v>
      </c>
      <c r="CI16" s="72">
        <v>0</v>
      </c>
      <c r="CJ16" s="72">
        <v>0</v>
      </c>
      <c r="CK16" s="72">
        <v>0</v>
      </c>
      <c r="CL16" s="72">
        <v>0</v>
      </c>
      <c r="CM16" s="72">
        <v>0</v>
      </c>
      <c r="CN16" s="72">
        <v>0</v>
      </c>
      <c r="CO16" s="72">
        <v>0</v>
      </c>
      <c r="CP16" s="72">
        <v>0</v>
      </c>
      <c r="CQ16" s="72">
        <v>0</v>
      </c>
      <c r="CR16" s="72">
        <v>0</v>
      </c>
      <c r="CS16" s="72">
        <v>0</v>
      </c>
      <c r="CT16" s="72">
        <v>0</v>
      </c>
      <c r="CU16" s="72">
        <v>0</v>
      </c>
      <c r="CV16" s="72">
        <v>0</v>
      </c>
      <c r="CW16" s="72">
        <v>0</v>
      </c>
      <c r="CX16" s="72">
        <v>0</v>
      </c>
      <c r="CY16" s="72">
        <v>0</v>
      </c>
      <c r="CZ16" s="72">
        <v>0</v>
      </c>
      <c r="DA16" s="72">
        <v>0</v>
      </c>
      <c r="DB16" s="72">
        <v>0</v>
      </c>
      <c r="DC16" s="72">
        <v>0</v>
      </c>
      <c r="DD16" s="72">
        <v>0</v>
      </c>
      <c r="DE16" s="72">
        <v>0</v>
      </c>
      <c r="DF16" s="72">
        <v>0</v>
      </c>
      <c r="DG16" s="72">
        <v>0</v>
      </c>
      <c r="DH16" s="72">
        <v>0</v>
      </c>
    </row>
    <row r="17" ht="20.1" customHeight="1" spans="1:112">
      <c r="A17" s="89" t="s">
        <v>84</v>
      </c>
      <c r="B17" s="89" t="s">
        <v>94</v>
      </c>
      <c r="C17" s="89" t="s">
        <v>97</v>
      </c>
      <c r="D17" s="89" t="s">
        <v>313</v>
      </c>
      <c r="E17" s="72">
        <f t="shared" si="0"/>
        <v>812733.96</v>
      </c>
      <c r="F17" s="72">
        <v>742721.26</v>
      </c>
      <c r="G17" s="72">
        <v>189924</v>
      </c>
      <c r="H17" s="72">
        <v>301380.12</v>
      </c>
      <c r="I17" s="72">
        <v>0</v>
      </c>
      <c r="J17" s="72">
        <v>0</v>
      </c>
      <c r="K17" s="72">
        <v>225792.68</v>
      </c>
      <c r="L17" s="72">
        <v>0</v>
      </c>
      <c r="M17" s="72">
        <v>0</v>
      </c>
      <c r="N17" s="72">
        <v>0</v>
      </c>
      <c r="O17" s="72">
        <v>0</v>
      </c>
      <c r="P17" s="72">
        <v>18024.46</v>
      </c>
      <c r="Q17" s="72">
        <v>0</v>
      </c>
      <c r="R17" s="72">
        <v>7600</v>
      </c>
      <c r="S17" s="72">
        <v>0</v>
      </c>
      <c r="T17" s="72">
        <v>70012.7</v>
      </c>
      <c r="U17" s="72">
        <v>28012.7</v>
      </c>
      <c r="V17" s="72">
        <v>10000</v>
      </c>
      <c r="W17" s="72">
        <v>0</v>
      </c>
      <c r="X17" s="72">
        <v>1000</v>
      </c>
      <c r="Y17" s="72">
        <v>0</v>
      </c>
      <c r="Z17" s="72">
        <v>10000</v>
      </c>
      <c r="AA17" s="72">
        <v>5000</v>
      </c>
      <c r="AB17" s="72">
        <v>0</v>
      </c>
      <c r="AC17" s="72">
        <v>0</v>
      </c>
      <c r="AD17" s="72">
        <v>3000</v>
      </c>
      <c r="AE17" s="72">
        <v>0</v>
      </c>
      <c r="AF17" s="72">
        <v>2000</v>
      </c>
      <c r="AG17" s="72">
        <v>0</v>
      </c>
      <c r="AH17" s="72">
        <v>0</v>
      </c>
      <c r="AI17" s="72">
        <v>5000</v>
      </c>
      <c r="AJ17" s="72">
        <v>0</v>
      </c>
      <c r="AK17" s="72">
        <v>0</v>
      </c>
      <c r="AL17" s="72">
        <v>0</v>
      </c>
      <c r="AM17" s="72">
        <v>0</v>
      </c>
      <c r="AN17" s="72">
        <v>2000</v>
      </c>
      <c r="AO17" s="72">
        <v>0</v>
      </c>
      <c r="AP17" s="72">
        <v>0</v>
      </c>
      <c r="AQ17" s="72">
        <v>0</v>
      </c>
      <c r="AR17" s="72">
        <v>4000</v>
      </c>
      <c r="AS17" s="72">
        <v>0</v>
      </c>
      <c r="AT17" s="72">
        <v>0</v>
      </c>
      <c r="AU17" s="72">
        <v>0</v>
      </c>
      <c r="AV17" s="72">
        <v>0</v>
      </c>
      <c r="AW17" s="72">
        <v>0</v>
      </c>
      <c r="AX17" s="72">
        <v>0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0</v>
      </c>
      <c r="BG17" s="72">
        <v>0</v>
      </c>
      <c r="BH17" s="72">
        <v>0</v>
      </c>
      <c r="BI17" s="72">
        <v>0</v>
      </c>
      <c r="BJ17" s="72">
        <v>0</v>
      </c>
      <c r="BK17" s="72">
        <v>0</v>
      </c>
      <c r="BL17" s="72">
        <v>0</v>
      </c>
      <c r="BM17" s="72">
        <v>0</v>
      </c>
      <c r="BN17" s="72">
        <v>0</v>
      </c>
      <c r="BO17" s="72">
        <v>0</v>
      </c>
      <c r="BP17" s="72">
        <v>0</v>
      </c>
      <c r="BQ17" s="72">
        <v>0</v>
      </c>
      <c r="BR17" s="72">
        <v>0</v>
      </c>
      <c r="BS17" s="72">
        <v>0</v>
      </c>
      <c r="BT17" s="72">
        <v>0</v>
      </c>
      <c r="BU17" s="72">
        <v>0</v>
      </c>
      <c r="BV17" s="72">
        <v>0</v>
      </c>
      <c r="BW17" s="72">
        <v>0</v>
      </c>
      <c r="BX17" s="72">
        <v>0</v>
      </c>
      <c r="BY17" s="72">
        <v>0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0</v>
      </c>
      <c r="CI17" s="72">
        <v>0</v>
      </c>
      <c r="CJ17" s="72">
        <v>0</v>
      </c>
      <c r="CK17" s="72">
        <v>0</v>
      </c>
      <c r="CL17" s="72">
        <v>0</v>
      </c>
      <c r="CM17" s="72">
        <v>0</v>
      </c>
      <c r="CN17" s="72">
        <v>0</v>
      </c>
      <c r="CO17" s="72">
        <v>0</v>
      </c>
      <c r="CP17" s="72">
        <v>0</v>
      </c>
      <c r="CQ17" s="72">
        <v>0</v>
      </c>
      <c r="CR17" s="72">
        <v>0</v>
      </c>
      <c r="CS17" s="72">
        <v>0</v>
      </c>
      <c r="CT17" s="72">
        <v>0</v>
      </c>
      <c r="CU17" s="72">
        <v>0</v>
      </c>
      <c r="CV17" s="72">
        <v>0</v>
      </c>
      <c r="CW17" s="72">
        <v>0</v>
      </c>
      <c r="CX17" s="72">
        <v>0</v>
      </c>
      <c r="CY17" s="72">
        <v>0</v>
      </c>
      <c r="CZ17" s="72">
        <v>0</v>
      </c>
      <c r="DA17" s="72">
        <v>0</v>
      </c>
      <c r="DB17" s="72">
        <v>0</v>
      </c>
      <c r="DC17" s="72">
        <v>0</v>
      </c>
      <c r="DD17" s="72">
        <v>0</v>
      </c>
      <c r="DE17" s="72">
        <v>0</v>
      </c>
      <c r="DF17" s="72">
        <v>0</v>
      </c>
      <c r="DG17" s="72">
        <v>0</v>
      </c>
      <c r="DH17" s="72">
        <v>0</v>
      </c>
    </row>
    <row r="18" ht="20.1" customHeight="1" spans="1:112">
      <c r="A18" s="89" t="s">
        <v>16</v>
      </c>
      <c r="B18" s="89" t="s">
        <v>16</v>
      </c>
      <c r="C18" s="89" t="s">
        <v>16</v>
      </c>
      <c r="D18" s="89" t="s">
        <v>314</v>
      </c>
      <c r="E18" s="72">
        <f t="shared" si="0"/>
        <v>223549.75</v>
      </c>
      <c r="F18" s="72">
        <v>223549.75</v>
      </c>
      <c r="G18" s="72">
        <v>64572</v>
      </c>
      <c r="H18" s="72">
        <v>152478</v>
      </c>
      <c r="I18" s="72">
        <v>5381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1118.75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  <c r="AO18" s="72">
        <v>0</v>
      </c>
      <c r="AP18" s="72">
        <v>0</v>
      </c>
      <c r="AQ18" s="72">
        <v>0</v>
      </c>
      <c r="AR18" s="72">
        <v>0</v>
      </c>
      <c r="AS18" s="72">
        <v>0</v>
      </c>
      <c r="AT18" s="72">
        <v>0</v>
      </c>
      <c r="AU18" s="72">
        <v>0</v>
      </c>
      <c r="AV18" s="72">
        <v>0</v>
      </c>
      <c r="AW18" s="72">
        <v>0</v>
      </c>
      <c r="AX18" s="72">
        <v>0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0</v>
      </c>
      <c r="BJ18" s="72">
        <v>0</v>
      </c>
      <c r="BK18" s="72">
        <v>0</v>
      </c>
      <c r="BL18" s="72">
        <v>0</v>
      </c>
      <c r="BM18" s="72">
        <v>0</v>
      </c>
      <c r="BN18" s="72">
        <v>0</v>
      </c>
      <c r="BO18" s="72">
        <v>0</v>
      </c>
      <c r="BP18" s="72">
        <v>0</v>
      </c>
      <c r="BQ18" s="72">
        <v>0</v>
      </c>
      <c r="BR18" s="72">
        <v>0</v>
      </c>
      <c r="BS18" s="72">
        <v>0</v>
      </c>
      <c r="BT18" s="72">
        <v>0</v>
      </c>
      <c r="BU18" s="72">
        <v>0</v>
      </c>
      <c r="BV18" s="72">
        <v>0</v>
      </c>
      <c r="BW18" s="72">
        <v>0</v>
      </c>
      <c r="BX18" s="72">
        <v>0</v>
      </c>
      <c r="BY18" s="72">
        <v>0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0</v>
      </c>
      <c r="CI18" s="72">
        <v>0</v>
      </c>
      <c r="CJ18" s="72">
        <v>0</v>
      </c>
      <c r="CK18" s="72">
        <v>0</v>
      </c>
      <c r="CL18" s="72">
        <v>0</v>
      </c>
      <c r="CM18" s="72">
        <v>0</v>
      </c>
      <c r="CN18" s="72">
        <v>0</v>
      </c>
      <c r="CO18" s="72">
        <v>0</v>
      </c>
      <c r="CP18" s="72">
        <v>0</v>
      </c>
      <c r="CQ18" s="72">
        <v>0</v>
      </c>
      <c r="CR18" s="72">
        <v>0</v>
      </c>
      <c r="CS18" s="72">
        <v>0</v>
      </c>
      <c r="CT18" s="72">
        <v>0</v>
      </c>
      <c r="CU18" s="72">
        <v>0</v>
      </c>
      <c r="CV18" s="72">
        <v>0</v>
      </c>
      <c r="CW18" s="72">
        <v>0</v>
      </c>
      <c r="CX18" s="72">
        <v>0</v>
      </c>
      <c r="CY18" s="72">
        <v>0</v>
      </c>
      <c r="CZ18" s="72">
        <v>0</v>
      </c>
      <c r="DA18" s="72">
        <v>0</v>
      </c>
      <c r="DB18" s="72">
        <v>0</v>
      </c>
      <c r="DC18" s="72">
        <v>0</v>
      </c>
      <c r="DD18" s="72">
        <v>0</v>
      </c>
      <c r="DE18" s="72">
        <v>0</v>
      </c>
      <c r="DF18" s="72">
        <v>0</v>
      </c>
      <c r="DG18" s="72">
        <v>0</v>
      </c>
      <c r="DH18" s="72">
        <v>0</v>
      </c>
    </row>
    <row r="19" ht="20.1" customHeight="1" spans="1:112">
      <c r="A19" s="89" t="s">
        <v>84</v>
      </c>
      <c r="B19" s="89" t="s">
        <v>99</v>
      </c>
      <c r="C19" s="89" t="s">
        <v>85</v>
      </c>
      <c r="D19" s="89" t="s">
        <v>307</v>
      </c>
      <c r="E19" s="72">
        <f t="shared" si="0"/>
        <v>223549.75</v>
      </c>
      <c r="F19" s="72">
        <v>223549.75</v>
      </c>
      <c r="G19" s="72">
        <v>64572</v>
      </c>
      <c r="H19" s="72">
        <v>152478</v>
      </c>
      <c r="I19" s="72">
        <v>5381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1118.75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  <c r="AO19" s="72">
        <v>0</v>
      </c>
      <c r="AP19" s="72">
        <v>0</v>
      </c>
      <c r="AQ19" s="72">
        <v>0</v>
      </c>
      <c r="AR19" s="72">
        <v>0</v>
      </c>
      <c r="AS19" s="72">
        <v>0</v>
      </c>
      <c r="AT19" s="72">
        <v>0</v>
      </c>
      <c r="AU19" s="72">
        <v>0</v>
      </c>
      <c r="AV19" s="72">
        <v>0</v>
      </c>
      <c r="AW19" s="72">
        <v>0</v>
      </c>
      <c r="AX19" s="72">
        <v>0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0</v>
      </c>
      <c r="BJ19" s="72">
        <v>0</v>
      </c>
      <c r="BK19" s="72">
        <v>0</v>
      </c>
      <c r="BL19" s="72">
        <v>0</v>
      </c>
      <c r="BM19" s="72">
        <v>0</v>
      </c>
      <c r="BN19" s="72">
        <v>0</v>
      </c>
      <c r="BO19" s="72">
        <v>0</v>
      </c>
      <c r="BP19" s="72">
        <v>0</v>
      </c>
      <c r="BQ19" s="72">
        <v>0</v>
      </c>
      <c r="BR19" s="72">
        <v>0</v>
      </c>
      <c r="BS19" s="72">
        <v>0</v>
      </c>
      <c r="BT19" s="72">
        <v>0</v>
      </c>
      <c r="BU19" s="72">
        <v>0</v>
      </c>
      <c r="BV19" s="72">
        <v>0</v>
      </c>
      <c r="BW19" s="72">
        <v>0</v>
      </c>
      <c r="BX19" s="72">
        <v>0</v>
      </c>
      <c r="BY19" s="72">
        <v>0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0</v>
      </c>
      <c r="CI19" s="72">
        <v>0</v>
      </c>
      <c r="CJ19" s="72">
        <v>0</v>
      </c>
      <c r="CK19" s="72">
        <v>0</v>
      </c>
      <c r="CL19" s="72">
        <v>0</v>
      </c>
      <c r="CM19" s="72">
        <v>0</v>
      </c>
      <c r="CN19" s="72">
        <v>0</v>
      </c>
      <c r="CO19" s="72">
        <v>0</v>
      </c>
      <c r="CP19" s="72">
        <v>0</v>
      </c>
      <c r="CQ19" s="72">
        <v>0</v>
      </c>
      <c r="CR19" s="72">
        <v>0</v>
      </c>
      <c r="CS19" s="72">
        <v>0</v>
      </c>
      <c r="CT19" s="72">
        <v>0</v>
      </c>
      <c r="CU19" s="72">
        <v>0</v>
      </c>
      <c r="CV19" s="72">
        <v>0</v>
      </c>
      <c r="CW19" s="72">
        <v>0</v>
      </c>
      <c r="CX19" s="72">
        <v>0</v>
      </c>
      <c r="CY19" s="72">
        <v>0</v>
      </c>
      <c r="CZ19" s="72">
        <v>0</v>
      </c>
      <c r="DA19" s="72">
        <v>0</v>
      </c>
      <c r="DB19" s="72">
        <v>0</v>
      </c>
      <c r="DC19" s="72">
        <v>0</v>
      </c>
      <c r="DD19" s="72">
        <v>0</v>
      </c>
      <c r="DE19" s="72">
        <v>0</v>
      </c>
      <c r="DF19" s="72">
        <v>0</v>
      </c>
      <c r="DG19" s="72">
        <v>0</v>
      </c>
      <c r="DH19" s="72">
        <v>0</v>
      </c>
    </row>
    <row r="20" ht="20.1" customHeight="1" spans="1:112">
      <c r="A20" s="89" t="s">
        <v>16</v>
      </c>
      <c r="B20" s="89" t="s">
        <v>16</v>
      </c>
      <c r="C20" s="89" t="s">
        <v>16</v>
      </c>
      <c r="D20" s="89" t="s">
        <v>315</v>
      </c>
      <c r="E20" s="72">
        <f t="shared" si="0"/>
        <v>45702.57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45702.57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  <c r="AO20" s="72">
        <v>0</v>
      </c>
      <c r="AP20" s="72">
        <v>45702.57</v>
      </c>
      <c r="AQ20" s="72">
        <v>0</v>
      </c>
      <c r="AR20" s="72">
        <v>0</v>
      </c>
      <c r="AS20" s="72">
        <v>0</v>
      </c>
      <c r="AT20" s="72">
        <v>0</v>
      </c>
      <c r="AU20" s="72">
        <v>0</v>
      </c>
      <c r="AV20" s="72">
        <v>0</v>
      </c>
      <c r="AW20" s="72">
        <v>0</v>
      </c>
      <c r="AX20" s="72">
        <v>0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0</v>
      </c>
      <c r="BJ20" s="72">
        <v>0</v>
      </c>
      <c r="BK20" s="72">
        <v>0</v>
      </c>
      <c r="BL20" s="72">
        <v>0</v>
      </c>
      <c r="BM20" s="72">
        <v>0</v>
      </c>
      <c r="BN20" s="72">
        <v>0</v>
      </c>
      <c r="BO20" s="72">
        <v>0</v>
      </c>
      <c r="BP20" s="72">
        <v>0</v>
      </c>
      <c r="BQ20" s="72">
        <v>0</v>
      </c>
      <c r="BR20" s="72">
        <v>0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0</v>
      </c>
      <c r="CI20" s="72">
        <v>0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0</v>
      </c>
      <c r="CP20" s="72">
        <v>0</v>
      </c>
      <c r="CQ20" s="72">
        <v>0</v>
      </c>
      <c r="CR20" s="72">
        <v>0</v>
      </c>
      <c r="CS20" s="72">
        <v>0</v>
      </c>
      <c r="CT20" s="72">
        <v>0</v>
      </c>
      <c r="CU20" s="72">
        <v>0</v>
      </c>
      <c r="CV20" s="72">
        <v>0</v>
      </c>
      <c r="CW20" s="72">
        <v>0</v>
      </c>
      <c r="CX20" s="72">
        <v>0</v>
      </c>
      <c r="CY20" s="72">
        <v>0</v>
      </c>
      <c r="CZ20" s="72">
        <v>0</v>
      </c>
      <c r="DA20" s="72">
        <v>0</v>
      </c>
      <c r="DB20" s="72">
        <v>0</v>
      </c>
      <c r="DC20" s="72">
        <v>0</v>
      </c>
      <c r="DD20" s="72">
        <v>0</v>
      </c>
      <c r="DE20" s="72">
        <v>0</v>
      </c>
      <c r="DF20" s="72">
        <v>0</v>
      </c>
      <c r="DG20" s="72">
        <v>0</v>
      </c>
      <c r="DH20" s="72">
        <v>0</v>
      </c>
    </row>
    <row r="21" ht="20.1" customHeight="1" spans="1:112">
      <c r="A21" s="89" t="s">
        <v>84</v>
      </c>
      <c r="B21" s="89" t="s">
        <v>100</v>
      </c>
      <c r="C21" s="89" t="s">
        <v>99</v>
      </c>
      <c r="D21" s="89" t="s">
        <v>316</v>
      </c>
      <c r="E21" s="72">
        <f t="shared" si="0"/>
        <v>45702.57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45702.57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  <c r="AO21" s="72">
        <v>0</v>
      </c>
      <c r="AP21" s="72">
        <v>45702.57</v>
      </c>
      <c r="AQ21" s="72">
        <v>0</v>
      </c>
      <c r="AR21" s="72">
        <v>0</v>
      </c>
      <c r="AS21" s="72">
        <v>0</v>
      </c>
      <c r="AT21" s="72">
        <v>0</v>
      </c>
      <c r="AU21" s="72">
        <v>0</v>
      </c>
      <c r="AV21" s="72">
        <v>0</v>
      </c>
      <c r="AW21" s="72">
        <v>0</v>
      </c>
      <c r="AX21" s="72">
        <v>0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0</v>
      </c>
      <c r="BJ21" s="72">
        <v>0</v>
      </c>
      <c r="BK21" s="72">
        <v>0</v>
      </c>
      <c r="BL21" s="72">
        <v>0</v>
      </c>
      <c r="BM21" s="72">
        <v>0</v>
      </c>
      <c r="BN21" s="72">
        <v>0</v>
      </c>
      <c r="BO21" s="72">
        <v>0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0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0</v>
      </c>
      <c r="CF21" s="72">
        <v>0</v>
      </c>
      <c r="CG21" s="72">
        <v>0</v>
      </c>
      <c r="CH21" s="72">
        <v>0</v>
      </c>
      <c r="CI21" s="72">
        <v>0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0</v>
      </c>
      <c r="CP21" s="72">
        <v>0</v>
      </c>
      <c r="CQ21" s="72">
        <v>0</v>
      </c>
      <c r="CR21" s="72">
        <v>0</v>
      </c>
      <c r="CS21" s="72">
        <v>0</v>
      </c>
      <c r="CT21" s="72">
        <v>0</v>
      </c>
      <c r="CU21" s="72">
        <v>0</v>
      </c>
      <c r="CV21" s="72">
        <v>0</v>
      </c>
      <c r="CW21" s="72">
        <v>0</v>
      </c>
      <c r="CX21" s="72">
        <v>0</v>
      </c>
      <c r="CY21" s="72">
        <v>0</v>
      </c>
      <c r="CZ21" s="72">
        <v>0</v>
      </c>
      <c r="DA21" s="72">
        <v>0</v>
      </c>
      <c r="DB21" s="72">
        <v>0</v>
      </c>
      <c r="DC21" s="72">
        <v>0</v>
      </c>
      <c r="DD21" s="72">
        <v>0</v>
      </c>
      <c r="DE21" s="72">
        <v>0</v>
      </c>
      <c r="DF21" s="72">
        <v>0</v>
      </c>
      <c r="DG21" s="72">
        <v>0</v>
      </c>
      <c r="DH21" s="72">
        <v>0</v>
      </c>
    </row>
    <row r="22" ht="20.1" customHeight="1" spans="1:112">
      <c r="A22" s="89" t="s">
        <v>16</v>
      </c>
      <c r="B22" s="89" t="s">
        <v>16</v>
      </c>
      <c r="C22" s="89" t="s">
        <v>16</v>
      </c>
      <c r="D22" s="89" t="s">
        <v>317</v>
      </c>
      <c r="E22" s="72">
        <f t="shared" si="0"/>
        <v>505377.26</v>
      </c>
      <c r="F22" s="72">
        <v>505317.26</v>
      </c>
      <c r="G22" s="72">
        <v>160236</v>
      </c>
      <c r="H22" s="72">
        <v>329087.88</v>
      </c>
      <c r="I22" s="72">
        <v>13353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2640.38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  <c r="AO22" s="72">
        <v>0</v>
      </c>
      <c r="AP22" s="72">
        <v>0</v>
      </c>
      <c r="AQ22" s="72">
        <v>0</v>
      </c>
      <c r="AR22" s="72">
        <v>0</v>
      </c>
      <c r="AS22" s="72">
        <v>0</v>
      </c>
      <c r="AT22" s="72">
        <v>0</v>
      </c>
      <c r="AU22" s="72">
        <v>0</v>
      </c>
      <c r="AV22" s="72">
        <v>60</v>
      </c>
      <c r="AW22" s="72">
        <v>0</v>
      </c>
      <c r="AX22" s="72">
        <v>0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60</v>
      </c>
      <c r="BF22" s="72">
        <v>0</v>
      </c>
      <c r="BG22" s="72">
        <v>0</v>
      </c>
      <c r="BH22" s="72">
        <v>0</v>
      </c>
      <c r="BI22" s="72">
        <v>0</v>
      </c>
      <c r="BJ22" s="72">
        <v>0</v>
      </c>
      <c r="BK22" s="72">
        <v>0</v>
      </c>
      <c r="BL22" s="72">
        <v>0</v>
      </c>
      <c r="BM22" s="72">
        <v>0</v>
      </c>
      <c r="BN22" s="72">
        <v>0</v>
      </c>
      <c r="BO22" s="72">
        <v>0</v>
      </c>
      <c r="BP22" s="72">
        <v>0</v>
      </c>
      <c r="BQ22" s="72">
        <v>0</v>
      </c>
      <c r="BR22" s="72">
        <v>0</v>
      </c>
      <c r="BS22" s="72">
        <v>0</v>
      </c>
      <c r="BT22" s="72">
        <v>0</v>
      </c>
      <c r="BU22" s="72">
        <v>0</v>
      </c>
      <c r="BV22" s="72">
        <v>0</v>
      </c>
      <c r="BW22" s="72">
        <v>0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0</v>
      </c>
      <c r="CF22" s="72">
        <v>0</v>
      </c>
      <c r="CG22" s="72">
        <v>0</v>
      </c>
      <c r="CH22" s="72">
        <v>0</v>
      </c>
      <c r="CI22" s="72">
        <v>0</v>
      </c>
      <c r="CJ22" s="72">
        <v>0</v>
      </c>
      <c r="CK22" s="72">
        <v>0</v>
      </c>
      <c r="CL22" s="72">
        <v>0</v>
      </c>
      <c r="CM22" s="72">
        <v>0</v>
      </c>
      <c r="CN22" s="72">
        <v>0</v>
      </c>
      <c r="CO22" s="72">
        <v>0</v>
      </c>
      <c r="CP22" s="72">
        <v>0</v>
      </c>
      <c r="CQ22" s="72">
        <v>0</v>
      </c>
      <c r="CR22" s="72">
        <v>0</v>
      </c>
      <c r="CS22" s="72">
        <v>0</v>
      </c>
      <c r="CT22" s="72">
        <v>0</v>
      </c>
      <c r="CU22" s="72">
        <v>0</v>
      </c>
      <c r="CV22" s="72">
        <v>0</v>
      </c>
      <c r="CW22" s="72">
        <v>0</v>
      </c>
      <c r="CX22" s="72">
        <v>0</v>
      </c>
      <c r="CY22" s="72">
        <v>0</v>
      </c>
      <c r="CZ22" s="72">
        <v>0</v>
      </c>
      <c r="DA22" s="72">
        <v>0</v>
      </c>
      <c r="DB22" s="72">
        <v>0</v>
      </c>
      <c r="DC22" s="72">
        <v>0</v>
      </c>
      <c r="DD22" s="72">
        <v>0</v>
      </c>
      <c r="DE22" s="72">
        <v>0</v>
      </c>
      <c r="DF22" s="72">
        <v>0</v>
      </c>
      <c r="DG22" s="72">
        <v>0</v>
      </c>
      <c r="DH22" s="72">
        <v>0</v>
      </c>
    </row>
    <row r="23" ht="20.1" customHeight="1" spans="1:112">
      <c r="A23" s="89" t="s">
        <v>84</v>
      </c>
      <c r="B23" s="89" t="s">
        <v>102</v>
      </c>
      <c r="C23" s="89" t="s">
        <v>85</v>
      </c>
      <c r="D23" s="89" t="s">
        <v>307</v>
      </c>
      <c r="E23" s="72">
        <f t="shared" si="0"/>
        <v>505377.26</v>
      </c>
      <c r="F23" s="72">
        <v>505317.26</v>
      </c>
      <c r="G23" s="72">
        <v>160236</v>
      </c>
      <c r="H23" s="72">
        <v>329087.88</v>
      </c>
      <c r="I23" s="72">
        <v>13353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2640.38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  <c r="AO23" s="72">
        <v>0</v>
      </c>
      <c r="AP23" s="72">
        <v>0</v>
      </c>
      <c r="AQ23" s="72">
        <v>0</v>
      </c>
      <c r="AR23" s="72">
        <v>0</v>
      </c>
      <c r="AS23" s="72">
        <v>0</v>
      </c>
      <c r="AT23" s="72">
        <v>0</v>
      </c>
      <c r="AU23" s="72">
        <v>0</v>
      </c>
      <c r="AV23" s="72">
        <v>60</v>
      </c>
      <c r="AW23" s="72">
        <v>0</v>
      </c>
      <c r="AX23" s="72">
        <v>0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60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0</v>
      </c>
      <c r="BM23" s="72">
        <v>0</v>
      </c>
      <c r="BN23" s="72">
        <v>0</v>
      </c>
      <c r="BO23" s="72">
        <v>0</v>
      </c>
      <c r="BP23" s="72">
        <v>0</v>
      </c>
      <c r="BQ23" s="72">
        <v>0</v>
      </c>
      <c r="BR23" s="72">
        <v>0</v>
      </c>
      <c r="BS23" s="72">
        <v>0</v>
      </c>
      <c r="BT23" s="72">
        <v>0</v>
      </c>
      <c r="BU23" s="72">
        <v>0</v>
      </c>
      <c r="BV23" s="72">
        <v>0</v>
      </c>
      <c r="BW23" s="72">
        <v>0</v>
      </c>
      <c r="BX23" s="72">
        <v>0</v>
      </c>
      <c r="BY23" s="72">
        <v>0</v>
      </c>
      <c r="BZ23" s="72">
        <v>0</v>
      </c>
      <c r="CA23" s="72">
        <v>0</v>
      </c>
      <c r="CB23" s="72">
        <v>0</v>
      </c>
      <c r="CC23" s="72">
        <v>0</v>
      </c>
      <c r="CD23" s="72">
        <v>0</v>
      </c>
      <c r="CE23" s="72">
        <v>0</v>
      </c>
      <c r="CF23" s="72">
        <v>0</v>
      </c>
      <c r="CG23" s="72">
        <v>0</v>
      </c>
      <c r="CH23" s="72">
        <v>0</v>
      </c>
      <c r="CI23" s="72">
        <v>0</v>
      </c>
      <c r="CJ23" s="72">
        <v>0</v>
      </c>
      <c r="CK23" s="72">
        <v>0</v>
      </c>
      <c r="CL23" s="72">
        <v>0</v>
      </c>
      <c r="CM23" s="72">
        <v>0</v>
      </c>
      <c r="CN23" s="72">
        <v>0</v>
      </c>
      <c r="CO23" s="72">
        <v>0</v>
      </c>
      <c r="CP23" s="72">
        <v>0</v>
      </c>
      <c r="CQ23" s="72">
        <v>0</v>
      </c>
      <c r="CR23" s="72">
        <v>0</v>
      </c>
      <c r="CS23" s="72">
        <v>0</v>
      </c>
      <c r="CT23" s="72">
        <v>0</v>
      </c>
      <c r="CU23" s="72">
        <v>0</v>
      </c>
      <c r="CV23" s="72">
        <v>0</v>
      </c>
      <c r="CW23" s="72">
        <v>0</v>
      </c>
      <c r="CX23" s="72">
        <v>0</v>
      </c>
      <c r="CY23" s="72">
        <v>0</v>
      </c>
      <c r="CZ23" s="72">
        <v>0</v>
      </c>
      <c r="DA23" s="72">
        <v>0</v>
      </c>
      <c r="DB23" s="72">
        <v>0</v>
      </c>
      <c r="DC23" s="72">
        <v>0</v>
      </c>
      <c r="DD23" s="72">
        <v>0</v>
      </c>
      <c r="DE23" s="72">
        <v>0</v>
      </c>
      <c r="DF23" s="72">
        <v>0</v>
      </c>
      <c r="DG23" s="72">
        <v>0</v>
      </c>
      <c r="DH23" s="72">
        <v>0</v>
      </c>
    </row>
    <row r="24" ht="20.1" customHeight="1" spans="1:112">
      <c r="A24" s="89" t="s">
        <v>16</v>
      </c>
      <c r="B24" s="89" t="s">
        <v>16</v>
      </c>
      <c r="C24" s="89" t="s">
        <v>16</v>
      </c>
      <c r="D24" s="89" t="s">
        <v>318</v>
      </c>
      <c r="E24" s="72">
        <f t="shared" si="0"/>
        <v>752444.47</v>
      </c>
      <c r="F24" s="72">
        <v>752444.47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501629.67</v>
      </c>
      <c r="M24" s="72">
        <v>250814.8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  <c r="AO24" s="72">
        <v>0</v>
      </c>
      <c r="AP24" s="72">
        <v>0</v>
      </c>
      <c r="AQ24" s="72">
        <v>0</v>
      </c>
      <c r="AR24" s="72">
        <v>0</v>
      </c>
      <c r="AS24" s="72">
        <v>0</v>
      </c>
      <c r="AT24" s="72">
        <v>0</v>
      </c>
      <c r="AU24" s="72">
        <v>0</v>
      </c>
      <c r="AV24" s="72">
        <v>0</v>
      </c>
      <c r="AW24" s="72">
        <v>0</v>
      </c>
      <c r="AX24" s="72">
        <v>0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0</v>
      </c>
      <c r="BG24" s="72">
        <v>0</v>
      </c>
      <c r="BH24" s="72">
        <v>0</v>
      </c>
      <c r="BI24" s="72">
        <v>0</v>
      </c>
      <c r="BJ24" s="72">
        <v>0</v>
      </c>
      <c r="BK24" s="72">
        <v>0</v>
      </c>
      <c r="BL24" s="72">
        <v>0</v>
      </c>
      <c r="BM24" s="72">
        <v>0</v>
      </c>
      <c r="BN24" s="72">
        <v>0</v>
      </c>
      <c r="BO24" s="72">
        <v>0</v>
      </c>
      <c r="BP24" s="72">
        <v>0</v>
      </c>
      <c r="BQ24" s="72">
        <v>0</v>
      </c>
      <c r="BR24" s="72">
        <v>0</v>
      </c>
      <c r="BS24" s="72">
        <v>0</v>
      </c>
      <c r="BT24" s="72">
        <v>0</v>
      </c>
      <c r="BU24" s="72">
        <v>0</v>
      </c>
      <c r="BV24" s="72">
        <v>0</v>
      </c>
      <c r="BW24" s="72">
        <v>0</v>
      </c>
      <c r="BX24" s="72">
        <v>0</v>
      </c>
      <c r="BY24" s="72">
        <v>0</v>
      </c>
      <c r="BZ24" s="72">
        <v>0</v>
      </c>
      <c r="CA24" s="72">
        <v>0</v>
      </c>
      <c r="CB24" s="72">
        <v>0</v>
      </c>
      <c r="CC24" s="72">
        <v>0</v>
      </c>
      <c r="CD24" s="72">
        <v>0</v>
      </c>
      <c r="CE24" s="72">
        <v>0</v>
      </c>
      <c r="CF24" s="72">
        <v>0</v>
      </c>
      <c r="CG24" s="72">
        <v>0</v>
      </c>
      <c r="CH24" s="72">
        <v>0</v>
      </c>
      <c r="CI24" s="72">
        <v>0</v>
      </c>
      <c r="CJ24" s="72">
        <v>0</v>
      </c>
      <c r="CK24" s="72">
        <v>0</v>
      </c>
      <c r="CL24" s="72">
        <v>0</v>
      </c>
      <c r="CM24" s="72">
        <v>0</v>
      </c>
      <c r="CN24" s="72">
        <v>0</v>
      </c>
      <c r="CO24" s="72">
        <v>0</v>
      </c>
      <c r="CP24" s="72">
        <v>0</v>
      </c>
      <c r="CQ24" s="72">
        <v>0</v>
      </c>
      <c r="CR24" s="72">
        <v>0</v>
      </c>
      <c r="CS24" s="72">
        <v>0</v>
      </c>
      <c r="CT24" s="72">
        <v>0</v>
      </c>
      <c r="CU24" s="72">
        <v>0</v>
      </c>
      <c r="CV24" s="72">
        <v>0</v>
      </c>
      <c r="CW24" s="72">
        <v>0</v>
      </c>
      <c r="CX24" s="72">
        <v>0</v>
      </c>
      <c r="CY24" s="72">
        <v>0</v>
      </c>
      <c r="CZ24" s="72">
        <v>0</v>
      </c>
      <c r="DA24" s="72">
        <v>0</v>
      </c>
      <c r="DB24" s="72">
        <v>0</v>
      </c>
      <c r="DC24" s="72">
        <v>0</v>
      </c>
      <c r="DD24" s="72">
        <v>0</v>
      </c>
      <c r="DE24" s="72">
        <v>0</v>
      </c>
      <c r="DF24" s="72">
        <v>0</v>
      </c>
      <c r="DG24" s="72">
        <v>0</v>
      </c>
      <c r="DH24" s="72">
        <v>0</v>
      </c>
    </row>
    <row r="25" ht="20.1" customHeight="1" spans="1:112">
      <c r="A25" s="89" t="s">
        <v>16</v>
      </c>
      <c r="B25" s="89" t="s">
        <v>16</v>
      </c>
      <c r="C25" s="89" t="s">
        <v>16</v>
      </c>
      <c r="D25" s="89" t="s">
        <v>319</v>
      </c>
      <c r="E25" s="72">
        <f t="shared" si="0"/>
        <v>752444.47</v>
      </c>
      <c r="F25" s="72">
        <v>752444.47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2">
        <v>501629.67</v>
      </c>
      <c r="M25" s="72">
        <v>250814.8</v>
      </c>
      <c r="N25" s="72">
        <v>0</v>
      </c>
      <c r="O25" s="72">
        <v>0</v>
      </c>
      <c r="P25" s="72">
        <v>0</v>
      </c>
      <c r="Q25" s="72">
        <v>0</v>
      </c>
      <c r="R25" s="72">
        <v>0</v>
      </c>
      <c r="S25" s="72">
        <v>0</v>
      </c>
      <c r="T25" s="72">
        <v>0</v>
      </c>
      <c r="U25" s="72">
        <v>0</v>
      </c>
      <c r="V25" s="72">
        <v>0</v>
      </c>
      <c r="W25" s="72">
        <v>0</v>
      </c>
      <c r="X25" s="72">
        <v>0</v>
      </c>
      <c r="Y25" s="72">
        <v>0</v>
      </c>
      <c r="Z25" s="72">
        <v>0</v>
      </c>
      <c r="AA25" s="72">
        <v>0</v>
      </c>
      <c r="AB25" s="72">
        <v>0</v>
      </c>
      <c r="AC25" s="72">
        <v>0</v>
      </c>
      <c r="AD25" s="72">
        <v>0</v>
      </c>
      <c r="AE25" s="72">
        <v>0</v>
      </c>
      <c r="AF25" s="72">
        <v>0</v>
      </c>
      <c r="AG25" s="72">
        <v>0</v>
      </c>
      <c r="AH25" s="72">
        <v>0</v>
      </c>
      <c r="AI25" s="72">
        <v>0</v>
      </c>
      <c r="AJ25" s="72">
        <v>0</v>
      </c>
      <c r="AK25" s="72">
        <v>0</v>
      </c>
      <c r="AL25" s="72">
        <v>0</v>
      </c>
      <c r="AM25" s="72">
        <v>0</v>
      </c>
      <c r="AN25" s="72">
        <v>0</v>
      </c>
      <c r="AO25" s="72">
        <v>0</v>
      </c>
      <c r="AP25" s="72">
        <v>0</v>
      </c>
      <c r="AQ25" s="72">
        <v>0</v>
      </c>
      <c r="AR25" s="72">
        <v>0</v>
      </c>
      <c r="AS25" s="72">
        <v>0</v>
      </c>
      <c r="AT25" s="72">
        <v>0</v>
      </c>
      <c r="AU25" s="72">
        <v>0</v>
      </c>
      <c r="AV25" s="72">
        <v>0</v>
      </c>
      <c r="AW25" s="72">
        <v>0</v>
      </c>
      <c r="AX25" s="72">
        <v>0</v>
      </c>
      <c r="AY25" s="72">
        <v>0</v>
      </c>
      <c r="AZ25" s="72">
        <v>0</v>
      </c>
      <c r="BA25" s="72">
        <v>0</v>
      </c>
      <c r="BB25" s="72">
        <v>0</v>
      </c>
      <c r="BC25" s="72">
        <v>0</v>
      </c>
      <c r="BD25" s="72">
        <v>0</v>
      </c>
      <c r="BE25" s="72">
        <v>0</v>
      </c>
      <c r="BF25" s="72">
        <v>0</v>
      </c>
      <c r="BG25" s="72">
        <v>0</v>
      </c>
      <c r="BH25" s="72">
        <v>0</v>
      </c>
      <c r="BI25" s="72">
        <v>0</v>
      </c>
      <c r="BJ25" s="72">
        <v>0</v>
      </c>
      <c r="BK25" s="72">
        <v>0</v>
      </c>
      <c r="BL25" s="72">
        <v>0</v>
      </c>
      <c r="BM25" s="72">
        <v>0</v>
      </c>
      <c r="BN25" s="72">
        <v>0</v>
      </c>
      <c r="BO25" s="72">
        <v>0</v>
      </c>
      <c r="BP25" s="72">
        <v>0</v>
      </c>
      <c r="BQ25" s="72">
        <v>0</v>
      </c>
      <c r="BR25" s="72">
        <v>0</v>
      </c>
      <c r="BS25" s="72">
        <v>0</v>
      </c>
      <c r="BT25" s="72">
        <v>0</v>
      </c>
      <c r="BU25" s="72">
        <v>0</v>
      </c>
      <c r="BV25" s="72">
        <v>0</v>
      </c>
      <c r="BW25" s="72">
        <v>0</v>
      </c>
      <c r="BX25" s="72">
        <v>0</v>
      </c>
      <c r="BY25" s="72">
        <v>0</v>
      </c>
      <c r="BZ25" s="72">
        <v>0</v>
      </c>
      <c r="CA25" s="72">
        <v>0</v>
      </c>
      <c r="CB25" s="72">
        <v>0</v>
      </c>
      <c r="CC25" s="72">
        <v>0</v>
      </c>
      <c r="CD25" s="72">
        <v>0</v>
      </c>
      <c r="CE25" s="72">
        <v>0</v>
      </c>
      <c r="CF25" s="72">
        <v>0</v>
      </c>
      <c r="CG25" s="72">
        <v>0</v>
      </c>
      <c r="CH25" s="72">
        <v>0</v>
      </c>
      <c r="CI25" s="72">
        <v>0</v>
      </c>
      <c r="CJ25" s="72">
        <v>0</v>
      </c>
      <c r="CK25" s="72">
        <v>0</v>
      </c>
      <c r="CL25" s="72">
        <v>0</v>
      </c>
      <c r="CM25" s="72">
        <v>0</v>
      </c>
      <c r="CN25" s="72">
        <v>0</v>
      </c>
      <c r="CO25" s="72">
        <v>0</v>
      </c>
      <c r="CP25" s="72">
        <v>0</v>
      </c>
      <c r="CQ25" s="72">
        <v>0</v>
      </c>
      <c r="CR25" s="72">
        <v>0</v>
      </c>
      <c r="CS25" s="72">
        <v>0</v>
      </c>
      <c r="CT25" s="72">
        <v>0</v>
      </c>
      <c r="CU25" s="72">
        <v>0</v>
      </c>
      <c r="CV25" s="72">
        <v>0</v>
      </c>
      <c r="CW25" s="72">
        <v>0</v>
      </c>
      <c r="CX25" s="72">
        <v>0</v>
      </c>
      <c r="CY25" s="72">
        <v>0</v>
      </c>
      <c r="CZ25" s="72">
        <v>0</v>
      </c>
      <c r="DA25" s="72">
        <v>0</v>
      </c>
      <c r="DB25" s="72">
        <v>0</v>
      </c>
      <c r="DC25" s="72">
        <v>0</v>
      </c>
      <c r="DD25" s="72">
        <v>0</v>
      </c>
      <c r="DE25" s="72">
        <v>0</v>
      </c>
      <c r="DF25" s="72">
        <v>0</v>
      </c>
      <c r="DG25" s="72">
        <v>0</v>
      </c>
      <c r="DH25" s="72">
        <v>0</v>
      </c>
    </row>
    <row r="26" ht="20.1" customHeight="1" spans="1:112">
      <c r="A26" s="89" t="s">
        <v>103</v>
      </c>
      <c r="B26" s="89" t="s">
        <v>104</v>
      </c>
      <c r="C26" s="89" t="s">
        <v>104</v>
      </c>
      <c r="D26" s="89" t="s">
        <v>320</v>
      </c>
      <c r="E26" s="72">
        <f t="shared" si="0"/>
        <v>501629.67</v>
      </c>
      <c r="F26" s="72">
        <v>501629.67</v>
      </c>
      <c r="G26" s="72">
        <v>0</v>
      </c>
      <c r="H26" s="72">
        <v>0</v>
      </c>
      <c r="I26" s="72">
        <v>0</v>
      </c>
      <c r="J26" s="72">
        <v>0</v>
      </c>
      <c r="K26" s="72">
        <v>0</v>
      </c>
      <c r="L26" s="72">
        <v>501629.67</v>
      </c>
      <c r="M26" s="72">
        <v>0</v>
      </c>
      <c r="N26" s="72">
        <v>0</v>
      </c>
      <c r="O26" s="72">
        <v>0</v>
      </c>
      <c r="P26" s="72">
        <v>0</v>
      </c>
      <c r="Q26" s="72">
        <v>0</v>
      </c>
      <c r="R26" s="72">
        <v>0</v>
      </c>
      <c r="S26" s="72">
        <v>0</v>
      </c>
      <c r="T26" s="72">
        <v>0</v>
      </c>
      <c r="U26" s="72">
        <v>0</v>
      </c>
      <c r="V26" s="72">
        <v>0</v>
      </c>
      <c r="W26" s="72">
        <v>0</v>
      </c>
      <c r="X26" s="72">
        <v>0</v>
      </c>
      <c r="Y26" s="72">
        <v>0</v>
      </c>
      <c r="Z26" s="72">
        <v>0</v>
      </c>
      <c r="AA26" s="72">
        <v>0</v>
      </c>
      <c r="AB26" s="72">
        <v>0</v>
      </c>
      <c r="AC26" s="72">
        <v>0</v>
      </c>
      <c r="AD26" s="72">
        <v>0</v>
      </c>
      <c r="AE26" s="72">
        <v>0</v>
      </c>
      <c r="AF26" s="72">
        <v>0</v>
      </c>
      <c r="AG26" s="72">
        <v>0</v>
      </c>
      <c r="AH26" s="72">
        <v>0</v>
      </c>
      <c r="AI26" s="72">
        <v>0</v>
      </c>
      <c r="AJ26" s="72">
        <v>0</v>
      </c>
      <c r="AK26" s="72">
        <v>0</v>
      </c>
      <c r="AL26" s="72">
        <v>0</v>
      </c>
      <c r="AM26" s="72">
        <v>0</v>
      </c>
      <c r="AN26" s="72">
        <v>0</v>
      </c>
      <c r="AO26" s="72">
        <v>0</v>
      </c>
      <c r="AP26" s="72">
        <v>0</v>
      </c>
      <c r="AQ26" s="72">
        <v>0</v>
      </c>
      <c r="AR26" s="72">
        <v>0</v>
      </c>
      <c r="AS26" s="72">
        <v>0</v>
      </c>
      <c r="AT26" s="72">
        <v>0</v>
      </c>
      <c r="AU26" s="72">
        <v>0</v>
      </c>
      <c r="AV26" s="72">
        <v>0</v>
      </c>
      <c r="AW26" s="72">
        <v>0</v>
      </c>
      <c r="AX26" s="72">
        <v>0</v>
      </c>
      <c r="AY26" s="72">
        <v>0</v>
      </c>
      <c r="AZ26" s="72">
        <v>0</v>
      </c>
      <c r="BA26" s="72">
        <v>0</v>
      </c>
      <c r="BB26" s="72">
        <v>0</v>
      </c>
      <c r="BC26" s="72">
        <v>0</v>
      </c>
      <c r="BD26" s="72">
        <v>0</v>
      </c>
      <c r="BE26" s="72">
        <v>0</v>
      </c>
      <c r="BF26" s="72">
        <v>0</v>
      </c>
      <c r="BG26" s="72">
        <v>0</v>
      </c>
      <c r="BH26" s="72">
        <v>0</v>
      </c>
      <c r="BI26" s="72">
        <v>0</v>
      </c>
      <c r="BJ26" s="72">
        <v>0</v>
      </c>
      <c r="BK26" s="72">
        <v>0</v>
      </c>
      <c r="BL26" s="72">
        <v>0</v>
      </c>
      <c r="BM26" s="72">
        <v>0</v>
      </c>
      <c r="BN26" s="72">
        <v>0</v>
      </c>
      <c r="BO26" s="72">
        <v>0</v>
      </c>
      <c r="BP26" s="72">
        <v>0</v>
      </c>
      <c r="BQ26" s="72">
        <v>0</v>
      </c>
      <c r="BR26" s="72">
        <v>0</v>
      </c>
      <c r="BS26" s="72">
        <v>0</v>
      </c>
      <c r="BT26" s="72">
        <v>0</v>
      </c>
      <c r="BU26" s="72">
        <v>0</v>
      </c>
      <c r="BV26" s="72">
        <v>0</v>
      </c>
      <c r="BW26" s="72">
        <v>0</v>
      </c>
      <c r="BX26" s="72">
        <v>0</v>
      </c>
      <c r="BY26" s="72">
        <v>0</v>
      </c>
      <c r="BZ26" s="72">
        <v>0</v>
      </c>
      <c r="CA26" s="72">
        <v>0</v>
      </c>
      <c r="CB26" s="72">
        <v>0</v>
      </c>
      <c r="CC26" s="72">
        <v>0</v>
      </c>
      <c r="CD26" s="72">
        <v>0</v>
      </c>
      <c r="CE26" s="72">
        <v>0</v>
      </c>
      <c r="CF26" s="72">
        <v>0</v>
      </c>
      <c r="CG26" s="72">
        <v>0</v>
      </c>
      <c r="CH26" s="72">
        <v>0</v>
      </c>
      <c r="CI26" s="72">
        <v>0</v>
      </c>
      <c r="CJ26" s="72">
        <v>0</v>
      </c>
      <c r="CK26" s="72">
        <v>0</v>
      </c>
      <c r="CL26" s="72">
        <v>0</v>
      </c>
      <c r="CM26" s="72">
        <v>0</v>
      </c>
      <c r="CN26" s="72">
        <v>0</v>
      </c>
      <c r="CO26" s="72">
        <v>0</v>
      </c>
      <c r="CP26" s="72">
        <v>0</v>
      </c>
      <c r="CQ26" s="72">
        <v>0</v>
      </c>
      <c r="CR26" s="72">
        <v>0</v>
      </c>
      <c r="CS26" s="72">
        <v>0</v>
      </c>
      <c r="CT26" s="72">
        <v>0</v>
      </c>
      <c r="CU26" s="72">
        <v>0</v>
      </c>
      <c r="CV26" s="72">
        <v>0</v>
      </c>
      <c r="CW26" s="72">
        <v>0</v>
      </c>
      <c r="CX26" s="72">
        <v>0</v>
      </c>
      <c r="CY26" s="72">
        <v>0</v>
      </c>
      <c r="CZ26" s="72">
        <v>0</v>
      </c>
      <c r="DA26" s="72">
        <v>0</v>
      </c>
      <c r="DB26" s="72">
        <v>0</v>
      </c>
      <c r="DC26" s="72">
        <v>0</v>
      </c>
      <c r="DD26" s="72">
        <v>0</v>
      </c>
      <c r="DE26" s="72">
        <v>0</v>
      </c>
      <c r="DF26" s="72">
        <v>0</v>
      </c>
      <c r="DG26" s="72">
        <v>0</v>
      </c>
      <c r="DH26" s="72">
        <v>0</v>
      </c>
    </row>
    <row r="27" ht="20.1" customHeight="1" spans="1:112">
      <c r="A27" s="89" t="s">
        <v>103</v>
      </c>
      <c r="B27" s="89" t="s">
        <v>104</v>
      </c>
      <c r="C27" s="89" t="s">
        <v>99</v>
      </c>
      <c r="D27" s="89" t="s">
        <v>321</v>
      </c>
      <c r="E27" s="72">
        <f t="shared" si="0"/>
        <v>250814.8</v>
      </c>
      <c r="F27" s="72">
        <v>250814.8</v>
      </c>
      <c r="G27" s="72">
        <v>0</v>
      </c>
      <c r="H27" s="72">
        <v>0</v>
      </c>
      <c r="I27" s="72">
        <v>0</v>
      </c>
      <c r="J27" s="72">
        <v>0</v>
      </c>
      <c r="K27" s="72">
        <v>0</v>
      </c>
      <c r="L27" s="72">
        <v>0</v>
      </c>
      <c r="M27" s="72">
        <v>250814.8</v>
      </c>
      <c r="N27" s="72">
        <v>0</v>
      </c>
      <c r="O27" s="72">
        <v>0</v>
      </c>
      <c r="P27" s="72">
        <v>0</v>
      </c>
      <c r="Q27" s="72">
        <v>0</v>
      </c>
      <c r="R27" s="72">
        <v>0</v>
      </c>
      <c r="S27" s="72">
        <v>0</v>
      </c>
      <c r="T27" s="72">
        <v>0</v>
      </c>
      <c r="U27" s="72">
        <v>0</v>
      </c>
      <c r="V27" s="72">
        <v>0</v>
      </c>
      <c r="W27" s="72">
        <v>0</v>
      </c>
      <c r="X27" s="72">
        <v>0</v>
      </c>
      <c r="Y27" s="72">
        <v>0</v>
      </c>
      <c r="Z27" s="72">
        <v>0</v>
      </c>
      <c r="AA27" s="72">
        <v>0</v>
      </c>
      <c r="AB27" s="72">
        <v>0</v>
      </c>
      <c r="AC27" s="72">
        <v>0</v>
      </c>
      <c r="AD27" s="72">
        <v>0</v>
      </c>
      <c r="AE27" s="72">
        <v>0</v>
      </c>
      <c r="AF27" s="72">
        <v>0</v>
      </c>
      <c r="AG27" s="72">
        <v>0</v>
      </c>
      <c r="AH27" s="72">
        <v>0</v>
      </c>
      <c r="AI27" s="72">
        <v>0</v>
      </c>
      <c r="AJ27" s="72">
        <v>0</v>
      </c>
      <c r="AK27" s="72">
        <v>0</v>
      </c>
      <c r="AL27" s="72">
        <v>0</v>
      </c>
      <c r="AM27" s="72">
        <v>0</v>
      </c>
      <c r="AN27" s="72">
        <v>0</v>
      </c>
      <c r="AO27" s="72">
        <v>0</v>
      </c>
      <c r="AP27" s="72">
        <v>0</v>
      </c>
      <c r="AQ27" s="72">
        <v>0</v>
      </c>
      <c r="AR27" s="72">
        <v>0</v>
      </c>
      <c r="AS27" s="72">
        <v>0</v>
      </c>
      <c r="AT27" s="72">
        <v>0</v>
      </c>
      <c r="AU27" s="72">
        <v>0</v>
      </c>
      <c r="AV27" s="72">
        <v>0</v>
      </c>
      <c r="AW27" s="72">
        <v>0</v>
      </c>
      <c r="AX27" s="72">
        <v>0</v>
      </c>
      <c r="AY27" s="72">
        <v>0</v>
      </c>
      <c r="AZ27" s="72">
        <v>0</v>
      </c>
      <c r="BA27" s="72">
        <v>0</v>
      </c>
      <c r="BB27" s="72">
        <v>0</v>
      </c>
      <c r="BC27" s="72">
        <v>0</v>
      </c>
      <c r="BD27" s="72">
        <v>0</v>
      </c>
      <c r="BE27" s="72">
        <v>0</v>
      </c>
      <c r="BF27" s="72">
        <v>0</v>
      </c>
      <c r="BG27" s="72">
        <v>0</v>
      </c>
      <c r="BH27" s="72">
        <v>0</v>
      </c>
      <c r="BI27" s="72">
        <v>0</v>
      </c>
      <c r="BJ27" s="72">
        <v>0</v>
      </c>
      <c r="BK27" s="72">
        <v>0</v>
      </c>
      <c r="BL27" s="72">
        <v>0</v>
      </c>
      <c r="BM27" s="72">
        <v>0</v>
      </c>
      <c r="BN27" s="72">
        <v>0</v>
      </c>
      <c r="BO27" s="72">
        <v>0</v>
      </c>
      <c r="BP27" s="72">
        <v>0</v>
      </c>
      <c r="BQ27" s="72">
        <v>0</v>
      </c>
      <c r="BR27" s="72">
        <v>0</v>
      </c>
      <c r="BS27" s="72">
        <v>0</v>
      </c>
      <c r="BT27" s="72">
        <v>0</v>
      </c>
      <c r="BU27" s="72">
        <v>0</v>
      </c>
      <c r="BV27" s="72">
        <v>0</v>
      </c>
      <c r="BW27" s="72">
        <v>0</v>
      </c>
      <c r="BX27" s="72">
        <v>0</v>
      </c>
      <c r="BY27" s="72">
        <v>0</v>
      </c>
      <c r="BZ27" s="72">
        <v>0</v>
      </c>
      <c r="CA27" s="72">
        <v>0</v>
      </c>
      <c r="CB27" s="72">
        <v>0</v>
      </c>
      <c r="CC27" s="72">
        <v>0</v>
      </c>
      <c r="CD27" s="72">
        <v>0</v>
      </c>
      <c r="CE27" s="72">
        <v>0</v>
      </c>
      <c r="CF27" s="72">
        <v>0</v>
      </c>
      <c r="CG27" s="72">
        <v>0</v>
      </c>
      <c r="CH27" s="72">
        <v>0</v>
      </c>
      <c r="CI27" s="72">
        <v>0</v>
      </c>
      <c r="CJ27" s="72">
        <v>0</v>
      </c>
      <c r="CK27" s="72">
        <v>0</v>
      </c>
      <c r="CL27" s="72">
        <v>0</v>
      </c>
      <c r="CM27" s="72">
        <v>0</v>
      </c>
      <c r="CN27" s="72">
        <v>0</v>
      </c>
      <c r="CO27" s="72">
        <v>0</v>
      </c>
      <c r="CP27" s="72">
        <v>0</v>
      </c>
      <c r="CQ27" s="72">
        <v>0</v>
      </c>
      <c r="CR27" s="72">
        <v>0</v>
      </c>
      <c r="CS27" s="72">
        <v>0</v>
      </c>
      <c r="CT27" s="72">
        <v>0</v>
      </c>
      <c r="CU27" s="72">
        <v>0</v>
      </c>
      <c r="CV27" s="72">
        <v>0</v>
      </c>
      <c r="CW27" s="72">
        <v>0</v>
      </c>
      <c r="CX27" s="72">
        <v>0</v>
      </c>
      <c r="CY27" s="72">
        <v>0</v>
      </c>
      <c r="CZ27" s="72">
        <v>0</v>
      </c>
      <c r="DA27" s="72">
        <v>0</v>
      </c>
      <c r="DB27" s="72">
        <v>0</v>
      </c>
      <c r="DC27" s="72">
        <v>0</v>
      </c>
      <c r="DD27" s="72">
        <v>0</v>
      </c>
      <c r="DE27" s="72">
        <v>0</v>
      </c>
      <c r="DF27" s="72">
        <v>0</v>
      </c>
      <c r="DG27" s="72">
        <v>0</v>
      </c>
      <c r="DH27" s="72">
        <v>0</v>
      </c>
    </row>
    <row r="28" ht="20.1" customHeight="1" spans="1:112">
      <c r="A28" s="89" t="s">
        <v>16</v>
      </c>
      <c r="B28" s="89" t="s">
        <v>16</v>
      </c>
      <c r="C28" s="89" t="s">
        <v>16</v>
      </c>
      <c r="D28" s="89" t="s">
        <v>322</v>
      </c>
      <c r="E28" s="72">
        <f t="shared" si="0"/>
        <v>375605.17</v>
      </c>
      <c r="F28" s="72">
        <v>375605.17</v>
      </c>
      <c r="G28" s="72">
        <v>0</v>
      </c>
      <c r="H28" s="72">
        <v>0</v>
      </c>
      <c r="I28" s="72">
        <v>0</v>
      </c>
      <c r="J28" s="72">
        <v>0</v>
      </c>
      <c r="K28" s="72">
        <v>0</v>
      </c>
      <c r="L28" s="72">
        <v>0</v>
      </c>
      <c r="M28" s="72">
        <v>0</v>
      </c>
      <c r="N28" s="72">
        <v>315822.37</v>
      </c>
      <c r="O28" s="72">
        <v>59782.8</v>
      </c>
      <c r="P28" s="72">
        <v>0</v>
      </c>
      <c r="Q28" s="72">
        <v>0</v>
      </c>
      <c r="R28" s="72">
        <v>0</v>
      </c>
      <c r="S28" s="72">
        <v>0</v>
      </c>
      <c r="T28" s="72">
        <v>0</v>
      </c>
      <c r="U28" s="72">
        <v>0</v>
      </c>
      <c r="V28" s="72">
        <v>0</v>
      </c>
      <c r="W28" s="72">
        <v>0</v>
      </c>
      <c r="X28" s="72">
        <v>0</v>
      </c>
      <c r="Y28" s="72">
        <v>0</v>
      </c>
      <c r="Z28" s="72">
        <v>0</v>
      </c>
      <c r="AA28" s="72">
        <v>0</v>
      </c>
      <c r="AB28" s="72">
        <v>0</v>
      </c>
      <c r="AC28" s="72">
        <v>0</v>
      </c>
      <c r="AD28" s="72">
        <v>0</v>
      </c>
      <c r="AE28" s="72">
        <v>0</v>
      </c>
      <c r="AF28" s="72">
        <v>0</v>
      </c>
      <c r="AG28" s="72">
        <v>0</v>
      </c>
      <c r="AH28" s="72">
        <v>0</v>
      </c>
      <c r="AI28" s="72">
        <v>0</v>
      </c>
      <c r="AJ28" s="72">
        <v>0</v>
      </c>
      <c r="AK28" s="72">
        <v>0</v>
      </c>
      <c r="AL28" s="72">
        <v>0</v>
      </c>
      <c r="AM28" s="72">
        <v>0</v>
      </c>
      <c r="AN28" s="72">
        <v>0</v>
      </c>
      <c r="AO28" s="72">
        <v>0</v>
      </c>
      <c r="AP28" s="72">
        <v>0</v>
      </c>
      <c r="AQ28" s="72">
        <v>0</v>
      </c>
      <c r="AR28" s="72">
        <v>0</v>
      </c>
      <c r="AS28" s="72">
        <v>0</v>
      </c>
      <c r="AT28" s="72">
        <v>0</v>
      </c>
      <c r="AU28" s="72">
        <v>0</v>
      </c>
      <c r="AV28" s="72">
        <v>0</v>
      </c>
      <c r="AW28" s="72">
        <v>0</v>
      </c>
      <c r="AX28" s="72">
        <v>0</v>
      </c>
      <c r="AY28" s="72">
        <v>0</v>
      </c>
      <c r="AZ28" s="72">
        <v>0</v>
      </c>
      <c r="BA28" s="72">
        <v>0</v>
      </c>
      <c r="BB28" s="72">
        <v>0</v>
      </c>
      <c r="BC28" s="72">
        <v>0</v>
      </c>
      <c r="BD28" s="72">
        <v>0</v>
      </c>
      <c r="BE28" s="72">
        <v>0</v>
      </c>
      <c r="BF28" s="72">
        <v>0</v>
      </c>
      <c r="BG28" s="72">
        <v>0</v>
      </c>
      <c r="BH28" s="72">
        <v>0</v>
      </c>
      <c r="BI28" s="72">
        <v>0</v>
      </c>
      <c r="BJ28" s="72">
        <v>0</v>
      </c>
      <c r="BK28" s="72">
        <v>0</v>
      </c>
      <c r="BL28" s="72">
        <v>0</v>
      </c>
      <c r="BM28" s="72">
        <v>0</v>
      </c>
      <c r="BN28" s="72">
        <v>0</v>
      </c>
      <c r="BO28" s="72">
        <v>0</v>
      </c>
      <c r="BP28" s="72">
        <v>0</v>
      </c>
      <c r="BQ28" s="72">
        <v>0</v>
      </c>
      <c r="BR28" s="72">
        <v>0</v>
      </c>
      <c r="BS28" s="72">
        <v>0</v>
      </c>
      <c r="BT28" s="72">
        <v>0</v>
      </c>
      <c r="BU28" s="72">
        <v>0</v>
      </c>
      <c r="BV28" s="72">
        <v>0</v>
      </c>
      <c r="BW28" s="72">
        <v>0</v>
      </c>
      <c r="BX28" s="72">
        <v>0</v>
      </c>
      <c r="BY28" s="72">
        <v>0</v>
      </c>
      <c r="BZ28" s="72">
        <v>0</v>
      </c>
      <c r="CA28" s="72">
        <v>0</v>
      </c>
      <c r="CB28" s="72">
        <v>0</v>
      </c>
      <c r="CC28" s="72">
        <v>0</v>
      </c>
      <c r="CD28" s="72">
        <v>0</v>
      </c>
      <c r="CE28" s="72">
        <v>0</v>
      </c>
      <c r="CF28" s="72">
        <v>0</v>
      </c>
      <c r="CG28" s="72">
        <v>0</v>
      </c>
      <c r="CH28" s="72">
        <v>0</v>
      </c>
      <c r="CI28" s="72">
        <v>0</v>
      </c>
      <c r="CJ28" s="72">
        <v>0</v>
      </c>
      <c r="CK28" s="72">
        <v>0</v>
      </c>
      <c r="CL28" s="72">
        <v>0</v>
      </c>
      <c r="CM28" s="72">
        <v>0</v>
      </c>
      <c r="CN28" s="72">
        <v>0</v>
      </c>
      <c r="CO28" s="72">
        <v>0</v>
      </c>
      <c r="CP28" s="72">
        <v>0</v>
      </c>
      <c r="CQ28" s="72">
        <v>0</v>
      </c>
      <c r="CR28" s="72">
        <v>0</v>
      </c>
      <c r="CS28" s="72">
        <v>0</v>
      </c>
      <c r="CT28" s="72">
        <v>0</v>
      </c>
      <c r="CU28" s="72">
        <v>0</v>
      </c>
      <c r="CV28" s="72">
        <v>0</v>
      </c>
      <c r="CW28" s="72">
        <v>0</v>
      </c>
      <c r="CX28" s="72">
        <v>0</v>
      </c>
      <c r="CY28" s="72">
        <v>0</v>
      </c>
      <c r="CZ28" s="72">
        <v>0</v>
      </c>
      <c r="DA28" s="72">
        <v>0</v>
      </c>
      <c r="DB28" s="72">
        <v>0</v>
      </c>
      <c r="DC28" s="72">
        <v>0</v>
      </c>
      <c r="DD28" s="72">
        <v>0</v>
      </c>
      <c r="DE28" s="72">
        <v>0</v>
      </c>
      <c r="DF28" s="72">
        <v>0</v>
      </c>
      <c r="DG28" s="72">
        <v>0</v>
      </c>
      <c r="DH28" s="72">
        <v>0</v>
      </c>
    </row>
    <row r="29" ht="20.1" customHeight="1" spans="1:112">
      <c r="A29" s="89" t="s">
        <v>16</v>
      </c>
      <c r="B29" s="89" t="s">
        <v>16</v>
      </c>
      <c r="C29" s="89" t="s">
        <v>16</v>
      </c>
      <c r="D29" s="89" t="s">
        <v>323</v>
      </c>
      <c r="E29" s="72">
        <f t="shared" si="0"/>
        <v>375605.17</v>
      </c>
      <c r="F29" s="72">
        <v>375605.17</v>
      </c>
      <c r="G29" s="72">
        <v>0</v>
      </c>
      <c r="H29" s="72">
        <v>0</v>
      </c>
      <c r="I29" s="72">
        <v>0</v>
      </c>
      <c r="J29" s="72">
        <v>0</v>
      </c>
      <c r="K29" s="72">
        <v>0</v>
      </c>
      <c r="L29" s="72">
        <v>0</v>
      </c>
      <c r="M29" s="72">
        <v>0</v>
      </c>
      <c r="N29" s="72">
        <v>315822.37</v>
      </c>
      <c r="O29" s="72">
        <v>59782.8</v>
      </c>
      <c r="P29" s="72">
        <v>0</v>
      </c>
      <c r="Q29" s="72">
        <v>0</v>
      </c>
      <c r="R29" s="72">
        <v>0</v>
      </c>
      <c r="S29" s="72">
        <v>0</v>
      </c>
      <c r="T29" s="72">
        <v>0</v>
      </c>
      <c r="U29" s="72">
        <v>0</v>
      </c>
      <c r="V29" s="72">
        <v>0</v>
      </c>
      <c r="W29" s="72">
        <v>0</v>
      </c>
      <c r="X29" s="72">
        <v>0</v>
      </c>
      <c r="Y29" s="72">
        <v>0</v>
      </c>
      <c r="Z29" s="72">
        <v>0</v>
      </c>
      <c r="AA29" s="72">
        <v>0</v>
      </c>
      <c r="AB29" s="72">
        <v>0</v>
      </c>
      <c r="AC29" s="72">
        <v>0</v>
      </c>
      <c r="AD29" s="72">
        <v>0</v>
      </c>
      <c r="AE29" s="72">
        <v>0</v>
      </c>
      <c r="AF29" s="72">
        <v>0</v>
      </c>
      <c r="AG29" s="72">
        <v>0</v>
      </c>
      <c r="AH29" s="72">
        <v>0</v>
      </c>
      <c r="AI29" s="72">
        <v>0</v>
      </c>
      <c r="AJ29" s="72">
        <v>0</v>
      </c>
      <c r="AK29" s="72">
        <v>0</v>
      </c>
      <c r="AL29" s="72">
        <v>0</v>
      </c>
      <c r="AM29" s="72">
        <v>0</v>
      </c>
      <c r="AN29" s="72">
        <v>0</v>
      </c>
      <c r="AO29" s="72">
        <v>0</v>
      </c>
      <c r="AP29" s="72">
        <v>0</v>
      </c>
      <c r="AQ29" s="72">
        <v>0</v>
      </c>
      <c r="AR29" s="72">
        <v>0</v>
      </c>
      <c r="AS29" s="72">
        <v>0</v>
      </c>
      <c r="AT29" s="72">
        <v>0</v>
      </c>
      <c r="AU29" s="72">
        <v>0</v>
      </c>
      <c r="AV29" s="72">
        <v>0</v>
      </c>
      <c r="AW29" s="72">
        <v>0</v>
      </c>
      <c r="AX29" s="72">
        <v>0</v>
      </c>
      <c r="AY29" s="72">
        <v>0</v>
      </c>
      <c r="AZ29" s="72">
        <v>0</v>
      </c>
      <c r="BA29" s="72">
        <v>0</v>
      </c>
      <c r="BB29" s="72">
        <v>0</v>
      </c>
      <c r="BC29" s="72">
        <v>0</v>
      </c>
      <c r="BD29" s="72">
        <v>0</v>
      </c>
      <c r="BE29" s="72">
        <v>0</v>
      </c>
      <c r="BF29" s="72">
        <v>0</v>
      </c>
      <c r="BG29" s="72">
        <v>0</v>
      </c>
      <c r="BH29" s="72">
        <v>0</v>
      </c>
      <c r="BI29" s="72">
        <v>0</v>
      </c>
      <c r="BJ29" s="72">
        <v>0</v>
      </c>
      <c r="BK29" s="72">
        <v>0</v>
      </c>
      <c r="BL29" s="72">
        <v>0</v>
      </c>
      <c r="BM29" s="72">
        <v>0</v>
      </c>
      <c r="BN29" s="72">
        <v>0</v>
      </c>
      <c r="BO29" s="72">
        <v>0</v>
      </c>
      <c r="BP29" s="72">
        <v>0</v>
      </c>
      <c r="BQ29" s="72">
        <v>0</v>
      </c>
      <c r="BR29" s="72">
        <v>0</v>
      </c>
      <c r="BS29" s="72">
        <v>0</v>
      </c>
      <c r="BT29" s="72">
        <v>0</v>
      </c>
      <c r="BU29" s="72">
        <v>0</v>
      </c>
      <c r="BV29" s="72">
        <v>0</v>
      </c>
      <c r="BW29" s="72">
        <v>0</v>
      </c>
      <c r="BX29" s="72">
        <v>0</v>
      </c>
      <c r="BY29" s="72">
        <v>0</v>
      </c>
      <c r="BZ29" s="72">
        <v>0</v>
      </c>
      <c r="CA29" s="72">
        <v>0</v>
      </c>
      <c r="CB29" s="72">
        <v>0</v>
      </c>
      <c r="CC29" s="72">
        <v>0</v>
      </c>
      <c r="CD29" s="72">
        <v>0</v>
      </c>
      <c r="CE29" s="72">
        <v>0</v>
      </c>
      <c r="CF29" s="72">
        <v>0</v>
      </c>
      <c r="CG29" s="72">
        <v>0</v>
      </c>
      <c r="CH29" s="72">
        <v>0</v>
      </c>
      <c r="CI29" s="72">
        <v>0</v>
      </c>
      <c r="CJ29" s="72">
        <v>0</v>
      </c>
      <c r="CK29" s="72">
        <v>0</v>
      </c>
      <c r="CL29" s="72">
        <v>0</v>
      </c>
      <c r="CM29" s="72">
        <v>0</v>
      </c>
      <c r="CN29" s="72">
        <v>0</v>
      </c>
      <c r="CO29" s="72">
        <v>0</v>
      </c>
      <c r="CP29" s="72">
        <v>0</v>
      </c>
      <c r="CQ29" s="72">
        <v>0</v>
      </c>
      <c r="CR29" s="72">
        <v>0</v>
      </c>
      <c r="CS29" s="72">
        <v>0</v>
      </c>
      <c r="CT29" s="72">
        <v>0</v>
      </c>
      <c r="CU29" s="72">
        <v>0</v>
      </c>
      <c r="CV29" s="72">
        <v>0</v>
      </c>
      <c r="CW29" s="72">
        <v>0</v>
      </c>
      <c r="CX29" s="72">
        <v>0</v>
      </c>
      <c r="CY29" s="72">
        <v>0</v>
      </c>
      <c r="CZ29" s="72">
        <v>0</v>
      </c>
      <c r="DA29" s="72">
        <v>0</v>
      </c>
      <c r="DB29" s="72">
        <v>0</v>
      </c>
      <c r="DC29" s="72">
        <v>0</v>
      </c>
      <c r="DD29" s="72">
        <v>0</v>
      </c>
      <c r="DE29" s="72">
        <v>0</v>
      </c>
      <c r="DF29" s="72">
        <v>0</v>
      </c>
      <c r="DG29" s="72">
        <v>0</v>
      </c>
      <c r="DH29" s="72">
        <v>0</v>
      </c>
    </row>
    <row r="30" ht="20.1" customHeight="1" spans="1:112">
      <c r="A30" s="89" t="s">
        <v>107</v>
      </c>
      <c r="B30" s="89" t="s">
        <v>108</v>
      </c>
      <c r="C30" s="89" t="s">
        <v>85</v>
      </c>
      <c r="D30" s="89" t="s">
        <v>324</v>
      </c>
      <c r="E30" s="72">
        <f t="shared" si="0"/>
        <v>255654.09</v>
      </c>
      <c r="F30" s="72">
        <v>255654.09</v>
      </c>
      <c r="G30" s="72">
        <v>0</v>
      </c>
      <c r="H30" s="72">
        <v>0</v>
      </c>
      <c r="I30" s="72">
        <v>0</v>
      </c>
      <c r="J30" s="72">
        <v>0</v>
      </c>
      <c r="K30" s="72">
        <v>0</v>
      </c>
      <c r="L30" s="72">
        <v>0</v>
      </c>
      <c r="M30" s="72">
        <v>0</v>
      </c>
      <c r="N30" s="72">
        <v>255654.09</v>
      </c>
      <c r="O30" s="72">
        <v>0</v>
      </c>
      <c r="P30" s="72">
        <v>0</v>
      </c>
      <c r="Q30" s="72">
        <v>0</v>
      </c>
      <c r="R30" s="72">
        <v>0</v>
      </c>
      <c r="S30" s="72">
        <v>0</v>
      </c>
      <c r="T30" s="72">
        <v>0</v>
      </c>
      <c r="U30" s="72">
        <v>0</v>
      </c>
      <c r="V30" s="72">
        <v>0</v>
      </c>
      <c r="W30" s="72">
        <v>0</v>
      </c>
      <c r="X30" s="72">
        <v>0</v>
      </c>
      <c r="Y30" s="72">
        <v>0</v>
      </c>
      <c r="Z30" s="72">
        <v>0</v>
      </c>
      <c r="AA30" s="72">
        <v>0</v>
      </c>
      <c r="AB30" s="72">
        <v>0</v>
      </c>
      <c r="AC30" s="72">
        <v>0</v>
      </c>
      <c r="AD30" s="72">
        <v>0</v>
      </c>
      <c r="AE30" s="72">
        <v>0</v>
      </c>
      <c r="AF30" s="72">
        <v>0</v>
      </c>
      <c r="AG30" s="72">
        <v>0</v>
      </c>
      <c r="AH30" s="72">
        <v>0</v>
      </c>
      <c r="AI30" s="72">
        <v>0</v>
      </c>
      <c r="AJ30" s="72">
        <v>0</v>
      </c>
      <c r="AK30" s="72">
        <v>0</v>
      </c>
      <c r="AL30" s="72">
        <v>0</v>
      </c>
      <c r="AM30" s="72">
        <v>0</v>
      </c>
      <c r="AN30" s="72">
        <v>0</v>
      </c>
      <c r="AO30" s="72">
        <v>0</v>
      </c>
      <c r="AP30" s="72">
        <v>0</v>
      </c>
      <c r="AQ30" s="72">
        <v>0</v>
      </c>
      <c r="AR30" s="72">
        <v>0</v>
      </c>
      <c r="AS30" s="72">
        <v>0</v>
      </c>
      <c r="AT30" s="72">
        <v>0</v>
      </c>
      <c r="AU30" s="72">
        <v>0</v>
      </c>
      <c r="AV30" s="72">
        <v>0</v>
      </c>
      <c r="AW30" s="72">
        <v>0</v>
      </c>
      <c r="AX30" s="72">
        <v>0</v>
      </c>
      <c r="AY30" s="72">
        <v>0</v>
      </c>
      <c r="AZ30" s="72">
        <v>0</v>
      </c>
      <c r="BA30" s="72">
        <v>0</v>
      </c>
      <c r="BB30" s="72">
        <v>0</v>
      </c>
      <c r="BC30" s="72">
        <v>0</v>
      </c>
      <c r="BD30" s="72">
        <v>0</v>
      </c>
      <c r="BE30" s="72">
        <v>0</v>
      </c>
      <c r="BF30" s="72">
        <v>0</v>
      </c>
      <c r="BG30" s="72">
        <v>0</v>
      </c>
      <c r="BH30" s="72">
        <v>0</v>
      </c>
      <c r="BI30" s="72">
        <v>0</v>
      </c>
      <c r="BJ30" s="72">
        <v>0</v>
      </c>
      <c r="BK30" s="72">
        <v>0</v>
      </c>
      <c r="BL30" s="72">
        <v>0</v>
      </c>
      <c r="BM30" s="72">
        <v>0</v>
      </c>
      <c r="BN30" s="72">
        <v>0</v>
      </c>
      <c r="BO30" s="72">
        <v>0</v>
      </c>
      <c r="BP30" s="72">
        <v>0</v>
      </c>
      <c r="BQ30" s="72">
        <v>0</v>
      </c>
      <c r="BR30" s="72">
        <v>0</v>
      </c>
      <c r="BS30" s="72">
        <v>0</v>
      </c>
      <c r="BT30" s="72">
        <v>0</v>
      </c>
      <c r="BU30" s="72">
        <v>0</v>
      </c>
      <c r="BV30" s="72">
        <v>0</v>
      </c>
      <c r="BW30" s="72">
        <v>0</v>
      </c>
      <c r="BX30" s="72">
        <v>0</v>
      </c>
      <c r="BY30" s="72">
        <v>0</v>
      </c>
      <c r="BZ30" s="72">
        <v>0</v>
      </c>
      <c r="CA30" s="72">
        <v>0</v>
      </c>
      <c r="CB30" s="72">
        <v>0</v>
      </c>
      <c r="CC30" s="72">
        <v>0</v>
      </c>
      <c r="CD30" s="72">
        <v>0</v>
      </c>
      <c r="CE30" s="72">
        <v>0</v>
      </c>
      <c r="CF30" s="72">
        <v>0</v>
      </c>
      <c r="CG30" s="72">
        <v>0</v>
      </c>
      <c r="CH30" s="72">
        <v>0</v>
      </c>
      <c r="CI30" s="72">
        <v>0</v>
      </c>
      <c r="CJ30" s="72">
        <v>0</v>
      </c>
      <c r="CK30" s="72">
        <v>0</v>
      </c>
      <c r="CL30" s="72">
        <v>0</v>
      </c>
      <c r="CM30" s="72">
        <v>0</v>
      </c>
      <c r="CN30" s="72">
        <v>0</v>
      </c>
      <c r="CO30" s="72">
        <v>0</v>
      </c>
      <c r="CP30" s="72">
        <v>0</v>
      </c>
      <c r="CQ30" s="72">
        <v>0</v>
      </c>
      <c r="CR30" s="72">
        <v>0</v>
      </c>
      <c r="CS30" s="72">
        <v>0</v>
      </c>
      <c r="CT30" s="72">
        <v>0</v>
      </c>
      <c r="CU30" s="72">
        <v>0</v>
      </c>
      <c r="CV30" s="72">
        <v>0</v>
      </c>
      <c r="CW30" s="72">
        <v>0</v>
      </c>
      <c r="CX30" s="72">
        <v>0</v>
      </c>
      <c r="CY30" s="72">
        <v>0</v>
      </c>
      <c r="CZ30" s="72">
        <v>0</v>
      </c>
      <c r="DA30" s="72">
        <v>0</v>
      </c>
      <c r="DB30" s="72">
        <v>0</v>
      </c>
      <c r="DC30" s="72">
        <v>0</v>
      </c>
      <c r="DD30" s="72">
        <v>0</v>
      </c>
      <c r="DE30" s="72">
        <v>0</v>
      </c>
      <c r="DF30" s="72">
        <v>0</v>
      </c>
      <c r="DG30" s="72">
        <v>0</v>
      </c>
      <c r="DH30" s="72">
        <v>0</v>
      </c>
    </row>
    <row r="31" ht="20.1" customHeight="1" spans="1:112">
      <c r="A31" s="89" t="s">
        <v>107</v>
      </c>
      <c r="B31" s="89" t="s">
        <v>108</v>
      </c>
      <c r="C31" s="89" t="s">
        <v>95</v>
      </c>
      <c r="D31" s="89" t="s">
        <v>325</v>
      </c>
      <c r="E31" s="72">
        <f t="shared" si="0"/>
        <v>60168.28</v>
      </c>
      <c r="F31" s="72">
        <v>60168.28</v>
      </c>
      <c r="G31" s="72">
        <v>0</v>
      </c>
      <c r="H31" s="72">
        <v>0</v>
      </c>
      <c r="I31" s="72">
        <v>0</v>
      </c>
      <c r="J31" s="72">
        <v>0</v>
      </c>
      <c r="K31" s="72">
        <v>0</v>
      </c>
      <c r="L31" s="72">
        <v>0</v>
      </c>
      <c r="M31" s="72">
        <v>0</v>
      </c>
      <c r="N31" s="72">
        <v>60168.28</v>
      </c>
      <c r="O31" s="72">
        <v>0</v>
      </c>
      <c r="P31" s="72">
        <v>0</v>
      </c>
      <c r="Q31" s="72">
        <v>0</v>
      </c>
      <c r="R31" s="72">
        <v>0</v>
      </c>
      <c r="S31" s="72">
        <v>0</v>
      </c>
      <c r="T31" s="72">
        <v>0</v>
      </c>
      <c r="U31" s="72">
        <v>0</v>
      </c>
      <c r="V31" s="72">
        <v>0</v>
      </c>
      <c r="W31" s="72">
        <v>0</v>
      </c>
      <c r="X31" s="72">
        <v>0</v>
      </c>
      <c r="Y31" s="72">
        <v>0</v>
      </c>
      <c r="Z31" s="72">
        <v>0</v>
      </c>
      <c r="AA31" s="72">
        <v>0</v>
      </c>
      <c r="AB31" s="72">
        <v>0</v>
      </c>
      <c r="AC31" s="72">
        <v>0</v>
      </c>
      <c r="AD31" s="72">
        <v>0</v>
      </c>
      <c r="AE31" s="72">
        <v>0</v>
      </c>
      <c r="AF31" s="72">
        <v>0</v>
      </c>
      <c r="AG31" s="72">
        <v>0</v>
      </c>
      <c r="AH31" s="72">
        <v>0</v>
      </c>
      <c r="AI31" s="72">
        <v>0</v>
      </c>
      <c r="AJ31" s="72">
        <v>0</v>
      </c>
      <c r="AK31" s="72">
        <v>0</v>
      </c>
      <c r="AL31" s="72">
        <v>0</v>
      </c>
      <c r="AM31" s="72">
        <v>0</v>
      </c>
      <c r="AN31" s="72">
        <v>0</v>
      </c>
      <c r="AO31" s="72">
        <v>0</v>
      </c>
      <c r="AP31" s="72">
        <v>0</v>
      </c>
      <c r="AQ31" s="72">
        <v>0</v>
      </c>
      <c r="AR31" s="72">
        <v>0</v>
      </c>
      <c r="AS31" s="72">
        <v>0</v>
      </c>
      <c r="AT31" s="72">
        <v>0</v>
      </c>
      <c r="AU31" s="72">
        <v>0</v>
      </c>
      <c r="AV31" s="72">
        <v>0</v>
      </c>
      <c r="AW31" s="72">
        <v>0</v>
      </c>
      <c r="AX31" s="72">
        <v>0</v>
      </c>
      <c r="AY31" s="72">
        <v>0</v>
      </c>
      <c r="AZ31" s="72">
        <v>0</v>
      </c>
      <c r="BA31" s="72">
        <v>0</v>
      </c>
      <c r="BB31" s="72">
        <v>0</v>
      </c>
      <c r="BC31" s="72">
        <v>0</v>
      </c>
      <c r="BD31" s="72">
        <v>0</v>
      </c>
      <c r="BE31" s="72">
        <v>0</v>
      </c>
      <c r="BF31" s="72">
        <v>0</v>
      </c>
      <c r="BG31" s="72">
        <v>0</v>
      </c>
      <c r="BH31" s="72">
        <v>0</v>
      </c>
      <c r="BI31" s="72">
        <v>0</v>
      </c>
      <c r="BJ31" s="72">
        <v>0</v>
      </c>
      <c r="BK31" s="72">
        <v>0</v>
      </c>
      <c r="BL31" s="72">
        <v>0</v>
      </c>
      <c r="BM31" s="72">
        <v>0</v>
      </c>
      <c r="BN31" s="72">
        <v>0</v>
      </c>
      <c r="BO31" s="72">
        <v>0</v>
      </c>
      <c r="BP31" s="72">
        <v>0</v>
      </c>
      <c r="BQ31" s="72">
        <v>0</v>
      </c>
      <c r="BR31" s="72">
        <v>0</v>
      </c>
      <c r="BS31" s="72">
        <v>0</v>
      </c>
      <c r="BT31" s="72">
        <v>0</v>
      </c>
      <c r="BU31" s="72">
        <v>0</v>
      </c>
      <c r="BV31" s="72">
        <v>0</v>
      </c>
      <c r="BW31" s="72">
        <v>0</v>
      </c>
      <c r="BX31" s="72">
        <v>0</v>
      </c>
      <c r="BY31" s="72">
        <v>0</v>
      </c>
      <c r="BZ31" s="72">
        <v>0</v>
      </c>
      <c r="CA31" s="72">
        <v>0</v>
      </c>
      <c r="CB31" s="72">
        <v>0</v>
      </c>
      <c r="CC31" s="72">
        <v>0</v>
      </c>
      <c r="CD31" s="72">
        <v>0</v>
      </c>
      <c r="CE31" s="72">
        <v>0</v>
      </c>
      <c r="CF31" s="72">
        <v>0</v>
      </c>
      <c r="CG31" s="72">
        <v>0</v>
      </c>
      <c r="CH31" s="72">
        <v>0</v>
      </c>
      <c r="CI31" s="72">
        <v>0</v>
      </c>
      <c r="CJ31" s="72">
        <v>0</v>
      </c>
      <c r="CK31" s="72">
        <v>0</v>
      </c>
      <c r="CL31" s="72">
        <v>0</v>
      </c>
      <c r="CM31" s="72">
        <v>0</v>
      </c>
      <c r="CN31" s="72">
        <v>0</v>
      </c>
      <c r="CO31" s="72">
        <v>0</v>
      </c>
      <c r="CP31" s="72">
        <v>0</v>
      </c>
      <c r="CQ31" s="72">
        <v>0</v>
      </c>
      <c r="CR31" s="72">
        <v>0</v>
      </c>
      <c r="CS31" s="72">
        <v>0</v>
      </c>
      <c r="CT31" s="72">
        <v>0</v>
      </c>
      <c r="CU31" s="72">
        <v>0</v>
      </c>
      <c r="CV31" s="72">
        <v>0</v>
      </c>
      <c r="CW31" s="72">
        <v>0</v>
      </c>
      <c r="CX31" s="72">
        <v>0</v>
      </c>
      <c r="CY31" s="72">
        <v>0</v>
      </c>
      <c r="CZ31" s="72">
        <v>0</v>
      </c>
      <c r="DA31" s="72">
        <v>0</v>
      </c>
      <c r="DB31" s="72">
        <v>0</v>
      </c>
      <c r="DC31" s="72">
        <v>0</v>
      </c>
      <c r="DD31" s="72">
        <v>0</v>
      </c>
      <c r="DE31" s="72">
        <v>0</v>
      </c>
      <c r="DF31" s="72">
        <v>0</v>
      </c>
      <c r="DG31" s="72">
        <v>0</v>
      </c>
      <c r="DH31" s="72">
        <v>0</v>
      </c>
    </row>
    <row r="32" ht="20.1" customHeight="1" spans="1:112">
      <c r="A32" s="89" t="s">
        <v>107</v>
      </c>
      <c r="B32" s="89" t="s">
        <v>108</v>
      </c>
      <c r="C32" s="89" t="s">
        <v>94</v>
      </c>
      <c r="D32" s="89" t="s">
        <v>326</v>
      </c>
      <c r="E32" s="72">
        <f t="shared" si="0"/>
        <v>47826.24</v>
      </c>
      <c r="F32" s="72">
        <v>47826.24</v>
      </c>
      <c r="G32" s="72">
        <v>0</v>
      </c>
      <c r="H32" s="72">
        <v>0</v>
      </c>
      <c r="I32" s="72">
        <v>0</v>
      </c>
      <c r="J32" s="72">
        <v>0</v>
      </c>
      <c r="K32" s="72">
        <v>0</v>
      </c>
      <c r="L32" s="72">
        <v>0</v>
      </c>
      <c r="M32" s="72">
        <v>0</v>
      </c>
      <c r="N32" s="72">
        <v>0</v>
      </c>
      <c r="O32" s="72">
        <v>47826.24</v>
      </c>
      <c r="P32" s="72">
        <v>0</v>
      </c>
      <c r="Q32" s="72">
        <v>0</v>
      </c>
      <c r="R32" s="72">
        <v>0</v>
      </c>
      <c r="S32" s="72">
        <v>0</v>
      </c>
      <c r="T32" s="72">
        <v>0</v>
      </c>
      <c r="U32" s="72">
        <v>0</v>
      </c>
      <c r="V32" s="72">
        <v>0</v>
      </c>
      <c r="W32" s="72">
        <v>0</v>
      </c>
      <c r="X32" s="72">
        <v>0</v>
      </c>
      <c r="Y32" s="72">
        <v>0</v>
      </c>
      <c r="Z32" s="72">
        <v>0</v>
      </c>
      <c r="AA32" s="72">
        <v>0</v>
      </c>
      <c r="AB32" s="72">
        <v>0</v>
      </c>
      <c r="AC32" s="72">
        <v>0</v>
      </c>
      <c r="AD32" s="72">
        <v>0</v>
      </c>
      <c r="AE32" s="72">
        <v>0</v>
      </c>
      <c r="AF32" s="72">
        <v>0</v>
      </c>
      <c r="AG32" s="72">
        <v>0</v>
      </c>
      <c r="AH32" s="72">
        <v>0</v>
      </c>
      <c r="AI32" s="72">
        <v>0</v>
      </c>
      <c r="AJ32" s="72">
        <v>0</v>
      </c>
      <c r="AK32" s="72">
        <v>0</v>
      </c>
      <c r="AL32" s="72">
        <v>0</v>
      </c>
      <c r="AM32" s="72">
        <v>0</v>
      </c>
      <c r="AN32" s="72">
        <v>0</v>
      </c>
      <c r="AO32" s="72">
        <v>0</v>
      </c>
      <c r="AP32" s="72">
        <v>0</v>
      </c>
      <c r="AQ32" s="72">
        <v>0</v>
      </c>
      <c r="AR32" s="72">
        <v>0</v>
      </c>
      <c r="AS32" s="72">
        <v>0</v>
      </c>
      <c r="AT32" s="72">
        <v>0</v>
      </c>
      <c r="AU32" s="72">
        <v>0</v>
      </c>
      <c r="AV32" s="72">
        <v>0</v>
      </c>
      <c r="AW32" s="72">
        <v>0</v>
      </c>
      <c r="AX32" s="72">
        <v>0</v>
      </c>
      <c r="AY32" s="72">
        <v>0</v>
      </c>
      <c r="AZ32" s="72">
        <v>0</v>
      </c>
      <c r="BA32" s="72">
        <v>0</v>
      </c>
      <c r="BB32" s="72">
        <v>0</v>
      </c>
      <c r="BC32" s="72">
        <v>0</v>
      </c>
      <c r="BD32" s="72">
        <v>0</v>
      </c>
      <c r="BE32" s="72">
        <v>0</v>
      </c>
      <c r="BF32" s="72">
        <v>0</v>
      </c>
      <c r="BG32" s="72">
        <v>0</v>
      </c>
      <c r="BH32" s="72">
        <v>0</v>
      </c>
      <c r="BI32" s="72">
        <v>0</v>
      </c>
      <c r="BJ32" s="72">
        <v>0</v>
      </c>
      <c r="BK32" s="72">
        <v>0</v>
      </c>
      <c r="BL32" s="72">
        <v>0</v>
      </c>
      <c r="BM32" s="72">
        <v>0</v>
      </c>
      <c r="BN32" s="72">
        <v>0</v>
      </c>
      <c r="BO32" s="72">
        <v>0</v>
      </c>
      <c r="BP32" s="72">
        <v>0</v>
      </c>
      <c r="BQ32" s="72">
        <v>0</v>
      </c>
      <c r="BR32" s="72">
        <v>0</v>
      </c>
      <c r="BS32" s="72">
        <v>0</v>
      </c>
      <c r="BT32" s="72">
        <v>0</v>
      </c>
      <c r="BU32" s="72">
        <v>0</v>
      </c>
      <c r="BV32" s="72">
        <v>0</v>
      </c>
      <c r="BW32" s="72">
        <v>0</v>
      </c>
      <c r="BX32" s="72">
        <v>0</v>
      </c>
      <c r="BY32" s="72">
        <v>0</v>
      </c>
      <c r="BZ32" s="72">
        <v>0</v>
      </c>
      <c r="CA32" s="72">
        <v>0</v>
      </c>
      <c r="CB32" s="72">
        <v>0</v>
      </c>
      <c r="CC32" s="72">
        <v>0</v>
      </c>
      <c r="CD32" s="72">
        <v>0</v>
      </c>
      <c r="CE32" s="72">
        <v>0</v>
      </c>
      <c r="CF32" s="72">
        <v>0</v>
      </c>
      <c r="CG32" s="72">
        <v>0</v>
      </c>
      <c r="CH32" s="72">
        <v>0</v>
      </c>
      <c r="CI32" s="72">
        <v>0</v>
      </c>
      <c r="CJ32" s="72">
        <v>0</v>
      </c>
      <c r="CK32" s="72">
        <v>0</v>
      </c>
      <c r="CL32" s="72">
        <v>0</v>
      </c>
      <c r="CM32" s="72">
        <v>0</v>
      </c>
      <c r="CN32" s="72">
        <v>0</v>
      </c>
      <c r="CO32" s="72">
        <v>0</v>
      </c>
      <c r="CP32" s="72">
        <v>0</v>
      </c>
      <c r="CQ32" s="72">
        <v>0</v>
      </c>
      <c r="CR32" s="72">
        <v>0</v>
      </c>
      <c r="CS32" s="72">
        <v>0</v>
      </c>
      <c r="CT32" s="72">
        <v>0</v>
      </c>
      <c r="CU32" s="72">
        <v>0</v>
      </c>
      <c r="CV32" s="72">
        <v>0</v>
      </c>
      <c r="CW32" s="72">
        <v>0</v>
      </c>
      <c r="CX32" s="72">
        <v>0</v>
      </c>
      <c r="CY32" s="72">
        <v>0</v>
      </c>
      <c r="CZ32" s="72">
        <v>0</v>
      </c>
      <c r="DA32" s="72">
        <v>0</v>
      </c>
      <c r="DB32" s="72">
        <v>0</v>
      </c>
      <c r="DC32" s="72">
        <v>0</v>
      </c>
      <c r="DD32" s="72">
        <v>0</v>
      </c>
      <c r="DE32" s="72">
        <v>0</v>
      </c>
      <c r="DF32" s="72">
        <v>0</v>
      </c>
      <c r="DG32" s="72">
        <v>0</v>
      </c>
      <c r="DH32" s="72">
        <v>0</v>
      </c>
    </row>
    <row r="33" ht="20.1" customHeight="1" spans="1:112">
      <c r="A33" s="89" t="s">
        <v>107</v>
      </c>
      <c r="B33" s="89" t="s">
        <v>108</v>
      </c>
      <c r="C33" s="89" t="s">
        <v>112</v>
      </c>
      <c r="D33" s="89" t="s">
        <v>327</v>
      </c>
      <c r="E33" s="72">
        <f t="shared" si="0"/>
        <v>11956.56</v>
      </c>
      <c r="F33" s="72">
        <v>11956.56</v>
      </c>
      <c r="G33" s="72">
        <v>0</v>
      </c>
      <c r="H33" s="72">
        <v>0</v>
      </c>
      <c r="I33" s="72">
        <v>0</v>
      </c>
      <c r="J33" s="72">
        <v>0</v>
      </c>
      <c r="K33" s="72">
        <v>0</v>
      </c>
      <c r="L33" s="72">
        <v>0</v>
      </c>
      <c r="M33" s="72">
        <v>0</v>
      </c>
      <c r="N33" s="72">
        <v>0</v>
      </c>
      <c r="O33" s="72">
        <v>11956.56</v>
      </c>
      <c r="P33" s="72">
        <v>0</v>
      </c>
      <c r="Q33" s="72">
        <v>0</v>
      </c>
      <c r="R33" s="72">
        <v>0</v>
      </c>
      <c r="S33" s="72">
        <v>0</v>
      </c>
      <c r="T33" s="72">
        <v>0</v>
      </c>
      <c r="U33" s="72">
        <v>0</v>
      </c>
      <c r="V33" s="72">
        <v>0</v>
      </c>
      <c r="W33" s="72">
        <v>0</v>
      </c>
      <c r="X33" s="72">
        <v>0</v>
      </c>
      <c r="Y33" s="72">
        <v>0</v>
      </c>
      <c r="Z33" s="72">
        <v>0</v>
      </c>
      <c r="AA33" s="72">
        <v>0</v>
      </c>
      <c r="AB33" s="72">
        <v>0</v>
      </c>
      <c r="AC33" s="72">
        <v>0</v>
      </c>
      <c r="AD33" s="72">
        <v>0</v>
      </c>
      <c r="AE33" s="72">
        <v>0</v>
      </c>
      <c r="AF33" s="72">
        <v>0</v>
      </c>
      <c r="AG33" s="72">
        <v>0</v>
      </c>
      <c r="AH33" s="72">
        <v>0</v>
      </c>
      <c r="AI33" s="72">
        <v>0</v>
      </c>
      <c r="AJ33" s="72">
        <v>0</v>
      </c>
      <c r="AK33" s="72">
        <v>0</v>
      </c>
      <c r="AL33" s="72">
        <v>0</v>
      </c>
      <c r="AM33" s="72">
        <v>0</v>
      </c>
      <c r="AN33" s="72">
        <v>0</v>
      </c>
      <c r="AO33" s="72">
        <v>0</v>
      </c>
      <c r="AP33" s="72">
        <v>0</v>
      </c>
      <c r="AQ33" s="72">
        <v>0</v>
      </c>
      <c r="AR33" s="72">
        <v>0</v>
      </c>
      <c r="AS33" s="72">
        <v>0</v>
      </c>
      <c r="AT33" s="72">
        <v>0</v>
      </c>
      <c r="AU33" s="72">
        <v>0</v>
      </c>
      <c r="AV33" s="72">
        <v>0</v>
      </c>
      <c r="AW33" s="72">
        <v>0</v>
      </c>
      <c r="AX33" s="72">
        <v>0</v>
      </c>
      <c r="AY33" s="72">
        <v>0</v>
      </c>
      <c r="AZ33" s="72">
        <v>0</v>
      </c>
      <c r="BA33" s="72">
        <v>0</v>
      </c>
      <c r="BB33" s="72">
        <v>0</v>
      </c>
      <c r="BC33" s="72">
        <v>0</v>
      </c>
      <c r="BD33" s="72">
        <v>0</v>
      </c>
      <c r="BE33" s="72">
        <v>0</v>
      </c>
      <c r="BF33" s="72">
        <v>0</v>
      </c>
      <c r="BG33" s="72">
        <v>0</v>
      </c>
      <c r="BH33" s="72">
        <v>0</v>
      </c>
      <c r="BI33" s="72">
        <v>0</v>
      </c>
      <c r="BJ33" s="72">
        <v>0</v>
      </c>
      <c r="BK33" s="72">
        <v>0</v>
      </c>
      <c r="BL33" s="72">
        <v>0</v>
      </c>
      <c r="BM33" s="72">
        <v>0</v>
      </c>
      <c r="BN33" s="72">
        <v>0</v>
      </c>
      <c r="BO33" s="72">
        <v>0</v>
      </c>
      <c r="BP33" s="72">
        <v>0</v>
      </c>
      <c r="BQ33" s="72">
        <v>0</v>
      </c>
      <c r="BR33" s="72">
        <v>0</v>
      </c>
      <c r="BS33" s="72">
        <v>0</v>
      </c>
      <c r="BT33" s="72">
        <v>0</v>
      </c>
      <c r="BU33" s="72">
        <v>0</v>
      </c>
      <c r="BV33" s="72">
        <v>0</v>
      </c>
      <c r="BW33" s="72">
        <v>0</v>
      </c>
      <c r="BX33" s="72">
        <v>0</v>
      </c>
      <c r="BY33" s="72">
        <v>0</v>
      </c>
      <c r="BZ33" s="72">
        <v>0</v>
      </c>
      <c r="CA33" s="72">
        <v>0</v>
      </c>
      <c r="CB33" s="72">
        <v>0</v>
      </c>
      <c r="CC33" s="72">
        <v>0</v>
      </c>
      <c r="CD33" s="72">
        <v>0</v>
      </c>
      <c r="CE33" s="72">
        <v>0</v>
      </c>
      <c r="CF33" s="72">
        <v>0</v>
      </c>
      <c r="CG33" s="72">
        <v>0</v>
      </c>
      <c r="CH33" s="72">
        <v>0</v>
      </c>
      <c r="CI33" s="72">
        <v>0</v>
      </c>
      <c r="CJ33" s="72">
        <v>0</v>
      </c>
      <c r="CK33" s="72">
        <v>0</v>
      </c>
      <c r="CL33" s="72">
        <v>0</v>
      </c>
      <c r="CM33" s="72">
        <v>0</v>
      </c>
      <c r="CN33" s="72">
        <v>0</v>
      </c>
      <c r="CO33" s="72">
        <v>0</v>
      </c>
      <c r="CP33" s="72">
        <v>0</v>
      </c>
      <c r="CQ33" s="72">
        <v>0</v>
      </c>
      <c r="CR33" s="72">
        <v>0</v>
      </c>
      <c r="CS33" s="72">
        <v>0</v>
      </c>
      <c r="CT33" s="72">
        <v>0</v>
      </c>
      <c r="CU33" s="72">
        <v>0</v>
      </c>
      <c r="CV33" s="72">
        <v>0</v>
      </c>
      <c r="CW33" s="72">
        <v>0</v>
      </c>
      <c r="CX33" s="72">
        <v>0</v>
      </c>
      <c r="CY33" s="72">
        <v>0</v>
      </c>
      <c r="CZ33" s="72">
        <v>0</v>
      </c>
      <c r="DA33" s="72">
        <v>0</v>
      </c>
      <c r="DB33" s="72">
        <v>0</v>
      </c>
      <c r="DC33" s="72">
        <v>0</v>
      </c>
      <c r="DD33" s="72">
        <v>0</v>
      </c>
      <c r="DE33" s="72">
        <v>0</v>
      </c>
      <c r="DF33" s="72">
        <v>0</v>
      </c>
      <c r="DG33" s="72">
        <v>0</v>
      </c>
      <c r="DH33" s="72">
        <v>0</v>
      </c>
    </row>
    <row r="34" ht="20.1" customHeight="1" spans="1:112">
      <c r="A34" s="89" t="s">
        <v>16</v>
      </c>
      <c r="B34" s="89" t="s">
        <v>16</v>
      </c>
      <c r="C34" s="89" t="s">
        <v>16</v>
      </c>
      <c r="D34" s="89" t="s">
        <v>328</v>
      </c>
      <c r="E34" s="72">
        <f t="shared" si="0"/>
        <v>9600</v>
      </c>
      <c r="F34" s="72">
        <v>0</v>
      </c>
      <c r="G34" s="72">
        <v>0</v>
      </c>
      <c r="H34" s="72">
        <v>0</v>
      </c>
      <c r="I34" s="72">
        <v>0</v>
      </c>
      <c r="J34" s="72">
        <v>0</v>
      </c>
      <c r="K34" s="72">
        <v>0</v>
      </c>
      <c r="L34" s="72">
        <v>0</v>
      </c>
      <c r="M34" s="72">
        <v>0</v>
      </c>
      <c r="N34" s="72">
        <v>0</v>
      </c>
      <c r="O34" s="72">
        <v>0</v>
      </c>
      <c r="P34" s="72">
        <v>0</v>
      </c>
      <c r="Q34" s="72">
        <v>0</v>
      </c>
      <c r="R34" s="72">
        <v>0</v>
      </c>
      <c r="S34" s="72">
        <v>0</v>
      </c>
      <c r="T34" s="72">
        <v>9600</v>
      </c>
      <c r="U34" s="72">
        <v>0</v>
      </c>
      <c r="V34" s="72">
        <v>0</v>
      </c>
      <c r="W34" s="72">
        <v>0</v>
      </c>
      <c r="X34" s="72">
        <v>0</v>
      </c>
      <c r="Y34" s="72">
        <v>0</v>
      </c>
      <c r="Z34" s="72">
        <v>0</v>
      </c>
      <c r="AA34" s="72">
        <v>0</v>
      </c>
      <c r="AB34" s="72">
        <v>0</v>
      </c>
      <c r="AC34" s="72">
        <v>0</v>
      </c>
      <c r="AD34" s="72">
        <v>0</v>
      </c>
      <c r="AE34" s="72">
        <v>0</v>
      </c>
      <c r="AF34" s="72">
        <v>0</v>
      </c>
      <c r="AG34" s="72">
        <v>0</v>
      </c>
      <c r="AH34" s="72">
        <v>0</v>
      </c>
      <c r="AI34" s="72">
        <v>0</v>
      </c>
      <c r="AJ34" s="72">
        <v>0</v>
      </c>
      <c r="AK34" s="72">
        <v>0</v>
      </c>
      <c r="AL34" s="72">
        <v>0</v>
      </c>
      <c r="AM34" s="72">
        <v>0</v>
      </c>
      <c r="AN34" s="72">
        <v>9600</v>
      </c>
      <c r="AO34" s="72">
        <v>0</v>
      </c>
      <c r="AP34" s="72">
        <v>0</v>
      </c>
      <c r="AQ34" s="72">
        <v>0</v>
      </c>
      <c r="AR34" s="72">
        <v>0</v>
      </c>
      <c r="AS34" s="72">
        <v>0</v>
      </c>
      <c r="AT34" s="72">
        <v>0</v>
      </c>
      <c r="AU34" s="72">
        <v>0</v>
      </c>
      <c r="AV34" s="72">
        <v>0</v>
      </c>
      <c r="AW34" s="72">
        <v>0</v>
      </c>
      <c r="AX34" s="72">
        <v>0</v>
      </c>
      <c r="AY34" s="72">
        <v>0</v>
      </c>
      <c r="AZ34" s="72">
        <v>0</v>
      </c>
      <c r="BA34" s="72">
        <v>0</v>
      </c>
      <c r="BB34" s="72">
        <v>0</v>
      </c>
      <c r="BC34" s="72">
        <v>0</v>
      </c>
      <c r="BD34" s="72">
        <v>0</v>
      </c>
      <c r="BE34" s="72">
        <v>0</v>
      </c>
      <c r="BF34" s="72">
        <v>0</v>
      </c>
      <c r="BG34" s="72">
        <v>0</v>
      </c>
      <c r="BH34" s="72">
        <v>0</v>
      </c>
      <c r="BI34" s="72">
        <v>0</v>
      </c>
      <c r="BJ34" s="72">
        <v>0</v>
      </c>
      <c r="BK34" s="72">
        <v>0</v>
      </c>
      <c r="BL34" s="72">
        <v>0</v>
      </c>
      <c r="BM34" s="72">
        <v>0</v>
      </c>
      <c r="BN34" s="72">
        <v>0</v>
      </c>
      <c r="BO34" s="72">
        <v>0</v>
      </c>
      <c r="BP34" s="72">
        <v>0</v>
      </c>
      <c r="BQ34" s="72">
        <v>0</v>
      </c>
      <c r="BR34" s="72">
        <v>0</v>
      </c>
      <c r="BS34" s="72">
        <v>0</v>
      </c>
      <c r="BT34" s="72">
        <v>0</v>
      </c>
      <c r="BU34" s="72">
        <v>0</v>
      </c>
      <c r="BV34" s="72">
        <v>0</v>
      </c>
      <c r="BW34" s="72">
        <v>0</v>
      </c>
      <c r="BX34" s="72">
        <v>0</v>
      </c>
      <c r="BY34" s="72">
        <v>0</v>
      </c>
      <c r="BZ34" s="72">
        <v>0</v>
      </c>
      <c r="CA34" s="72">
        <v>0</v>
      </c>
      <c r="CB34" s="72">
        <v>0</v>
      </c>
      <c r="CC34" s="72">
        <v>0</v>
      </c>
      <c r="CD34" s="72">
        <v>0</v>
      </c>
      <c r="CE34" s="72">
        <v>0</v>
      </c>
      <c r="CF34" s="72">
        <v>0</v>
      </c>
      <c r="CG34" s="72">
        <v>0</v>
      </c>
      <c r="CH34" s="72">
        <v>0</v>
      </c>
      <c r="CI34" s="72">
        <v>0</v>
      </c>
      <c r="CJ34" s="72">
        <v>0</v>
      </c>
      <c r="CK34" s="72">
        <v>0</v>
      </c>
      <c r="CL34" s="72">
        <v>0</v>
      </c>
      <c r="CM34" s="72">
        <v>0</v>
      </c>
      <c r="CN34" s="72">
        <v>0</v>
      </c>
      <c r="CO34" s="72">
        <v>0</v>
      </c>
      <c r="CP34" s="72">
        <v>0</v>
      </c>
      <c r="CQ34" s="72">
        <v>0</v>
      </c>
      <c r="CR34" s="72">
        <v>0</v>
      </c>
      <c r="CS34" s="72">
        <v>0</v>
      </c>
      <c r="CT34" s="72">
        <v>0</v>
      </c>
      <c r="CU34" s="72">
        <v>0</v>
      </c>
      <c r="CV34" s="72">
        <v>0</v>
      </c>
      <c r="CW34" s="72">
        <v>0</v>
      </c>
      <c r="CX34" s="72">
        <v>0</v>
      </c>
      <c r="CY34" s="72">
        <v>0</v>
      </c>
      <c r="CZ34" s="72">
        <v>0</v>
      </c>
      <c r="DA34" s="72">
        <v>0</v>
      </c>
      <c r="DB34" s="72">
        <v>0</v>
      </c>
      <c r="DC34" s="72">
        <v>0</v>
      </c>
      <c r="DD34" s="72">
        <v>0</v>
      </c>
      <c r="DE34" s="72">
        <v>0</v>
      </c>
      <c r="DF34" s="72">
        <v>0</v>
      </c>
      <c r="DG34" s="72">
        <v>0</v>
      </c>
      <c r="DH34" s="72">
        <v>0</v>
      </c>
    </row>
    <row r="35" ht="20.1" customHeight="1" spans="1:112">
      <c r="A35" s="89" t="s">
        <v>16</v>
      </c>
      <c r="B35" s="89" t="s">
        <v>16</v>
      </c>
      <c r="C35" s="89" t="s">
        <v>16</v>
      </c>
      <c r="D35" s="89" t="s">
        <v>115</v>
      </c>
      <c r="E35" s="72">
        <f t="shared" si="0"/>
        <v>9600</v>
      </c>
      <c r="F35" s="72">
        <v>0</v>
      </c>
      <c r="G35" s="72">
        <v>0</v>
      </c>
      <c r="H35" s="72">
        <v>0</v>
      </c>
      <c r="I35" s="72">
        <v>0</v>
      </c>
      <c r="J35" s="72">
        <v>0</v>
      </c>
      <c r="K35" s="72">
        <v>0</v>
      </c>
      <c r="L35" s="72">
        <v>0</v>
      </c>
      <c r="M35" s="72">
        <v>0</v>
      </c>
      <c r="N35" s="72">
        <v>0</v>
      </c>
      <c r="O35" s="72">
        <v>0</v>
      </c>
      <c r="P35" s="72">
        <v>0</v>
      </c>
      <c r="Q35" s="72">
        <v>0</v>
      </c>
      <c r="R35" s="72">
        <v>0</v>
      </c>
      <c r="S35" s="72">
        <v>0</v>
      </c>
      <c r="T35" s="72">
        <v>9600</v>
      </c>
      <c r="U35" s="72">
        <v>0</v>
      </c>
      <c r="V35" s="72">
        <v>0</v>
      </c>
      <c r="W35" s="72">
        <v>0</v>
      </c>
      <c r="X35" s="72">
        <v>0</v>
      </c>
      <c r="Y35" s="72">
        <v>0</v>
      </c>
      <c r="Z35" s="72">
        <v>0</v>
      </c>
      <c r="AA35" s="72">
        <v>0</v>
      </c>
      <c r="AB35" s="72">
        <v>0</v>
      </c>
      <c r="AC35" s="72">
        <v>0</v>
      </c>
      <c r="AD35" s="72">
        <v>0</v>
      </c>
      <c r="AE35" s="72">
        <v>0</v>
      </c>
      <c r="AF35" s="72">
        <v>0</v>
      </c>
      <c r="AG35" s="72">
        <v>0</v>
      </c>
      <c r="AH35" s="72">
        <v>0</v>
      </c>
      <c r="AI35" s="72">
        <v>0</v>
      </c>
      <c r="AJ35" s="72">
        <v>0</v>
      </c>
      <c r="AK35" s="72">
        <v>0</v>
      </c>
      <c r="AL35" s="72">
        <v>0</v>
      </c>
      <c r="AM35" s="72">
        <v>0</v>
      </c>
      <c r="AN35" s="72">
        <v>9600</v>
      </c>
      <c r="AO35" s="72">
        <v>0</v>
      </c>
      <c r="AP35" s="72">
        <v>0</v>
      </c>
      <c r="AQ35" s="72">
        <v>0</v>
      </c>
      <c r="AR35" s="72">
        <v>0</v>
      </c>
      <c r="AS35" s="72">
        <v>0</v>
      </c>
      <c r="AT35" s="72">
        <v>0</v>
      </c>
      <c r="AU35" s="72">
        <v>0</v>
      </c>
      <c r="AV35" s="72">
        <v>0</v>
      </c>
      <c r="AW35" s="72">
        <v>0</v>
      </c>
      <c r="AX35" s="72">
        <v>0</v>
      </c>
      <c r="AY35" s="72">
        <v>0</v>
      </c>
      <c r="AZ35" s="72">
        <v>0</v>
      </c>
      <c r="BA35" s="72">
        <v>0</v>
      </c>
      <c r="BB35" s="72">
        <v>0</v>
      </c>
      <c r="BC35" s="72">
        <v>0</v>
      </c>
      <c r="BD35" s="72">
        <v>0</v>
      </c>
      <c r="BE35" s="72">
        <v>0</v>
      </c>
      <c r="BF35" s="72">
        <v>0</v>
      </c>
      <c r="BG35" s="72">
        <v>0</v>
      </c>
      <c r="BH35" s="72">
        <v>0</v>
      </c>
      <c r="BI35" s="72">
        <v>0</v>
      </c>
      <c r="BJ35" s="72">
        <v>0</v>
      </c>
      <c r="BK35" s="72">
        <v>0</v>
      </c>
      <c r="BL35" s="72">
        <v>0</v>
      </c>
      <c r="BM35" s="72">
        <v>0</v>
      </c>
      <c r="BN35" s="72">
        <v>0</v>
      </c>
      <c r="BO35" s="72">
        <v>0</v>
      </c>
      <c r="BP35" s="72">
        <v>0</v>
      </c>
      <c r="BQ35" s="72">
        <v>0</v>
      </c>
      <c r="BR35" s="72">
        <v>0</v>
      </c>
      <c r="BS35" s="72">
        <v>0</v>
      </c>
      <c r="BT35" s="72">
        <v>0</v>
      </c>
      <c r="BU35" s="72">
        <v>0</v>
      </c>
      <c r="BV35" s="72">
        <v>0</v>
      </c>
      <c r="BW35" s="72">
        <v>0</v>
      </c>
      <c r="BX35" s="72">
        <v>0</v>
      </c>
      <c r="BY35" s="72">
        <v>0</v>
      </c>
      <c r="BZ35" s="72">
        <v>0</v>
      </c>
      <c r="CA35" s="72">
        <v>0</v>
      </c>
      <c r="CB35" s="72">
        <v>0</v>
      </c>
      <c r="CC35" s="72">
        <v>0</v>
      </c>
      <c r="CD35" s="72">
        <v>0</v>
      </c>
      <c r="CE35" s="72">
        <v>0</v>
      </c>
      <c r="CF35" s="72">
        <v>0</v>
      </c>
      <c r="CG35" s="72">
        <v>0</v>
      </c>
      <c r="CH35" s="72">
        <v>0</v>
      </c>
      <c r="CI35" s="72">
        <v>0</v>
      </c>
      <c r="CJ35" s="72">
        <v>0</v>
      </c>
      <c r="CK35" s="72">
        <v>0</v>
      </c>
      <c r="CL35" s="72">
        <v>0</v>
      </c>
      <c r="CM35" s="72">
        <v>0</v>
      </c>
      <c r="CN35" s="72">
        <v>0</v>
      </c>
      <c r="CO35" s="72">
        <v>0</v>
      </c>
      <c r="CP35" s="72">
        <v>0</v>
      </c>
      <c r="CQ35" s="72">
        <v>0</v>
      </c>
      <c r="CR35" s="72">
        <v>0</v>
      </c>
      <c r="CS35" s="72">
        <v>0</v>
      </c>
      <c r="CT35" s="72">
        <v>0</v>
      </c>
      <c r="CU35" s="72">
        <v>0</v>
      </c>
      <c r="CV35" s="72">
        <v>0</v>
      </c>
      <c r="CW35" s="72">
        <v>0</v>
      </c>
      <c r="CX35" s="72">
        <v>0</v>
      </c>
      <c r="CY35" s="72">
        <v>0</v>
      </c>
      <c r="CZ35" s="72">
        <v>0</v>
      </c>
      <c r="DA35" s="72">
        <v>0</v>
      </c>
      <c r="DB35" s="72">
        <v>0</v>
      </c>
      <c r="DC35" s="72">
        <v>0</v>
      </c>
      <c r="DD35" s="72">
        <v>0</v>
      </c>
      <c r="DE35" s="72">
        <v>0</v>
      </c>
      <c r="DF35" s="72">
        <v>0</v>
      </c>
      <c r="DG35" s="72">
        <v>0</v>
      </c>
      <c r="DH35" s="72">
        <v>0</v>
      </c>
    </row>
    <row r="36" ht="20.1" customHeight="1" spans="1:112">
      <c r="A36" s="89" t="s">
        <v>114</v>
      </c>
      <c r="B36" s="89" t="s">
        <v>104</v>
      </c>
      <c r="C36" s="89" t="s">
        <v>85</v>
      </c>
      <c r="D36" s="89" t="s">
        <v>329</v>
      </c>
      <c r="E36" s="72">
        <f t="shared" si="0"/>
        <v>9600</v>
      </c>
      <c r="F36" s="72">
        <v>0</v>
      </c>
      <c r="G36" s="72">
        <v>0</v>
      </c>
      <c r="H36" s="72">
        <v>0</v>
      </c>
      <c r="I36" s="72">
        <v>0</v>
      </c>
      <c r="J36" s="72">
        <v>0</v>
      </c>
      <c r="K36" s="72">
        <v>0</v>
      </c>
      <c r="L36" s="72">
        <v>0</v>
      </c>
      <c r="M36" s="72">
        <v>0</v>
      </c>
      <c r="N36" s="72">
        <v>0</v>
      </c>
      <c r="O36" s="72">
        <v>0</v>
      </c>
      <c r="P36" s="72">
        <v>0</v>
      </c>
      <c r="Q36" s="72">
        <v>0</v>
      </c>
      <c r="R36" s="72">
        <v>0</v>
      </c>
      <c r="S36" s="72">
        <v>0</v>
      </c>
      <c r="T36" s="72">
        <v>9600</v>
      </c>
      <c r="U36" s="72">
        <v>0</v>
      </c>
      <c r="V36" s="72">
        <v>0</v>
      </c>
      <c r="W36" s="72">
        <v>0</v>
      </c>
      <c r="X36" s="72">
        <v>0</v>
      </c>
      <c r="Y36" s="72">
        <v>0</v>
      </c>
      <c r="Z36" s="72">
        <v>0</v>
      </c>
      <c r="AA36" s="72">
        <v>0</v>
      </c>
      <c r="AB36" s="72">
        <v>0</v>
      </c>
      <c r="AC36" s="72">
        <v>0</v>
      </c>
      <c r="AD36" s="72">
        <v>0</v>
      </c>
      <c r="AE36" s="72">
        <v>0</v>
      </c>
      <c r="AF36" s="72">
        <v>0</v>
      </c>
      <c r="AG36" s="72">
        <v>0</v>
      </c>
      <c r="AH36" s="72">
        <v>0</v>
      </c>
      <c r="AI36" s="72">
        <v>0</v>
      </c>
      <c r="AJ36" s="72">
        <v>0</v>
      </c>
      <c r="AK36" s="72">
        <v>0</v>
      </c>
      <c r="AL36" s="72">
        <v>0</v>
      </c>
      <c r="AM36" s="72">
        <v>0</v>
      </c>
      <c r="AN36" s="72">
        <v>9600</v>
      </c>
      <c r="AO36" s="72">
        <v>0</v>
      </c>
      <c r="AP36" s="72">
        <v>0</v>
      </c>
      <c r="AQ36" s="72">
        <v>0</v>
      </c>
      <c r="AR36" s="72">
        <v>0</v>
      </c>
      <c r="AS36" s="72">
        <v>0</v>
      </c>
      <c r="AT36" s="72">
        <v>0</v>
      </c>
      <c r="AU36" s="72">
        <v>0</v>
      </c>
      <c r="AV36" s="72">
        <v>0</v>
      </c>
      <c r="AW36" s="72">
        <v>0</v>
      </c>
      <c r="AX36" s="72">
        <v>0</v>
      </c>
      <c r="AY36" s="72">
        <v>0</v>
      </c>
      <c r="AZ36" s="72">
        <v>0</v>
      </c>
      <c r="BA36" s="72">
        <v>0</v>
      </c>
      <c r="BB36" s="72">
        <v>0</v>
      </c>
      <c r="BC36" s="72">
        <v>0</v>
      </c>
      <c r="BD36" s="72">
        <v>0</v>
      </c>
      <c r="BE36" s="72">
        <v>0</v>
      </c>
      <c r="BF36" s="72">
        <v>0</v>
      </c>
      <c r="BG36" s="72">
        <v>0</v>
      </c>
      <c r="BH36" s="72">
        <v>0</v>
      </c>
      <c r="BI36" s="72">
        <v>0</v>
      </c>
      <c r="BJ36" s="72">
        <v>0</v>
      </c>
      <c r="BK36" s="72">
        <v>0</v>
      </c>
      <c r="BL36" s="72">
        <v>0</v>
      </c>
      <c r="BM36" s="72">
        <v>0</v>
      </c>
      <c r="BN36" s="72">
        <v>0</v>
      </c>
      <c r="BO36" s="72">
        <v>0</v>
      </c>
      <c r="BP36" s="72">
        <v>0</v>
      </c>
      <c r="BQ36" s="72">
        <v>0</v>
      </c>
      <c r="BR36" s="72">
        <v>0</v>
      </c>
      <c r="BS36" s="72">
        <v>0</v>
      </c>
      <c r="BT36" s="72">
        <v>0</v>
      </c>
      <c r="BU36" s="72">
        <v>0</v>
      </c>
      <c r="BV36" s="72">
        <v>0</v>
      </c>
      <c r="BW36" s="72">
        <v>0</v>
      </c>
      <c r="BX36" s="72">
        <v>0</v>
      </c>
      <c r="BY36" s="72">
        <v>0</v>
      </c>
      <c r="BZ36" s="72">
        <v>0</v>
      </c>
      <c r="CA36" s="72">
        <v>0</v>
      </c>
      <c r="CB36" s="72">
        <v>0</v>
      </c>
      <c r="CC36" s="72">
        <v>0</v>
      </c>
      <c r="CD36" s="72">
        <v>0</v>
      </c>
      <c r="CE36" s="72">
        <v>0</v>
      </c>
      <c r="CF36" s="72">
        <v>0</v>
      </c>
      <c r="CG36" s="72">
        <v>0</v>
      </c>
      <c r="CH36" s="72">
        <v>0</v>
      </c>
      <c r="CI36" s="72">
        <v>0</v>
      </c>
      <c r="CJ36" s="72">
        <v>0</v>
      </c>
      <c r="CK36" s="72">
        <v>0</v>
      </c>
      <c r="CL36" s="72">
        <v>0</v>
      </c>
      <c r="CM36" s="72">
        <v>0</v>
      </c>
      <c r="CN36" s="72">
        <v>0</v>
      </c>
      <c r="CO36" s="72">
        <v>0</v>
      </c>
      <c r="CP36" s="72">
        <v>0</v>
      </c>
      <c r="CQ36" s="72">
        <v>0</v>
      </c>
      <c r="CR36" s="72">
        <v>0</v>
      </c>
      <c r="CS36" s="72">
        <v>0</v>
      </c>
      <c r="CT36" s="72">
        <v>0</v>
      </c>
      <c r="CU36" s="72">
        <v>0</v>
      </c>
      <c r="CV36" s="72">
        <v>0</v>
      </c>
      <c r="CW36" s="72">
        <v>0</v>
      </c>
      <c r="CX36" s="72">
        <v>0</v>
      </c>
      <c r="CY36" s="72">
        <v>0</v>
      </c>
      <c r="CZ36" s="72">
        <v>0</v>
      </c>
      <c r="DA36" s="72">
        <v>0</v>
      </c>
      <c r="DB36" s="72">
        <v>0</v>
      </c>
      <c r="DC36" s="72">
        <v>0</v>
      </c>
      <c r="DD36" s="72">
        <v>0</v>
      </c>
      <c r="DE36" s="72">
        <v>0</v>
      </c>
      <c r="DF36" s="72">
        <v>0</v>
      </c>
      <c r="DG36" s="72">
        <v>0</v>
      </c>
      <c r="DH36" s="72">
        <v>0</v>
      </c>
    </row>
    <row r="37" ht="20.1" customHeight="1" spans="1:112">
      <c r="A37" s="89" t="s">
        <v>16</v>
      </c>
      <c r="B37" s="89" t="s">
        <v>16</v>
      </c>
      <c r="C37" s="89" t="s">
        <v>16</v>
      </c>
      <c r="D37" s="89" t="s">
        <v>330</v>
      </c>
      <c r="E37" s="72">
        <f t="shared" si="0"/>
        <v>1226170</v>
      </c>
      <c r="F37" s="72">
        <v>0</v>
      </c>
      <c r="G37" s="72">
        <v>0</v>
      </c>
      <c r="H37" s="72">
        <v>0</v>
      </c>
      <c r="I37" s="72">
        <v>0</v>
      </c>
      <c r="J37" s="72">
        <v>0</v>
      </c>
      <c r="K37" s="72">
        <v>0</v>
      </c>
      <c r="L37" s="72">
        <v>0</v>
      </c>
      <c r="M37" s="72">
        <v>0</v>
      </c>
      <c r="N37" s="72">
        <v>0</v>
      </c>
      <c r="O37" s="72">
        <v>0</v>
      </c>
      <c r="P37" s="72">
        <v>0</v>
      </c>
      <c r="Q37" s="72">
        <v>0</v>
      </c>
      <c r="R37" s="72">
        <v>0</v>
      </c>
      <c r="S37" s="72">
        <v>0</v>
      </c>
      <c r="T37" s="72">
        <v>120000</v>
      </c>
      <c r="U37" s="72">
        <v>120000</v>
      </c>
      <c r="V37" s="72">
        <v>0</v>
      </c>
      <c r="W37" s="72">
        <v>0</v>
      </c>
      <c r="X37" s="72">
        <v>0</v>
      </c>
      <c r="Y37" s="72">
        <v>0</v>
      </c>
      <c r="Z37" s="72">
        <v>0</v>
      </c>
      <c r="AA37" s="72">
        <v>0</v>
      </c>
      <c r="AB37" s="72">
        <v>0</v>
      </c>
      <c r="AC37" s="72">
        <v>0</v>
      </c>
      <c r="AD37" s="72">
        <v>0</v>
      </c>
      <c r="AE37" s="72">
        <v>0</v>
      </c>
      <c r="AF37" s="72">
        <v>0</v>
      </c>
      <c r="AG37" s="72">
        <v>0</v>
      </c>
      <c r="AH37" s="72">
        <v>0</v>
      </c>
      <c r="AI37" s="72">
        <v>0</v>
      </c>
      <c r="AJ37" s="72">
        <v>0</v>
      </c>
      <c r="AK37" s="72">
        <v>0</v>
      </c>
      <c r="AL37" s="72">
        <v>0</v>
      </c>
      <c r="AM37" s="72">
        <v>0</v>
      </c>
      <c r="AN37" s="72">
        <v>0</v>
      </c>
      <c r="AO37" s="72">
        <v>0</v>
      </c>
      <c r="AP37" s="72">
        <v>0</v>
      </c>
      <c r="AQ37" s="72">
        <v>0</v>
      </c>
      <c r="AR37" s="72">
        <v>0</v>
      </c>
      <c r="AS37" s="72">
        <v>0</v>
      </c>
      <c r="AT37" s="72">
        <v>0</v>
      </c>
      <c r="AU37" s="72">
        <v>0</v>
      </c>
      <c r="AV37" s="72">
        <v>1106170</v>
      </c>
      <c r="AW37" s="72">
        <v>0</v>
      </c>
      <c r="AX37" s="72">
        <v>0</v>
      </c>
      <c r="AY37" s="72">
        <v>0</v>
      </c>
      <c r="AZ37" s="72">
        <v>0</v>
      </c>
      <c r="BA37" s="72">
        <v>1106170</v>
      </c>
      <c r="BB37" s="72">
        <v>0</v>
      </c>
      <c r="BC37" s="72">
        <v>0</v>
      </c>
      <c r="BD37" s="72">
        <v>0</v>
      </c>
      <c r="BE37" s="72">
        <v>0</v>
      </c>
      <c r="BF37" s="72">
        <v>0</v>
      </c>
      <c r="BG37" s="72">
        <v>0</v>
      </c>
      <c r="BH37" s="72">
        <v>0</v>
      </c>
      <c r="BI37" s="72">
        <v>0</v>
      </c>
      <c r="BJ37" s="72">
        <v>0</v>
      </c>
      <c r="BK37" s="72">
        <v>0</v>
      </c>
      <c r="BL37" s="72">
        <v>0</v>
      </c>
      <c r="BM37" s="72">
        <v>0</v>
      </c>
      <c r="BN37" s="72">
        <v>0</v>
      </c>
      <c r="BO37" s="72">
        <v>0</v>
      </c>
      <c r="BP37" s="72">
        <v>0</v>
      </c>
      <c r="BQ37" s="72">
        <v>0</v>
      </c>
      <c r="BR37" s="72">
        <v>0</v>
      </c>
      <c r="BS37" s="72">
        <v>0</v>
      </c>
      <c r="BT37" s="72">
        <v>0</v>
      </c>
      <c r="BU37" s="72">
        <v>0</v>
      </c>
      <c r="BV37" s="72">
        <v>0</v>
      </c>
      <c r="BW37" s="72">
        <v>0</v>
      </c>
      <c r="BX37" s="72">
        <v>0</v>
      </c>
      <c r="BY37" s="72">
        <v>0</v>
      </c>
      <c r="BZ37" s="72">
        <v>0</v>
      </c>
      <c r="CA37" s="72">
        <v>0</v>
      </c>
      <c r="CB37" s="72">
        <v>0</v>
      </c>
      <c r="CC37" s="72">
        <v>0</v>
      </c>
      <c r="CD37" s="72">
        <v>0</v>
      </c>
      <c r="CE37" s="72">
        <v>0</v>
      </c>
      <c r="CF37" s="72">
        <v>0</v>
      </c>
      <c r="CG37" s="72">
        <v>0</v>
      </c>
      <c r="CH37" s="72">
        <v>0</v>
      </c>
      <c r="CI37" s="72">
        <v>0</v>
      </c>
      <c r="CJ37" s="72">
        <v>0</v>
      </c>
      <c r="CK37" s="72">
        <v>0</v>
      </c>
      <c r="CL37" s="72">
        <v>0</v>
      </c>
      <c r="CM37" s="72">
        <v>0</v>
      </c>
      <c r="CN37" s="72">
        <v>0</v>
      </c>
      <c r="CO37" s="72">
        <v>0</v>
      </c>
      <c r="CP37" s="72">
        <v>0</v>
      </c>
      <c r="CQ37" s="72">
        <v>0</v>
      </c>
      <c r="CR37" s="72">
        <v>0</v>
      </c>
      <c r="CS37" s="72">
        <v>0</v>
      </c>
      <c r="CT37" s="72">
        <v>0</v>
      </c>
      <c r="CU37" s="72">
        <v>0</v>
      </c>
      <c r="CV37" s="72">
        <v>0</v>
      </c>
      <c r="CW37" s="72">
        <v>0</v>
      </c>
      <c r="CX37" s="72">
        <v>0</v>
      </c>
      <c r="CY37" s="72">
        <v>0</v>
      </c>
      <c r="CZ37" s="72">
        <v>0</v>
      </c>
      <c r="DA37" s="72">
        <v>0</v>
      </c>
      <c r="DB37" s="72">
        <v>0</v>
      </c>
      <c r="DC37" s="72">
        <v>0</v>
      </c>
      <c r="DD37" s="72">
        <v>0</v>
      </c>
      <c r="DE37" s="72">
        <v>0</v>
      </c>
      <c r="DF37" s="72">
        <v>0</v>
      </c>
      <c r="DG37" s="72">
        <v>0</v>
      </c>
      <c r="DH37" s="72">
        <v>0</v>
      </c>
    </row>
    <row r="38" ht="20.1" customHeight="1" spans="1:112">
      <c r="A38" s="89" t="s">
        <v>16</v>
      </c>
      <c r="B38" s="89" t="s">
        <v>16</v>
      </c>
      <c r="C38" s="89" t="s">
        <v>16</v>
      </c>
      <c r="D38" s="89" t="s">
        <v>331</v>
      </c>
      <c r="E38" s="72">
        <f t="shared" si="0"/>
        <v>1226170</v>
      </c>
      <c r="F38" s="72">
        <v>0</v>
      </c>
      <c r="G38" s="72">
        <v>0</v>
      </c>
      <c r="H38" s="72">
        <v>0</v>
      </c>
      <c r="I38" s="72">
        <v>0</v>
      </c>
      <c r="J38" s="72">
        <v>0</v>
      </c>
      <c r="K38" s="72">
        <v>0</v>
      </c>
      <c r="L38" s="72">
        <v>0</v>
      </c>
      <c r="M38" s="72">
        <v>0</v>
      </c>
      <c r="N38" s="72">
        <v>0</v>
      </c>
      <c r="O38" s="72">
        <v>0</v>
      </c>
      <c r="P38" s="72">
        <v>0</v>
      </c>
      <c r="Q38" s="72">
        <v>0</v>
      </c>
      <c r="R38" s="72">
        <v>0</v>
      </c>
      <c r="S38" s="72">
        <v>0</v>
      </c>
      <c r="T38" s="72">
        <v>120000</v>
      </c>
      <c r="U38" s="72">
        <v>120000</v>
      </c>
      <c r="V38" s="72">
        <v>0</v>
      </c>
      <c r="W38" s="72">
        <v>0</v>
      </c>
      <c r="X38" s="72">
        <v>0</v>
      </c>
      <c r="Y38" s="72">
        <v>0</v>
      </c>
      <c r="Z38" s="72">
        <v>0</v>
      </c>
      <c r="AA38" s="72">
        <v>0</v>
      </c>
      <c r="AB38" s="72">
        <v>0</v>
      </c>
      <c r="AC38" s="72">
        <v>0</v>
      </c>
      <c r="AD38" s="72">
        <v>0</v>
      </c>
      <c r="AE38" s="72">
        <v>0</v>
      </c>
      <c r="AF38" s="72">
        <v>0</v>
      </c>
      <c r="AG38" s="72">
        <v>0</v>
      </c>
      <c r="AH38" s="72">
        <v>0</v>
      </c>
      <c r="AI38" s="72">
        <v>0</v>
      </c>
      <c r="AJ38" s="72">
        <v>0</v>
      </c>
      <c r="AK38" s="72">
        <v>0</v>
      </c>
      <c r="AL38" s="72">
        <v>0</v>
      </c>
      <c r="AM38" s="72">
        <v>0</v>
      </c>
      <c r="AN38" s="72">
        <v>0</v>
      </c>
      <c r="AO38" s="72">
        <v>0</v>
      </c>
      <c r="AP38" s="72">
        <v>0</v>
      </c>
      <c r="AQ38" s="72">
        <v>0</v>
      </c>
      <c r="AR38" s="72">
        <v>0</v>
      </c>
      <c r="AS38" s="72">
        <v>0</v>
      </c>
      <c r="AT38" s="72">
        <v>0</v>
      </c>
      <c r="AU38" s="72">
        <v>0</v>
      </c>
      <c r="AV38" s="72">
        <v>1106170</v>
      </c>
      <c r="AW38" s="72">
        <v>0</v>
      </c>
      <c r="AX38" s="72">
        <v>0</v>
      </c>
      <c r="AY38" s="72">
        <v>0</v>
      </c>
      <c r="AZ38" s="72">
        <v>0</v>
      </c>
      <c r="BA38" s="72">
        <v>1106170</v>
      </c>
      <c r="BB38" s="72">
        <v>0</v>
      </c>
      <c r="BC38" s="72">
        <v>0</v>
      </c>
      <c r="BD38" s="72">
        <v>0</v>
      </c>
      <c r="BE38" s="72">
        <v>0</v>
      </c>
      <c r="BF38" s="72">
        <v>0</v>
      </c>
      <c r="BG38" s="72">
        <v>0</v>
      </c>
      <c r="BH38" s="72">
        <v>0</v>
      </c>
      <c r="BI38" s="72">
        <v>0</v>
      </c>
      <c r="BJ38" s="72">
        <v>0</v>
      </c>
      <c r="BK38" s="72">
        <v>0</v>
      </c>
      <c r="BL38" s="72">
        <v>0</v>
      </c>
      <c r="BM38" s="72">
        <v>0</v>
      </c>
      <c r="BN38" s="72">
        <v>0</v>
      </c>
      <c r="BO38" s="72">
        <v>0</v>
      </c>
      <c r="BP38" s="72">
        <v>0</v>
      </c>
      <c r="BQ38" s="72">
        <v>0</v>
      </c>
      <c r="BR38" s="72">
        <v>0</v>
      </c>
      <c r="BS38" s="72">
        <v>0</v>
      </c>
      <c r="BT38" s="72">
        <v>0</v>
      </c>
      <c r="BU38" s="72">
        <v>0</v>
      </c>
      <c r="BV38" s="72">
        <v>0</v>
      </c>
      <c r="BW38" s="72">
        <v>0</v>
      </c>
      <c r="BX38" s="72">
        <v>0</v>
      </c>
      <c r="BY38" s="72">
        <v>0</v>
      </c>
      <c r="BZ38" s="72">
        <v>0</v>
      </c>
      <c r="CA38" s="72">
        <v>0</v>
      </c>
      <c r="CB38" s="72">
        <v>0</v>
      </c>
      <c r="CC38" s="72">
        <v>0</v>
      </c>
      <c r="CD38" s="72">
        <v>0</v>
      </c>
      <c r="CE38" s="72">
        <v>0</v>
      </c>
      <c r="CF38" s="72">
        <v>0</v>
      </c>
      <c r="CG38" s="72">
        <v>0</v>
      </c>
      <c r="CH38" s="72">
        <v>0</v>
      </c>
      <c r="CI38" s="72">
        <v>0</v>
      </c>
      <c r="CJ38" s="72">
        <v>0</v>
      </c>
      <c r="CK38" s="72">
        <v>0</v>
      </c>
      <c r="CL38" s="72">
        <v>0</v>
      </c>
      <c r="CM38" s="72">
        <v>0</v>
      </c>
      <c r="CN38" s="72">
        <v>0</v>
      </c>
      <c r="CO38" s="72">
        <v>0</v>
      </c>
      <c r="CP38" s="72">
        <v>0</v>
      </c>
      <c r="CQ38" s="72">
        <v>0</v>
      </c>
      <c r="CR38" s="72">
        <v>0</v>
      </c>
      <c r="CS38" s="72">
        <v>0</v>
      </c>
      <c r="CT38" s="72">
        <v>0</v>
      </c>
      <c r="CU38" s="72">
        <v>0</v>
      </c>
      <c r="CV38" s="72">
        <v>0</v>
      </c>
      <c r="CW38" s="72">
        <v>0</v>
      </c>
      <c r="CX38" s="72">
        <v>0</v>
      </c>
      <c r="CY38" s="72">
        <v>0</v>
      </c>
      <c r="CZ38" s="72">
        <v>0</v>
      </c>
      <c r="DA38" s="72">
        <v>0</v>
      </c>
      <c r="DB38" s="72">
        <v>0</v>
      </c>
      <c r="DC38" s="72">
        <v>0</v>
      </c>
      <c r="DD38" s="72">
        <v>0</v>
      </c>
      <c r="DE38" s="72">
        <v>0</v>
      </c>
      <c r="DF38" s="72">
        <v>0</v>
      </c>
      <c r="DG38" s="72">
        <v>0</v>
      </c>
      <c r="DH38" s="72">
        <v>0</v>
      </c>
    </row>
    <row r="39" ht="20.1" customHeight="1" spans="1:112">
      <c r="A39" s="89" t="s">
        <v>116</v>
      </c>
      <c r="B39" s="89" t="s">
        <v>90</v>
      </c>
      <c r="C39" s="89" t="s">
        <v>104</v>
      </c>
      <c r="D39" s="89" t="s">
        <v>332</v>
      </c>
      <c r="E39" s="72">
        <f t="shared" si="0"/>
        <v>1226170</v>
      </c>
      <c r="F39" s="72">
        <v>0</v>
      </c>
      <c r="G39" s="72">
        <v>0</v>
      </c>
      <c r="H39" s="72">
        <v>0</v>
      </c>
      <c r="I39" s="72">
        <v>0</v>
      </c>
      <c r="J39" s="72">
        <v>0</v>
      </c>
      <c r="K39" s="72">
        <v>0</v>
      </c>
      <c r="L39" s="72">
        <v>0</v>
      </c>
      <c r="M39" s="72">
        <v>0</v>
      </c>
      <c r="N39" s="72">
        <v>0</v>
      </c>
      <c r="O39" s="72">
        <v>0</v>
      </c>
      <c r="P39" s="72">
        <v>0</v>
      </c>
      <c r="Q39" s="72">
        <v>0</v>
      </c>
      <c r="R39" s="72">
        <v>0</v>
      </c>
      <c r="S39" s="72">
        <v>0</v>
      </c>
      <c r="T39" s="72">
        <v>120000</v>
      </c>
      <c r="U39" s="72">
        <v>120000</v>
      </c>
      <c r="V39" s="72">
        <v>0</v>
      </c>
      <c r="W39" s="72">
        <v>0</v>
      </c>
      <c r="X39" s="72">
        <v>0</v>
      </c>
      <c r="Y39" s="72">
        <v>0</v>
      </c>
      <c r="Z39" s="72">
        <v>0</v>
      </c>
      <c r="AA39" s="72">
        <v>0</v>
      </c>
      <c r="AB39" s="72">
        <v>0</v>
      </c>
      <c r="AC39" s="72">
        <v>0</v>
      </c>
      <c r="AD39" s="72">
        <v>0</v>
      </c>
      <c r="AE39" s="72">
        <v>0</v>
      </c>
      <c r="AF39" s="72">
        <v>0</v>
      </c>
      <c r="AG39" s="72">
        <v>0</v>
      </c>
      <c r="AH39" s="72">
        <v>0</v>
      </c>
      <c r="AI39" s="72">
        <v>0</v>
      </c>
      <c r="AJ39" s="72">
        <v>0</v>
      </c>
      <c r="AK39" s="72">
        <v>0</v>
      </c>
      <c r="AL39" s="72">
        <v>0</v>
      </c>
      <c r="AM39" s="72">
        <v>0</v>
      </c>
      <c r="AN39" s="72">
        <v>0</v>
      </c>
      <c r="AO39" s="72">
        <v>0</v>
      </c>
      <c r="AP39" s="72">
        <v>0</v>
      </c>
      <c r="AQ39" s="72">
        <v>0</v>
      </c>
      <c r="AR39" s="72">
        <v>0</v>
      </c>
      <c r="AS39" s="72">
        <v>0</v>
      </c>
      <c r="AT39" s="72">
        <v>0</v>
      </c>
      <c r="AU39" s="72">
        <v>0</v>
      </c>
      <c r="AV39" s="72">
        <v>1106170</v>
      </c>
      <c r="AW39" s="72">
        <v>0</v>
      </c>
      <c r="AX39" s="72">
        <v>0</v>
      </c>
      <c r="AY39" s="72">
        <v>0</v>
      </c>
      <c r="AZ39" s="72">
        <v>0</v>
      </c>
      <c r="BA39" s="72">
        <v>1106170</v>
      </c>
      <c r="BB39" s="72">
        <v>0</v>
      </c>
      <c r="BC39" s="72">
        <v>0</v>
      </c>
      <c r="BD39" s="72">
        <v>0</v>
      </c>
      <c r="BE39" s="72">
        <v>0</v>
      </c>
      <c r="BF39" s="72">
        <v>0</v>
      </c>
      <c r="BG39" s="72">
        <v>0</v>
      </c>
      <c r="BH39" s="72">
        <v>0</v>
      </c>
      <c r="BI39" s="72">
        <v>0</v>
      </c>
      <c r="BJ39" s="72">
        <v>0</v>
      </c>
      <c r="BK39" s="72">
        <v>0</v>
      </c>
      <c r="BL39" s="72">
        <v>0</v>
      </c>
      <c r="BM39" s="72">
        <v>0</v>
      </c>
      <c r="BN39" s="72">
        <v>0</v>
      </c>
      <c r="BO39" s="72">
        <v>0</v>
      </c>
      <c r="BP39" s="72">
        <v>0</v>
      </c>
      <c r="BQ39" s="72">
        <v>0</v>
      </c>
      <c r="BR39" s="72">
        <v>0</v>
      </c>
      <c r="BS39" s="72">
        <v>0</v>
      </c>
      <c r="BT39" s="72">
        <v>0</v>
      </c>
      <c r="BU39" s="72">
        <v>0</v>
      </c>
      <c r="BV39" s="72">
        <v>0</v>
      </c>
      <c r="BW39" s="72">
        <v>0</v>
      </c>
      <c r="BX39" s="72">
        <v>0</v>
      </c>
      <c r="BY39" s="72">
        <v>0</v>
      </c>
      <c r="BZ39" s="72">
        <v>0</v>
      </c>
      <c r="CA39" s="72">
        <v>0</v>
      </c>
      <c r="CB39" s="72">
        <v>0</v>
      </c>
      <c r="CC39" s="72">
        <v>0</v>
      </c>
      <c r="CD39" s="72">
        <v>0</v>
      </c>
      <c r="CE39" s="72">
        <v>0</v>
      </c>
      <c r="CF39" s="72">
        <v>0</v>
      </c>
      <c r="CG39" s="72">
        <v>0</v>
      </c>
      <c r="CH39" s="72">
        <v>0</v>
      </c>
      <c r="CI39" s="72">
        <v>0</v>
      </c>
      <c r="CJ39" s="72">
        <v>0</v>
      </c>
      <c r="CK39" s="72">
        <v>0</v>
      </c>
      <c r="CL39" s="72">
        <v>0</v>
      </c>
      <c r="CM39" s="72">
        <v>0</v>
      </c>
      <c r="CN39" s="72">
        <v>0</v>
      </c>
      <c r="CO39" s="72">
        <v>0</v>
      </c>
      <c r="CP39" s="72">
        <v>0</v>
      </c>
      <c r="CQ39" s="72">
        <v>0</v>
      </c>
      <c r="CR39" s="72">
        <v>0</v>
      </c>
      <c r="CS39" s="72">
        <v>0</v>
      </c>
      <c r="CT39" s="72">
        <v>0</v>
      </c>
      <c r="CU39" s="72">
        <v>0</v>
      </c>
      <c r="CV39" s="72">
        <v>0</v>
      </c>
      <c r="CW39" s="72">
        <v>0</v>
      </c>
      <c r="CX39" s="72">
        <v>0</v>
      </c>
      <c r="CY39" s="72">
        <v>0</v>
      </c>
      <c r="CZ39" s="72">
        <v>0</v>
      </c>
      <c r="DA39" s="72">
        <v>0</v>
      </c>
      <c r="DB39" s="72">
        <v>0</v>
      </c>
      <c r="DC39" s="72">
        <v>0</v>
      </c>
      <c r="DD39" s="72">
        <v>0</v>
      </c>
      <c r="DE39" s="72">
        <v>0</v>
      </c>
      <c r="DF39" s="72">
        <v>0</v>
      </c>
      <c r="DG39" s="72">
        <v>0</v>
      </c>
      <c r="DH39" s="72">
        <v>0</v>
      </c>
    </row>
    <row r="40" ht="20.1" customHeight="1" spans="1:112">
      <c r="A40" s="89" t="s">
        <v>16</v>
      </c>
      <c r="B40" s="89" t="s">
        <v>16</v>
      </c>
      <c r="C40" s="89" t="s">
        <v>16</v>
      </c>
      <c r="D40" s="89" t="s">
        <v>333</v>
      </c>
      <c r="E40" s="72">
        <f t="shared" si="0"/>
        <v>541432.82</v>
      </c>
      <c r="F40" s="72">
        <v>541432.82</v>
      </c>
      <c r="G40" s="72">
        <v>0</v>
      </c>
      <c r="H40" s="72">
        <v>0</v>
      </c>
      <c r="I40" s="72">
        <v>0</v>
      </c>
      <c r="J40" s="72">
        <v>0</v>
      </c>
      <c r="K40" s="72">
        <v>0</v>
      </c>
      <c r="L40" s="72">
        <v>0</v>
      </c>
      <c r="M40" s="72">
        <v>0</v>
      </c>
      <c r="N40" s="72">
        <v>0</v>
      </c>
      <c r="O40" s="72">
        <v>0</v>
      </c>
      <c r="P40" s="72">
        <v>0</v>
      </c>
      <c r="Q40" s="72">
        <v>541432.82</v>
      </c>
      <c r="R40" s="72">
        <v>0</v>
      </c>
      <c r="S40" s="72">
        <v>0</v>
      </c>
      <c r="T40" s="72">
        <v>0</v>
      </c>
      <c r="U40" s="72">
        <v>0</v>
      </c>
      <c r="V40" s="72">
        <v>0</v>
      </c>
      <c r="W40" s="72">
        <v>0</v>
      </c>
      <c r="X40" s="72">
        <v>0</v>
      </c>
      <c r="Y40" s="72">
        <v>0</v>
      </c>
      <c r="Z40" s="72">
        <v>0</v>
      </c>
      <c r="AA40" s="72">
        <v>0</v>
      </c>
      <c r="AB40" s="72">
        <v>0</v>
      </c>
      <c r="AC40" s="72">
        <v>0</v>
      </c>
      <c r="AD40" s="72">
        <v>0</v>
      </c>
      <c r="AE40" s="72">
        <v>0</v>
      </c>
      <c r="AF40" s="72">
        <v>0</v>
      </c>
      <c r="AG40" s="72">
        <v>0</v>
      </c>
      <c r="AH40" s="72">
        <v>0</v>
      </c>
      <c r="AI40" s="72">
        <v>0</v>
      </c>
      <c r="AJ40" s="72">
        <v>0</v>
      </c>
      <c r="AK40" s="72">
        <v>0</v>
      </c>
      <c r="AL40" s="72">
        <v>0</v>
      </c>
      <c r="AM40" s="72">
        <v>0</v>
      </c>
      <c r="AN40" s="72">
        <v>0</v>
      </c>
      <c r="AO40" s="72">
        <v>0</v>
      </c>
      <c r="AP40" s="72">
        <v>0</v>
      </c>
      <c r="AQ40" s="72">
        <v>0</v>
      </c>
      <c r="AR40" s="72">
        <v>0</v>
      </c>
      <c r="AS40" s="72">
        <v>0</v>
      </c>
      <c r="AT40" s="72">
        <v>0</v>
      </c>
      <c r="AU40" s="72">
        <v>0</v>
      </c>
      <c r="AV40" s="72">
        <v>0</v>
      </c>
      <c r="AW40" s="72">
        <v>0</v>
      </c>
      <c r="AX40" s="72">
        <v>0</v>
      </c>
      <c r="AY40" s="72">
        <v>0</v>
      </c>
      <c r="AZ40" s="72">
        <v>0</v>
      </c>
      <c r="BA40" s="72">
        <v>0</v>
      </c>
      <c r="BB40" s="72">
        <v>0</v>
      </c>
      <c r="BC40" s="72">
        <v>0</v>
      </c>
      <c r="BD40" s="72">
        <v>0</v>
      </c>
      <c r="BE40" s="72">
        <v>0</v>
      </c>
      <c r="BF40" s="72">
        <v>0</v>
      </c>
      <c r="BG40" s="72">
        <v>0</v>
      </c>
      <c r="BH40" s="72">
        <v>0</v>
      </c>
      <c r="BI40" s="72">
        <v>0</v>
      </c>
      <c r="BJ40" s="72">
        <v>0</v>
      </c>
      <c r="BK40" s="72">
        <v>0</v>
      </c>
      <c r="BL40" s="72">
        <v>0</v>
      </c>
      <c r="BM40" s="72">
        <v>0</v>
      </c>
      <c r="BN40" s="72">
        <v>0</v>
      </c>
      <c r="BO40" s="72">
        <v>0</v>
      </c>
      <c r="BP40" s="72">
        <v>0</v>
      </c>
      <c r="BQ40" s="72">
        <v>0</v>
      </c>
      <c r="BR40" s="72">
        <v>0</v>
      </c>
      <c r="BS40" s="72">
        <v>0</v>
      </c>
      <c r="BT40" s="72">
        <v>0</v>
      </c>
      <c r="BU40" s="72">
        <v>0</v>
      </c>
      <c r="BV40" s="72">
        <v>0</v>
      </c>
      <c r="BW40" s="72">
        <v>0</v>
      </c>
      <c r="BX40" s="72">
        <v>0</v>
      </c>
      <c r="BY40" s="72">
        <v>0</v>
      </c>
      <c r="BZ40" s="72">
        <v>0</v>
      </c>
      <c r="CA40" s="72">
        <v>0</v>
      </c>
      <c r="CB40" s="72">
        <v>0</v>
      </c>
      <c r="CC40" s="72">
        <v>0</v>
      </c>
      <c r="CD40" s="72">
        <v>0</v>
      </c>
      <c r="CE40" s="72">
        <v>0</v>
      </c>
      <c r="CF40" s="72">
        <v>0</v>
      </c>
      <c r="CG40" s="72">
        <v>0</v>
      </c>
      <c r="CH40" s="72">
        <v>0</v>
      </c>
      <c r="CI40" s="72">
        <v>0</v>
      </c>
      <c r="CJ40" s="72">
        <v>0</v>
      </c>
      <c r="CK40" s="72">
        <v>0</v>
      </c>
      <c r="CL40" s="72">
        <v>0</v>
      </c>
      <c r="CM40" s="72">
        <v>0</v>
      </c>
      <c r="CN40" s="72">
        <v>0</v>
      </c>
      <c r="CO40" s="72">
        <v>0</v>
      </c>
      <c r="CP40" s="72">
        <v>0</v>
      </c>
      <c r="CQ40" s="72">
        <v>0</v>
      </c>
      <c r="CR40" s="72">
        <v>0</v>
      </c>
      <c r="CS40" s="72">
        <v>0</v>
      </c>
      <c r="CT40" s="72">
        <v>0</v>
      </c>
      <c r="CU40" s="72">
        <v>0</v>
      </c>
      <c r="CV40" s="72">
        <v>0</v>
      </c>
      <c r="CW40" s="72">
        <v>0</v>
      </c>
      <c r="CX40" s="72">
        <v>0</v>
      </c>
      <c r="CY40" s="72">
        <v>0</v>
      </c>
      <c r="CZ40" s="72">
        <v>0</v>
      </c>
      <c r="DA40" s="72">
        <v>0</v>
      </c>
      <c r="DB40" s="72">
        <v>0</v>
      </c>
      <c r="DC40" s="72">
        <v>0</v>
      </c>
      <c r="DD40" s="72">
        <v>0</v>
      </c>
      <c r="DE40" s="72">
        <v>0</v>
      </c>
      <c r="DF40" s="72">
        <v>0</v>
      </c>
      <c r="DG40" s="72">
        <v>0</v>
      </c>
      <c r="DH40" s="72">
        <v>0</v>
      </c>
    </row>
    <row r="41" ht="20.1" customHeight="1" spans="1:112">
      <c r="A41" s="89" t="s">
        <v>16</v>
      </c>
      <c r="B41" s="89" t="s">
        <v>16</v>
      </c>
      <c r="C41" s="89" t="s">
        <v>16</v>
      </c>
      <c r="D41" s="89" t="s">
        <v>334</v>
      </c>
      <c r="E41" s="72">
        <f t="shared" si="0"/>
        <v>541432.82</v>
      </c>
      <c r="F41" s="72">
        <v>541432.82</v>
      </c>
      <c r="G41" s="72">
        <v>0</v>
      </c>
      <c r="H41" s="72">
        <v>0</v>
      </c>
      <c r="I41" s="72">
        <v>0</v>
      </c>
      <c r="J41" s="72">
        <v>0</v>
      </c>
      <c r="K41" s="72">
        <v>0</v>
      </c>
      <c r="L41" s="72">
        <v>0</v>
      </c>
      <c r="M41" s="72">
        <v>0</v>
      </c>
      <c r="N41" s="72">
        <v>0</v>
      </c>
      <c r="O41" s="72">
        <v>0</v>
      </c>
      <c r="P41" s="72">
        <v>0</v>
      </c>
      <c r="Q41" s="72">
        <v>541432.82</v>
      </c>
      <c r="R41" s="72">
        <v>0</v>
      </c>
      <c r="S41" s="72">
        <v>0</v>
      </c>
      <c r="T41" s="72">
        <v>0</v>
      </c>
      <c r="U41" s="72">
        <v>0</v>
      </c>
      <c r="V41" s="72">
        <v>0</v>
      </c>
      <c r="W41" s="72">
        <v>0</v>
      </c>
      <c r="X41" s="72">
        <v>0</v>
      </c>
      <c r="Y41" s="72">
        <v>0</v>
      </c>
      <c r="Z41" s="72">
        <v>0</v>
      </c>
      <c r="AA41" s="72">
        <v>0</v>
      </c>
      <c r="AB41" s="72">
        <v>0</v>
      </c>
      <c r="AC41" s="72">
        <v>0</v>
      </c>
      <c r="AD41" s="72">
        <v>0</v>
      </c>
      <c r="AE41" s="72">
        <v>0</v>
      </c>
      <c r="AF41" s="72">
        <v>0</v>
      </c>
      <c r="AG41" s="72">
        <v>0</v>
      </c>
      <c r="AH41" s="72">
        <v>0</v>
      </c>
      <c r="AI41" s="72">
        <v>0</v>
      </c>
      <c r="AJ41" s="72">
        <v>0</v>
      </c>
      <c r="AK41" s="72">
        <v>0</v>
      </c>
      <c r="AL41" s="72">
        <v>0</v>
      </c>
      <c r="AM41" s="72">
        <v>0</v>
      </c>
      <c r="AN41" s="72">
        <v>0</v>
      </c>
      <c r="AO41" s="72">
        <v>0</v>
      </c>
      <c r="AP41" s="72">
        <v>0</v>
      </c>
      <c r="AQ41" s="72">
        <v>0</v>
      </c>
      <c r="AR41" s="72">
        <v>0</v>
      </c>
      <c r="AS41" s="72">
        <v>0</v>
      </c>
      <c r="AT41" s="72">
        <v>0</v>
      </c>
      <c r="AU41" s="72">
        <v>0</v>
      </c>
      <c r="AV41" s="72">
        <v>0</v>
      </c>
      <c r="AW41" s="72">
        <v>0</v>
      </c>
      <c r="AX41" s="72">
        <v>0</v>
      </c>
      <c r="AY41" s="72">
        <v>0</v>
      </c>
      <c r="AZ41" s="72">
        <v>0</v>
      </c>
      <c r="BA41" s="72">
        <v>0</v>
      </c>
      <c r="BB41" s="72">
        <v>0</v>
      </c>
      <c r="BC41" s="72">
        <v>0</v>
      </c>
      <c r="BD41" s="72">
        <v>0</v>
      </c>
      <c r="BE41" s="72">
        <v>0</v>
      </c>
      <c r="BF41" s="72">
        <v>0</v>
      </c>
      <c r="BG41" s="72">
        <v>0</v>
      </c>
      <c r="BH41" s="72">
        <v>0</v>
      </c>
      <c r="BI41" s="72">
        <v>0</v>
      </c>
      <c r="BJ41" s="72">
        <v>0</v>
      </c>
      <c r="BK41" s="72">
        <v>0</v>
      </c>
      <c r="BL41" s="72">
        <v>0</v>
      </c>
      <c r="BM41" s="72">
        <v>0</v>
      </c>
      <c r="BN41" s="72">
        <v>0</v>
      </c>
      <c r="BO41" s="72">
        <v>0</v>
      </c>
      <c r="BP41" s="72">
        <v>0</v>
      </c>
      <c r="BQ41" s="72">
        <v>0</v>
      </c>
      <c r="BR41" s="72">
        <v>0</v>
      </c>
      <c r="BS41" s="72">
        <v>0</v>
      </c>
      <c r="BT41" s="72">
        <v>0</v>
      </c>
      <c r="BU41" s="72">
        <v>0</v>
      </c>
      <c r="BV41" s="72">
        <v>0</v>
      </c>
      <c r="BW41" s="72">
        <v>0</v>
      </c>
      <c r="BX41" s="72">
        <v>0</v>
      </c>
      <c r="BY41" s="72">
        <v>0</v>
      </c>
      <c r="BZ41" s="72">
        <v>0</v>
      </c>
      <c r="CA41" s="72">
        <v>0</v>
      </c>
      <c r="CB41" s="72">
        <v>0</v>
      </c>
      <c r="CC41" s="72">
        <v>0</v>
      </c>
      <c r="CD41" s="72">
        <v>0</v>
      </c>
      <c r="CE41" s="72">
        <v>0</v>
      </c>
      <c r="CF41" s="72">
        <v>0</v>
      </c>
      <c r="CG41" s="72">
        <v>0</v>
      </c>
      <c r="CH41" s="72">
        <v>0</v>
      </c>
      <c r="CI41" s="72">
        <v>0</v>
      </c>
      <c r="CJ41" s="72">
        <v>0</v>
      </c>
      <c r="CK41" s="72">
        <v>0</v>
      </c>
      <c r="CL41" s="72">
        <v>0</v>
      </c>
      <c r="CM41" s="72">
        <v>0</v>
      </c>
      <c r="CN41" s="72">
        <v>0</v>
      </c>
      <c r="CO41" s="72">
        <v>0</v>
      </c>
      <c r="CP41" s="72">
        <v>0</v>
      </c>
      <c r="CQ41" s="72">
        <v>0</v>
      </c>
      <c r="CR41" s="72">
        <v>0</v>
      </c>
      <c r="CS41" s="72">
        <v>0</v>
      </c>
      <c r="CT41" s="72">
        <v>0</v>
      </c>
      <c r="CU41" s="72">
        <v>0</v>
      </c>
      <c r="CV41" s="72">
        <v>0</v>
      </c>
      <c r="CW41" s="72">
        <v>0</v>
      </c>
      <c r="CX41" s="72">
        <v>0</v>
      </c>
      <c r="CY41" s="72">
        <v>0</v>
      </c>
      <c r="CZ41" s="72">
        <v>0</v>
      </c>
      <c r="DA41" s="72">
        <v>0</v>
      </c>
      <c r="DB41" s="72">
        <v>0</v>
      </c>
      <c r="DC41" s="72">
        <v>0</v>
      </c>
      <c r="DD41" s="72">
        <v>0</v>
      </c>
      <c r="DE41" s="72">
        <v>0</v>
      </c>
      <c r="DF41" s="72">
        <v>0</v>
      </c>
      <c r="DG41" s="72">
        <v>0</v>
      </c>
      <c r="DH41" s="72">
        <v>0</v>
      </c>
    </row>
    <row r="42" ht="20.1" customHeight="1" spans="1:112">
      <c r="A42" s="89" t="s">
        <v>118</v>
      </c>
      <c r="B42" s="89" t="s">
        <v>95</v>
      </c>
      <c r="C42" s="89" t="s">
        <v>85</v>
      </c>
      <c r="D42" s="89" t="s">
        <v>185</v>
      </c>
      <c r="E42" s="72">
        <f t="shared" si="0"/>
        <v>541432.82</v>
      </c>
      <c r="F42" s="72">
        <v>541432.82</v>
      </c>
      <c r="G42" s="72">
        <v>0</v>
      </c>
      <c r="H42" s="72">
        <v>0</v>
      </c>
      <c r="I42" s="72">
        <v>0</v>
      </c>
      <c r="J42" s="72">
        <v>0</v>
      </c>
      <c r="K42" s="72">
        <v>0</v>
      </c>
      <c r="L42" s="72">
        <v>0</v>
      </c>
      <c r="M42" s="72">
        <v>0</v>
      </c>
      <c r="N42" s="72">
        <v>0</v>
      </c>
      <c r="O42" s="72">
        <v>0</v>
      </c>
      <c r="P42" s="72">
        <v>0</v>
      </c>
      <c r="Q42" s="72">
        <v>541432.82</v>
      </c>
      <c r="R42" s="72">
        <v>0</v>
      </c>
      <c r="S42" s="72">
        <v>0</v>
      </c>
      <c r="T42" s="72">
        <v>0</v>
      </c>
      <c r="U42" s="72">
        <v>0</v>
      </c>
      <c r="V42" s="72">
        <v>0</v>
      </c>
      <c r="W42" s="72">
        <v>0</v>
      </c>
      <c r="X42" s="72">
        <v>0</v>
      </c>
      <c r="Y42" s="72">
        <v>0</v>
      </c>
      <c r="Z42" s="72">
        <v>0</v>
      </c>
      <c r="AA42" s="72">
        <v>0</v>
      </c>
      <c r="AB42" s="72">
        <v>0</v>
      </c>
      <c r="AC42" s="72">
        <v>0</v>
      </c>
      <c r="AD42" s="72">
        <v>0</v>
      </c>
      <c r="AE42" s="72">
        <v>0</v>
      </c>
      <c r="AF42" s="72">
        <v>0</v>
      </c>
      <c r="AG42" s="72">
        <v>0</v>
      </c>
      <c r="AH42" s="72">
        <v>0</v>
      </c>
      <c r="AI42" s="72">
        <v>0</v>
      </c>
      <c r="AJ42" s="72">
        <v>0</v>
      </c>
      <c r="AK42" s="72">
        <v>0</v>
      </c>
      <c r="AL42" s="72">
        <v>0</v>
      </c>
      <c r="AM42" s="72">
        <v>0</v>
      </c>
      <c r="AN42" s="72">
        <v>0</v>
      </c>
      <c r="AO42" s="72">
        <v>0</v>
      </c>
      <c r="AP42" s="72">
        <v>0</v>
      </c>
      <c r="AQ42" s="72">
        <v>0</v>
      </c>
      <c r="AR42" s="72">
        <v>0</v>
      </c>
      <c r="AS42" s="72">
        <v>0</v>
      </c>
      <c r="AT42" s="72">
        <v>0</v>
      </c>
      <c r="AU42" s="72">
        <v>0</v>
      </c>
      <c r="AV42" s="72">
        <v>0</v>
      </c>
      <c r="AW42" s="72">
        <v>0</v>
      </c>
      <c r="AX42" s="72">
        <v>0</v>
      </c>
      <c r="AY42" s="72">
        <v>0</v>
      </c>
      <c r="AZ42" s="72">
        <v>0</v>
      </c>
      <c r="BA42" s="72">
        <v>0</v>
      </c>
      <c r="BB42" s="72">
        <v>0</v>
      </c>
      <c r="BC42" s="72">
        <v>0</v>
      </c>
      <c r="BD42" s="72">
        <v>0</v>
      </c>
      <c r="BE42" s="72">
        <v>0</v>
      </c>
      <c r="BF42" s="72">
        <v>0</v>
      </c>
      <c r="BG42" s="72">
        <v>0</v>
      </c>
      <c r="BH42" s="72">
        <v>0</v>
      </c>
      <c r="BI42" s="72">
        <v>0</v>
      </c>
      <c r="BJ42" s="72">
        <v>0</v>
      </c>
      <c r="BK42" s="72">
        <v>0</v>
      </c>
      <c r="BL42" s="72">
        <v>0</v>
      </c>
      <c r="BM42" s="72">
        <v>0</v>
      </c>
      <c r="BN42" s="72">
        <v>0</v>
      </c>
      <c r="BO42" s="72">
        <v>0</v>
      </c>
      <c r="BP42" s="72">
        <v>0</v>
      </c>
      <c r="BQ42" s="72">
        <v>0</v>
      </c>
      <c r="BR42" s="72">
        <v>0</v>
      </c>
      <c r="BS42" s="72">
        <v>0</v>
      </c>
      <c r="BT42" s="72">
        <v>0</v>
      </c>
      <c r="BU42" s="72">
        <v>0</v>
      </c>
      <c r="BV42" s="72">
        <v>0</v>
      </c>
      <c r="BW42" s="72">
        <v>0</v>
      </c>
      <c r="BX42" s="72">
        <v>0</v>
      </c>
      <c r="BY42" s="72">
        <v>0</v>
      </c>
      <c r="BZ42" s="72">
        <v>0</v>
      </c>
      <c r="CA42" s="72">
        <v>0</v>
      </c>
      <c r="CB42" s="72">
        <v>0</v>
      </c>
      <c r="CC42" s="72">
        <v>0</v>
      </c>
      <c r="CD42" s="72">
        <v>0</v>
      </c>
      <c r="CE42" s="72">
        <v>0</v>
      </c>
      <c r="CF42" s="72">
        <v>0</v>
      </c>
      <c r="CG42" s="72">
        <v>0</v>
      </c>
      <c r="CH42" s="72">
        <v>0</v>
      </c>
      <c r="CI42" s="72">
        <v>0</v>
      </c>
      <c r="CJ42" s="72">
        <v>0</v>
      </c>
      <c r="CK42" s="72">
        <v>0</v>
      </c>
      <c r="CL42" s="72">
        <v>0</v>
      </c>
      <c r="CM42" s="72">
        <v>0</v>
      </c>
      <c r="CN42" s="72">
        <v>0</v>
      </c>
      <c r="CO42" s="72">
        <v>0</v>
      </c>
      <c r="CP42" s="72">
        <v>0</v>
      </c>
      <c r="CQ42" s="72">
        <v>0</v>
      </c>
      <c r="CR42" s="72">
        <v>0</v>
      </c>
      <c r="CS42" s="72">
        <v>0</v>
      </c>
      <c r="CT42" s="72">
        <v>0</v>
      </c>
      <c r="CU42" s="72">
        <v>0</v>
      </c>
      <c r="CV42" s="72">
        <v>0</v>
      </c>
      <c r="CW42" s="72">
        <v>0</v>
      </c>
      <c r="CX42" s="72">
        <v>0</v>
      </c>
      <c r="CY42" s="72">
        <v>0</v>
      </c>
      <c r="CZ42" s="72">
        <v>0</v>
      </c>
      <c r="DA42" s="72">
        <v>0</v>
      </c>
      <c r="DB42" s="72">
        <v>0</v>
      </c>
      <c r="DC42" s="72">
        <v>0</v>
      </c>
      <c r="DD42" s="72">
        <v>0</v>
      </c>
      <c r="DE42" s="72">
        <v>0</v>
      </c>
      <c r="DF42" s="72">
        <v>0</v>
      </c>
      <c r="DG42" s="72">
        <v>0</v>
      </c>
      <c r="DH42" s="72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2"/>
  <sheetViews>
    <sheetView showGridLines="0" showZeros="0" tabSelected="1" workbookViewId="0">
      <selection activeCell="E21" sqref="E21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47"/>
      <c r="B1" s="47"/>
      <c r="C1" s="47"/>
      <c r="D1" s="48"/>
      <c r="E1" s="47"/>
      <c r="F1" s="47"/>
      <c r="G1" s="13" t="s">
        <v>335</v>
      </c>
    </row>
    <row r="2" ht="25.5" customHeight="1" spans="1:7">
      <c r="A2" s="10" t="s">
        <v>336</v>
      </c>
      <c r="B2" s="10"/>
      <c r="C2" s="10"/>
      <c r="D2" s="10"/>
      <c r="E2" s="10"/>
      <c r="F2" s="10"/>
      <c r="G2" s="10"/>
    </row>
    <row r="3" ht="20.1" customHeight="1" spans="1:7">
      <c r="A3" s="66" t="s">
        <v>5</v>
      </c>
      <c r="B3" s="11"/>
      <c r="C3" s="11"/>
      <c r="D3" s="11"/>
      <c r="E3" s="50"/>
      <c r="F3" s="50"/>
      <c r="G3" s="13" t="s">
        <v>6</v>
      </c>
    </row>
    <row r="4" ht="20.1" customHeight="1" spans="1:7">
      <c r="A4" s="53" t="s">
        <v>337</v>
      </c>
      <c r="B4" s="54"/>
      <c r="C4" s="54"/>
      <c r="D4" s="55"/>
      <c r="E4" s="73" t="s">
        <v>122</v>
      </c>
      <c r="F4" s="21"/>
      <c r="G4" s="21"/>
    </row>
    <row r="5" ht="20.1" customHeight="1" spans="1:7">
      <c r="A5" s="14" t="s">
        <v>68</v>
      </c>
      <c r="B5" s="16"/>
      <c r="C5" s="74" t="s">
        <v>69</v>
      </c>
      <c r="D5" s="75" t="s">
        <v>338</v>
      </c>
      <c r="E5" s="21" t="s">
        <v>60</v>
      </c>
      <c r="F5" s="18" t="s">
        <v>339</v>
      </c>
      <c r="G5" s="76" t="s">
        <v>340</v>
      </c>
    </row>
    <row r="6" ht="33.75" customHeight="1" spans="1:7">
      <c r="A6" s="23" t="s">
        <v>80</v>
      </c>
      <c r="B6" s="24" t="s">
        <v>81</v>
      </c>
      <c r="C6" s="77"/>
      <c r="D6" s="78"/>
      <c r="E6" s="27"/>
      <c r="F6" s="28"/>
      <c r="G6" s="61"/>
    </row>
    <row r="7" ht="20.1" customHeight="1" spans="1:7">
      <c r="A7" s="29" t="s">
        <v>16</v>
      </c>
      <c r="B7" s="70" t="s">
        <v>16</v>
      </c>
      <c r="C7" s="79" t="s">
        <v>16</v>
      </c>
      <c r="D7" s="29" t="s">
        <v>60</v>
      </c>
      <c r="E7" s="80">
        <v>7293450.07</v>
      </c>
      <c r="F7" s="81">
        <v>6706483.65</v>
      </c>
      <c r="G7" s="72">
        <v>586966.42</v>
      </c>
    </row>
    <row r="8" ht="20.1" customHeight="1" spans="1:7">
      <c r="A8" s="29" t="s">
        <v>16</v>
      </c>
      <c r="B8" s="70" t="s">
        <v>16</v>
      </c>
      <c r="C8" s="79" t="s">
        <v>83</v>
      </c>
      <c r="D8" s="29" t="s">
        <v>0</v>
      </c>
      <c r="E8" s="80">
        <v>7293450.07</v>
      </c>
      <c r="F8" s="81">
        <v>6706483.65</v>
      </c>
      <c r="G8" s="72">
        <v>586966.42</v>
      </c>
    </row>
    <row r="9" ht="20.1" customHeight="1" spans="1:7">
      <c r="A9" s="29" t="s">
        <v>341</v>
      </c>
      <c r="B9" s="70" t="s">
        <v>16</v>
      </c>
      <c r="C9" s="79" t="s">
        <v>16</v>
      </c>
      <c r="D9" s="29" t="s">
        <v>342</v>
      </c>
      <c r="E9" s="80">
        <v>5590521.65</v>
      </c>
      <c r="F9" s="81">
        <v>5590521.65</v>
      </c>
      <c r="G9" s="72">
        <v>0</v>
      </c>
    </row>
    <row r="10" ht="20.1" customHeight="1" spans="1:7">
      <c r="A10" s="29" t="s">
        <v>343</v>
      </c>
      <c r="B10" s="70" t="s">
        <v>85</v>
      </c>
      <c r="C10" s="79" t="s">
        <v>86</v>
      </c>
      <c r="D10" s="29" t="s">
        <v>344</v>
      </c>
      <c r="E10" s="80">
        <v>1081956</v>
      </c>
      <c r="F10" s="81">
        <v>1081956</v>
      </c>
      <c r="G10" s="72">
        <v>0</v>
      </c>
    </row>
    <row r="11" ht="20.1" customHeight="1" spans="1:7">
      <c r="A11" s="29" t="s">
        <v>343</v>
      </c>
      <c r="B11" s="70" t="s">
        <v>95</v>
      </c>
      <c r="C11" s="79" t="s">
        <v>86</v>
      </c>
      <c r="D11" s="29" t="s">
        <v>345</v>
      </c>
      <c r="E11" s="80">
        <v>2426463.48</v>
      </c>
      <c r="F11" s="81">
        <v>2426463.48</v>
      </c>
      <c r="G11" s="72">
        <v>0</v>
      </c>
    </row>
    <row r="12" ht="20.1" customHeight="1" spans="1:7">
      <c r="A12" s="29" t="s">
        <v>343</v>
      </c>
      <c r="B12" s="70" t="s">
        <v>94</v>
      </c>
      <c r="C12" s="79" t="s">
        <v>86</v>
      </c>
      <c r="D12" s="29" t="s">
        <v>346</v>
      </c>
      <c r="E12" s="80">
        <v>74336</v>
      </c>
      <c r="F12" s="81">
        <v>74336</v>
      </c>
      <c r="G12" s="72">
        <v>0</v>
      </c>
    </row>
    <row r="13" ht="20.1" customHeight="1" spans="1:7">
      <c r="A13" s="29" t="s">
        <v>343</v>
      </c>
      <c r="B13" s="70" t="s">
        <v>90</v>
      </c>
      <c r="C13" s="79" t="s">
        <v>86</v>
      </c>
      <c r="D13" s="29" t="s">
        <v>347</v>
      </c>
      <c r="E13" s="80">
        <v>225792.68</v>
      </c>
      <c r="F13" s="81">
        <v>225792.68</v>
      </c>
      <c r="G13" s="72">
        <v>0</v>
      </c>
    </row>
    <row r="14" ht="20.1" customHeight="1" spans="1:7">
      <c r="A14" s="29" t="s">
        <v>343</v>
      </c>
      <c r="B14" s="70" t="s">
        <v>92</v>
      </c>
      <c r="C14" s="79" t="s">
        <v>86</v>
      </c>
      <c r="D14" s="29" t="s">
        <v>348</v>
      </c>
      <c r="E14" s="80">
        <v>501629.67</v>
      </c>
      <c r="F14" s="81">
        <v>501629.67</v>
      </c>
      <c r="G14" s="72">
        <v>0</v>
      </c>
    </row>
    <row r="15" ht="20.1" customHeight="1" spans="1:7">
      <c r="A15" s="29" t="s">
        <v>343</v>
      </c>
      <c r="B15" s="70" t="s">
        <v>196</v>
      </c>
      <c r="C15" s="79" t="s">
        <v>86</v>
      </c>
      <c r="D15" s="29" t="s">
        <v>349</v>
      </c>
      <c r="E15" s="80">
        <v>250814.8</v>
      </c>
      <c r="F15" s="81">
        <v>250814.8</v>
      </c>
      <c r="G15" s="72">
        <v>0</v>
      </c>
    </row>
    <row r="16" ht="20.1" customHeight="1" spans="1:7">
      <c r="A16" s="29" t="s">
        <v>343</v>
      </c>
      <c r="B16" s="70" t="s">
        <v>350</v>
      </c>
      <c r="C16" s="79" t="s">
        <v>86</v>
      </c>
      <c r="D16" s="29" t="s">
        <v>351</v>
      </c>
      <c r="E16" s="80">
        <v>315822.37</v>
      </c>
      <c r="F16" s="81">
        <v>315822.37</v>
      </c>
      <c r="G16" s="72">
        <v>0</v>
      </c>
    </row>
    <row r="17" ht="20.1" customHeight="1" spans="1:7">
      <c r="A17" s="29" t="s">
        <v>343</v>
      </c>
      <c r="B17" s="70" t="s">
        <v>108</v>
      </c>
      <c r="C17" s="79" t="s">
        <v>86</v>
      </c>
      <c r="D17" s="29" t="s">
        <v>352</v>
      </c>
      <c r="E17" s="80">
        <v>59782.8</v>
      </c>
      <c r="F17" s="81">
        <v>59782.8</v>
      </c>
      <c r="G17" s="72">
        <v>0</v>
      </c>
    </row>
    <row r="18" ht="20.1" customHeight="1" spans="1:7">
      <c r="A18" s="29" t="s">
        <v>343</v>
      </c>
      <c r="B18" s="70" t="s">
        <v>353</v>
      </c>
      <c r="C18" s="79" t="s">
        <v>86</v>
      </c>
      <c r="D18" s="29" t="s">
        <v>354</v>
      </c>
      <c r="E18" s="80">
        <v>78291.03</v>
      </c>
      <c r="F18" s="81">
        <v>78291.03</v>
      </c>
      <c r="G18" s="72">
        <v>0</v>
      </c>
    </row>
    <row r="19" ht="20.1" customHeight="1" spans="1:7">
      <c r="A19" s="29" t="s">
        <v>343</v>
      </c>
      <c r="B19" s="70" t="s">
        <v>355</v>
      </c>
      <c r="C19" s="79" t="s">
        <v>86</v>
      </c>
      <c r="D19" s="29" t="s">
        <v>185</v>
      </c>
      <c r="E19" s="80">
        <v>541432.82</v>
      </c>
      <c r="F19" s="81">
        <v>541432.82</v>
      </c>
      <c r="G19" s="72">
        <v>0</v>
      </c>
    </row>
    <row r="20" ht="20.1" customHeight="1" spans="1:7">
      <c r="A20" s="29" t="s">
        <v>343</v>
      </c>
      <c r="B20" s="70" t="s">
        <v>356</v>
      </c>
      <c r="C20" s="79" t="s">
        <v>86</v>
      </c>
      <c r="D20" s="29" t="s">
        <v>357</v>
      </c>
      <c r="E20" s="80">
        <v>34200</v>
      </c>
      <c r="F20" s="81">
        <v>34200</v>
      </c>
      <c r="G20" s="72">
        <v>0</v>
      </c>
    </row>
    <row r="21" ht="20.1" customHeight="1" spans="1:7">
      <c r="A21" s="29" t="s">
        <v>358</v>
      </c>
      <c r="B21" s="70" t="s">
        <v>16</v>
      </c>
      <c r="C21" s="79" t="s">
        <v>16</v>
      </c>
      <c r="D21" s="29" t="s">
        <v>359</v>
      </c>
      <c r="E21" s="80">
        <v>582886.42</v>
      </c>
      <c r="F21" s="81">
        <v>0</v>
      </c>
      <c r="G21" s="72">
        <v>582886.42</v>
      </c>
    </row>
    <row r="22" ht="20.1" customHeight="1" spans="1:7">
      <c r="A22" s="29" t="s">
        <v>360</v>
      </c>
      <c r="B22" s="70" t="s">
        <v>85</v>
      </c>
      <c r="C22" s="79" t="s">
        <v>86</v>
      </c>
      <c r="D22" s="29" t="s">
        <v>361</v>
      </c>
      <c r="E22" s="82">
        <v>203183.85</v>
      </c>
      <c r="F22" s="81">
        <v>0</v>
      </c>
      <c r="G22" s="72">
        <v>203183.85</v>
      </c>
    </row>
    <row r="23" ht="20.1" customHeight="1" spans="1:7">
      <c r="A23" s="29" t="s">
        <v>360</v>
      </c>
      <c r="B23" s="70" t="s">
        <v>95</v>
      </c>
      <c r="C23" s="79" t="s">
        <v>86</v>
      </c>
      <c r="D23" s="29" t="s">
        <v>362</v>
      </c>
      <c r="E23" s="82">
        <v>38000</v>
      </c>
      <c r="F23" s="81">
        <v>0</v>
      </c>
      <c r="G23" s="72">
        <v>38000</v>
      </c>
    </row>
    <row r="24" ht="20.1" customHeight="1" spans="1:7">
      <c r="A24" s="29" t="s">
        <v>360</v>
      </c>
      <c r="B24" s="70" t="s">
        <v>94</v>
      </c>
      <c r="C24" s="79" t="s">
        <v>86</v>
      </c>
      <c r="D24" s="29" t="s">
        <v>363</v>
      </c>
      <c r="E24" s="82">
        <v>1500</v>
      </c>
      <c r="F24" s="81">
        <v>0</v>
      </c>
      <c r="G24" s="72">
        <v>1500</v>
      </c>
    </row>
    <row r="25" ht="20.1" customHeight="1" spans="1:7">
      <c r="A25" s="29" t="s">
        <v>360</v>
      </c>
      <c r="B25" s="70" t="s">
        <v>88</v>
      </c>
      <c r="C25" s="79" t="s">
        <v>86</v>
      </c>
      <c r="D25" s="29" t="s">
        <v>364</v>
      </c>
      <c r="E25" s="80">
        <v>2600</v>
      </c>
      <c r="F25" s="81">
        <v>0</v>
      </c>
      <c r="G25" s="72">
        <v>2600</v>
      </c>
    </row>
    <row r="26" ht="20.1" customHeight="1" spans="1:7">
      <c r="A26" s="29" t="s">
        <v>360</v>
      </c>
      <c r="B26" s="70" t="s">
        <v>99</v>
      </c>
      <c r="C26" s="79" t="s">
        <v>86</v>
      </c>
      <c r="D26" s="29" t="s">
        <v>365</v>
      </c>
      <c r="E26" s="80">
        <v>40000</v>
      </c>
      <c r="F26" s="81">
        <v>0</v>
      </c>
      <c r="G26" s="72">
        <v>40000</v>
      </c>
    </row>
    <row r="27" ht="20.1" customHeight="1" spans="1:7">
      <c r="A27" s="29" t="s">
        <v>360</v>
      </c>
      <c r="B27" s="70" t="s">
        <v>90</v>
      </c>
      <c r="C27" s="79" t="s">
        <v>86</v>
      </c>
      <c r="D27" s="29" t="s">
        <v>366</v>
      </c>
      <c r="E27" s="80">
        <v>21900</v>
      </c>
      <c r="F27" s="81">
        <v>0</v>
      </c>
      <c r="G27" s="72">
        <v>21900</v>
      </c>
    </row>
    <row r="28" ht="20.1" customHeight="1" spans="1:7">
      <c r="A28" s="29" t="s">
        <v>360</v>
      </c>
      <c r="B28" s="70" t="s">
        <v>92</v>
      </c>
      <c r="C28" s="79" t="s">
        <v>86</v>
      </c>
      <c r="D28" s="29" t="s">
        <v>367</v>
      </c>
      <c r="E28" s="80">
        <v>10000</v>
      </c>
      <c r="F28" s="81">
        <v>0</v>
      </c>
      <c r="G28" s="72">
        <v>10000</v>
      </c>
    </row>
    <row r="29" ht="20.1" customHeight="1" spans="1:7">
      <c r="A29" s="29" t="s">
        <v>360</v>
      </c>
      <c r="B29" s="70" t="s">
        <v>108</v>
      </c>
      <c r="C29" s="79" t="s">
        <v>86</v>
      </c>
      <c r="D29" s="29" t="s">
        <v>368</v>
      </c>
      <c r="E29" s="80">
        <v>28000</v>
      </c>
      <c r="F29" s="81">
        <v>0</v>
      </c>
      <c r="G29" s="72">
        <v>28000</v>
      </c>
    </row>
    <row r="30" ht="20.1" customHeight="1" spans="1:7">
      <c r="A30" s="29" t="s">
        <v>360</v>
      </c>
      <c r="B30" s="70" t="s">
        <v>355</v>
      </c>
      <c r="C30" s="79" t="s">
        <v>86</v>
      </c>
      <c r="D30" s="29" t="s">
        <v>369</v>
      </c>
      <c r="E30" s="80">
        <v>12000</v>
      </c>
      <c r="F30" s="81">
        <v>0</v>
      </c>
      <c r="G30" s="72">
        <v>12000</v>
      </c>
    </row>
    <row r="31" ht="20.1" customHeight="1" spans="1:7">
      <c r="A31" s="29" t="s">
        <v>360</v>
      </c>
      <c r="B31" s="70" t="s">
        <v>370</v>
      </c>
      <c r="C31" s="79" t="s">
        <v>86</v>
      </c>
      <c r="D31" s="29" t="s">
        <v>191</v>
      </c>
      <c r="E31" s="80">
        <v>10000</v>
      </c>
      <c r="F31" s="81">
        <v>0</v>
      </c>
      <c r="G31" s="72">
        <v>10000</v>
      </c>
    </row>
    <row r="32" ht="20.1" customHeight="1" spans="1:7">
      <c r="A32" s="29" t="s">
        <v>360</v>
      </c>
      <c r="B32" s="70" t="s">
        <v>371</v>
      </c>
      <c r="C32" s="79" t="s">
        <v>86</v>
      </c>
      <c r="D32" s="29" t="s">
        <v>192</v>
      </c>
      <c r="E32" s="80">
        <v>15000</v>
      </c>
      <c r="F32" s="81">
        <v>0</v>
      </c>
      <c r="G32" s="72">
        <v>15000</v>
      </c>
    </row>
    <row r="33" ht="20.1" customHeight="1" spans="1:7">
      <c r="A33" s="29" t="s">
        <v>360</v>
      </c>
      <c r="B33" s="70" t="s">
        <v>372</v>
      </c>
      <c r="C33" s="79" t="s">
        <v>86</v>
      </c>
      <c r="D33" s="29" t="s">
        <v>194</v>
      </c>
      <c r="E33" s="80">
        <v>2000</v>
      </c>
      <c r="F33" s="81">
        <v>0</v>
      </c>
      <c r="G33" s="72">
        <v>2000</v>
      </c>
    </row>
    <row r="34" ht="20.1" customHeight="1" spans="1:7">
      <c r="A34" s="29" t="s">
        <v>360</v>
      </c>
      <c r="B34" s="70" t="s">
        <v>373</v>
      </c>
      <c r="C34" s="79" t="s">
        <v>86</v>
      </c>
      <c r="D34" s="29" t="s">
        <v>374</v>
      </c>
      <c r="E34" s="80">
        <v>7000</v>
      </c>
      <c r="F34" s="81">
        <v>0</v>
      </c>
      <c r="G34" s="72">
        <v>7000</v>
      </c>
    </row>
    <row r="35" ht="20.1" customHeight="1" spans="1:7">
      <c r="A35" s="29" t="s">
        <v>360</v>
      </c>
      <c r="B35" s="70" t="s">
        <v>375</v>
      </c>
      <c r="C35" s="79" t="s">
        <v>86</v>
      </c>
      <c r="D35" s="29" t="s">
        <v>376</v>
      </c>
      <c r="E35" s="82">
        <v>45702.57</v>
      </c>
      <c r="F35" s="81">
        <v>0</v>
      </c>
      <c r="G35" s="72">
        <v>45702.57</v>
      </c>
    </row>
    <row r="36" ht="20.1" customHeight="1" spans="1:7">
      <c r="A36" s="29" t="s">
        <v>360</v>
      </c>
      <c r="B36" s="70" t="s">
        <v>102</v>
      </c>
      <c r="C36" s="79" t="s">
        <v>86</v>
      </c>
      <c r="D36" s="29" t="s">
        <v>195</v>
      </c>
      <c r="E36" s="82">
        <v>146000</v>
      </c>
      <c r="F36" s="81">
        <v>0</v>
      </c>
      <c r="G36" s="72">
        <v>146000</v>
      </c>
    </row>
    <row r="37" ht="20.1" customHeight="1" spans="1:7">
      <c r="A37" s="29" t="s">
        <v>377</v>
      </c>
      <c r="B37" s="70" t="s">
        <v>16</v>
      </c>
      <c r="C37" s="79" t="s">
        <v>16</v>
      </c>
      <c r="D37" s="29" t="s">
        <v>378</v>
      </c>
      <c r="E37" s="80">
        <v>1115962</v>
      </c>
      <c r="F37" s="81">
        <v>1115962</v>
      </c>
      <c r="G37" s="72">
        <v>0</v>
      </c>
    </row>
    <row r="38" ht="20.1" customHeight="1" spans="1:7">
      <c r="A38" s="29" t="s">
        <v>379</v>
      </c>
      <c r="B38" s="70" t="s">
        <v>104</v>
      </c>
      <c r="C38" s="79" t="s">
        <v>86</v>
      </c>
      <c r="D38" s="29" t="s">
        <v>380</v>
      </c>
      <c r="E38" s="80">
        <v>1113370</v>
      </c>
      <c r="F38" s="81">
        <v>1113370</v>
      </c>
      <c r="G38" s="72">
        <v>0</v>
      </c>
    </row>
    <row r="39" ht="20.1" customHeight="1" spans="1:7">
      <c r="A39" s="29" t="s">
        <v>379</v>
      </c>
      <c r="B39" s="70" t="s">
        <v>90</v>
      </c>
      <c r="C39" s="79" t="s">
        <v>86</v>
      </c>
      <c r="D39" s="29" t="s">
        <v>381</v>
      </c>
      <c r="E39" s="80">
        <v>2400</v>
      </c>
      <c r="F39" s="81">
        <v>2400</v>
      </c>
      <c r="G39" s="72">
        <v>0</v>
      </c>
    </row>
    <row r="40" ht="20.1" customHeight="1" spans="1:7">
      <c r="A40" s="29" t="s">
        <v>379</v>
      </c>
      <c r="B40" s="70" t="s">
        <v>196</v>
      </c>
      <c r="C40" s="79" t="s">
        <v>86</v>
      </c>
      <c r="D40" s="29" t="s">
        <v>382</v>
      </c>
      <c r="E40" s="80">
        <v>192</v>
      </c>
      <c r="F40" s="81">
        <v>192</v>
      </c>
      <c r="G40" s="72">
        <v>0</v>
      </c>
    </row>
    <row r="41" ht="20.1" customHeight="1" spans="1:7">
      <c r="A41" s="29" t="s">
        <v>383</v>
      </c>
      <c r="B41" s="70" t="s">
        <v>16</v>
      </c>
      <c r="C41" s="79" t="s">
        <v>16</v>
      </c>
      <c r="D41" s="29" t="s">
        <v>384</v>
      </c>
      <c r="E41" s="80">
        <v>4080</v>
      </c>
      <c r="F41" s="81">
        <v>0</v>
      </c>
      <c r="G41" s="72">
        <v>4080</v>
      </c>
    </row>
    <row r="42" ht="20.1" customHeight="1" spans="1:7">
      <c r="A42" s="29" t="s">
        <v>385</v>
      </c>
      <c r="B42" s="70" t="s">
        <v>90</v>
      </c>
      <c r="C42" s="79" t="s">
        <v>86</v>
      </c>
      <c r="D42" s="29" t="s">
        <v>386</v>
      </c>
      <c r="E42" s="80">
        <v>4080</v>
      </c>
      <c r="F42" s="81">
        <v>0</v>
      </c>
      <c r="G42" s="72">
        <v>4080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showGridLines="0" showZeros="0" workbookViewId="0">
      <selection activeCell="A1" sqref="A1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7"/>
      <c r="B1" s="8"/>
      <c r="C1" s="8"/>
      <c r="D1" s="8"/>
      <c r="E1" s="8"/>
      <c r="F1" s="9" t="s">
        <v>387</v>
      </c>
    </row>
    <row r="2" ht="20.1" customHeight="1" spans="1:6">
      <c r="A2" s="10" t="s">
        <v>388</v>
      </c>
      <c r="B2" s="10"/>
      <c r="C2" s="10"/>
      <c r="D2" s="10"/>
      <c r="E2" s="10"/>
      <c r="F2" s="10"/>
    </row>
    <row r="3" ht="20.1" customHeight="1" spans="1:6">
      <c r="A3" s="66" t="s">
        <v>5</v>
      </c>
      <c r="B3" s="11"/>
      <c r="C3" s="11"/>
      <c r="D3" s="67"/>
      <c r="E3" s="67"/>
      <c r="F3" s="13" t="s">
        <v>6</v>
      </c>
    </row>
    <row r="4" ht="20.1" customHeight="1" spans="1:6">
      <c r="A4" s="14" t="s">
        <v>68</v>
      </c>
      <c r="B4" s="15"/>
      <c r="C4" s="16"/>
      <c r="D4" s="68" t="s">
        <v>69</v>
      </c>
      <c r="E4" s="51" t="s">
        <v>389</v>
      </c>
      <c r="F4" s="18" t="s">
        <v>73</v>
      </c>
    </row>
    <row r="5" ht="20.1" customHeight="1" spans="1:6">
      <c r="A5" s="22" t="s">
        <v>80</v>
      </c>
      <c r="B5" s="23" t="s">
        <v>81</v>
      </c>
      <c r="C5" s="24" t="s">
        <v>82</v>
      </c>
      <c r="D5" s="69"/>
      <c r="E5" s="51"/>
      <c r="F5" s="28"/>
    </row>
    <row r="6" ht="20.1" customHeight="1" spans="1:6">
      <c r="A6" s="70" t="s">
        <v>16</v>
      </c>
      <c r="B6" s="70" t="s">
        <v>16</v>
      </c>
      <c r="C6" s="70" t="s">
        <v>16</v>
      </c>
      <c r="D6" s="71" t="s">
        <v>16</v>
      </c>
      <c r="E6" s="71" t="s">
        <v>60</v>
      </c>
      <c r="F6" s="72">
        <v>280370</v>
      </c>
    </row>
    <row r="7" ht="20.1" customHeight="1" spans="1:6">
      <c r="A7" s="70" t="s">
        <v>16</v>
      </c>
      <c r="B7" s="70" t="s">
        <v>16</v>
      </c>
      <c r="C7" s="70" t="s">
        <v>16</v>
      </c>
      <c r="D7" s="71" t="s">
        <v>83</v>
      </c>
      <c r="E7" s="71" t="s">
        <v>0</v>
      </c>
      <c r="F7" s="72">
        <v>280370</v>
      </c>
    </row>
    <row r="8" ht="20.1" customHeight="1" spans="1:6">
      <c r="A8" s="70" t="s">
        <v>16</v>
      </c>
      <c r="B8" s="70" t="s">
        <v>16</v>
      </c>
      <c r="C8" s="70" t="s">
        <v>16</v>
      </c>
      <c r="D8" s="71" t="s">
        <v>16</v>
      </c>
      <c r="E8" s="71" t="s">
        <v>89</v>
      </c>
      <c r="F8" s="72">
        <v>32010</v>
      </c>
    </row>
    <row r="9" ht="20.1" customHeight="1" spans="1:6">
      <c r="A9" s="70" t="s">
        <v>84</v>
      </c>
      <c r="B9" s="70" t="s">
        <v>85</v>
      </c>
      <c r="C9" s="70" t="s">
        <v>88</v>
      </c>
      <c r="D9" s="71" t="s">
        <v>86</v>
      </c>
      <c r="E9" s="71" t="s">
        <v>390</v>
      </c>
      <c r="F9" s="72">
        <v>32010</v>
      </c>
    </row>
    <row r="10" ht="20.1" customHeight="1" spans="1:6">
      <c r="A10" s="70" t="s">
        <v>16</v>
      </c>
      <c r="B10" s="70" t="s">
        <v>16</v>
      </c>
      <c r="C10" s="70" t="s">
        <v>16</v>
      </c>
      <c r="D10" s="71" t="s">
        <v>16</v>
      </c>
      <c r="E10" s="71" t="s">
        <v>91</v>
      </c>
      <c r="F10" s="72">
        <v>10000</v>
      </c>
    </row>
    <row r="11" ht="20.1" customHeight="1" spans="1:6">
      <c r="A11" s="70" t="s">
        <v>84</v>
      </c>
      <c r="B11" s="70" t="s">
        <v>85</v>
      </c>
      <c r="C11" s="70" t="s">
        <v>90</v>
      </c>
      <c r="D11" s="71" t="s">
        <v>86</v>
      </c>
      <c r="E11" s="71" t="s">
        <v>391</v>
      </c>
      <c r="F11" s="72">
        <v>10000</v>
      </c>
    </row>
    <row r="12" ht="20.1" customHeight="1" spans="1:6">
      <c r="A12" s="70" t="s">
        <v>16</v>
      </c>
      <c r="B12" s="70" t="s">
        <v>16</v>
      </c>
      <c r="C12" s="70" t="s">
        <v>16</v>
      </c>
      <c r="D12" s="71" t="s">
        <v>16</v>
      </c>
      <c r="E12" s="71" t="s">
        <v>93</v>
      </c>
      <c r="F12" s="72">
        <v>22000</v>
      </c>
    </row>
    <row r="13" ht="20.1" customHeight="1" spans="1:6">
      <c r="A13" s="70" t="s">
        <v>84</v>
      </c>
      <c r="B13" s="70" t="s">
        <v>85</v>
      </c>
      <c r="C13" s="70" t="s">
        <v>92</v>
      </c>
      <c r="D13" s="71" t="s">
        <v>86</v>
      </c>
      <c r="E13" s="71" t="s">
        <v>392</v>
      </c>
      <c r="F13" s="72">
        <v>22000</v>
      </c>
    </row>
    <row r="14" ht="20.1" customHeight="1" spans="1:6">
      <c r="A14" s="70" t="s">
        <v>16</v>
      </c>
      <c r="B14" s="70" t="s">
        <v>16</v>
      </c>
      <c r="C14" s="70" t="s">
        <v>16</v>
      </c>
      <c r="D14" s="71" t="s">
        <v>16</v>
      </c>
      <c r="E14" s="71" t="s">
        <v>87</v>
      </c>
      <c r="F14" s="72">
        <v>100000</v>
      </c>
    </row>
    <row r="15" ht="20.1" customHeight="1" spans="1:6">
      <c r="A15" s="70" t="s">
        <v>84</v>
      </c>
      <c r="B15" s="70" t="s">
        <v>94</v>
      </c>
      <c r="C15" s="70" t="s">
        <v>85</v>
      </c>
      <c r="D15" s="71" t="s">
        <v>86</v>
      </c>
      <c r="E15" s="71" t="s">
        <v>393</v>
      </c>
      <c r="F15" s="72">
        <v>100000</v>
      </c>
    </row>
    <row r="16" ht="20.1" customHeight="1" spans="1:6">
      <c r="A16" s="70" t="s">
        <v>16</v>
      </c>
      <c r="B16" s="70" t="s">
        <v>16</v>
      </c>
      <c r="C16" s="70" t="s">
        <v>16</v>
      </c>
      <c r="D16" s="71" t="s">
        <v>16</v>
      </c>
      <c r="E16" s="71" t="s">
        <v>96</v>
      </c>
      <c r="F16" s="72">
        <v>106760</v>
      </c>
    </row>
    <row r="17" ht="20.1" customHeight="1" spans="1:6">
      <c r="A17" s="70" t="s">
        <v>84</v>
      </c>
      <c r="B17" s="70" t="s">
        <v>94</v>
      </c>
      <c r="C17" s="70" t="s">
        <v>95</v>
      </c>
      <c r="D17" s="71" t="s">
        <v>86</v>
      </c>
      <c r="E17" s="71" t="s">
        <v>394</v>
      </c>
      <c r="F17" s="72">
        <v>5000</v>
      </c>
    </row>
    <row r="18" ht="20.1" customHeight="1" spans="1:6">
      <c r="A18" s="70" t="s">
        <v>84</v>
      </c>
      <c r="B18" s="70" t="s">
        <v>94</v>
      </c>
      <c r="C18" s="70" t="s">
        <v>95</v>
      </c>
      <c r="D18" s="71" t="s">
        <v>86</v>
      </c>
      <c r="E18" s="71" t="s">
        <v>395</v>
      </c>
      <c r="F18" s="72">
        <v>10000</v>
      </c>
    </row>
    <row r="19" ht="20.1" customHeight="1" spans="1:6">
      <c r="A19" s="70" t="s">
        <v>84</v>
      </c>
      <c r="B19" s="70" t="s">
        <v>94</v>
      </c>
      <c r="C19" s="70" t="s">
        <v>95</v>
      </c>
      <c r="D19" s="71" t="s">
        <v>86</v>
      </c>
      <c r="E19" s="71" t="s">
        <v>396</v>
      </c>
      <c r="F19" s="72">
        <v>5000</v>
      </c>
    </row>
    <row r="20" ht="20.1" customHeight="1" spans="1:6">
      <c r="A20" s="70" t="s">
        <v>84</v>
      </c>
      <c r="B20" s="70" t="s">
        <v>94</v>
      </c>
      <c r="C20" s="70" t="s">
        <v>95</v>
      </c>
      <c r="D20" s="71" t="s">
        <v>86</v>
      </c>
      <c r="E20" s="71" t="s">
        <v>397</v>
      </c>
      <c r="F20" s="72">
        <v>20000</v>
      </c>
    </row>
    <row r="21" ht="20.1" customHeight="1" spans="1:6">
      <c r="A21" s="70" t="s">
        <v>84</v>
      </c>
      <c r="B21" s="70" t="s">
        <v>94</v>
      </c>
      <c r="C21" s="70" t="s">
        <v>95</v>
      </c>
      <c r="D21" s="71" t="s">
        <v>86</v>
      </c>
      <c r="E21" s="71" t="s">
        <v>398</v>
      </c>
      <c r="F21" s="72">
        <v>26760</v>
      </c>
    </row>
    <row r="22" ht="20.1" customHeight="1" spans="1:6">
      <c r="A22" s="70" t="s">
        <v>84</v>
      </c>
      <c r="B22" s="70" t="s">
        <v>94</v>
      </c>
      <c r="C22" s="70" t="s">
        <v>95</v>
      </c>
      <c r="D22" s="71" t="s">
        <v>86</v>
      </c>
      <c r="E22" s="71" t="s">
        <v>399</v>
      </c>
      <c r="F22" s="72">
        <v>40000</v>
      </c>
    </row>
    <row r="23" ht="20.1" customHeight="1" spans="1:6">
      <c r="A23" s="70" t="s">
        <v>16</v>
      </c>
      <c r="B23" s="70" t="s">
        <v>16</v>
      </c>
      <c r="C23" s="70" t="s">
        <v>16</v>
      </c>
      <c r="D23" s="71" t="s">
        <v>16</v>
      </c>
      <c r="E23" s="71" t="s">
        <v>115</v>
      </c>
      <c r="F23" s="72">
        <v>9600</v>
      </c>
    </row>
    <row r="24" ht="20.1" customHeight="1" spans="1:6">
      <c r="A24" s="70" t="s">
        <v>114</v>
      </c>
      <c r="B24" s="70" t="s">
        <v>104</v>
      </c>
      <c r="C24" s="70" t="s">
        <v>85</v>
      </c>
      <c r="D24" s="71" t="s">
        <v>86</v>
      </c>
      <c r="E24" s="71" t="s">
        <v>400</v>
      </c>
      <c r="F24" s="72">
        <v>9600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2021-05-08T02:24:00Z</dcterms:created>
  <dcterms:modified xsi:type="dcterms:W3CDTF">2021-05-08T07:55:31Z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8746C930A4804BB4AF78DC1BC6C31DE0</vt:lpwstr>
  </property>
  <property fmtid="{D5CDD505-2E9C-101B-9397-08002B2CF9AE}" pid="3" name="KSOProductBuildVer">
    <vt:lpwstr>2052-11.1.0.10463</vt:lpwstr>
  </property>
</Properties>
</file>