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'封面'!$A$1:$A$168</definedName>
    <definedName name="_xlnm.Print_Area" localSheetId="1">'1'!$A$1:$D$41</definedName>
    <definedName name="_xlnm.Print_Area" localSheetId="2">'1-1'!$A$1:$T$18</definedName>
    <definedName name="_xlnm.Print_Area" localSheetId="3">'1-2'!$A$1:$J$18</definedName>
    <definedName name="_xlnm.Print_Area" localSheetId="4">'2'!$A$1:$H$39</definedName>
    <definedName name="_xlnm.Print_Titles" localSheetId="4">'2'!$1:$39</definedName>
    <definedName name="_xlnm.Print_Area" localSheetId="5">'2-1'!$A$1:$AI$23</definedName>
    <definedName name="_xlnm.Print_Area" localSheetId="6">'3'!$A$1:$DH$27</definedName>
    <definedName name="_xlnm.Print_Area" localSheetId="7">'3-1'!$A$1:$G$35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Titles" localSheetId="13">'项目绩效'!$1:$5</definedName>
  </definedNames>
  <calcPr fullCalcOnLoad="1"/>
</workbook>
</file>

<file path=xl/sharedStrings.xml><?xml version="1.0" encoding="utf-8"?>
<sst xmlns="http://schemas.openxmlformats.org/spreadsheetml/2006/main" count="1370" uniqueCount="390">
  <si>
    <t>扶贫开发局</t>
  </si>
  <si>
    <t>2020年部门预算</t>
  </si>
  <si>
    <t>报送日期：     年   月   日</t>
  </si>
  <si>
    <t>表1</t>
  </si>
  <si>
    <t>部门收支总表</t>
  </si>
  <si>
    <t>单位名称： 扶贫开发局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</si>
  <si>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</si>
  <si>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</si>
  <si>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</si>
  <si>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</si>
  <si>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</si>
  <si>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</si>
  <si>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</si>
  <si>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</si>
  <si>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</si>
  <si>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</si>
  <si>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</si>
  <si>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</si>
  <si>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</si>
  <si>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</si>
  <si>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</si>
  <si>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</si>
  <si>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</si>
  <si>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</si>
  <si>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</si>
  <si>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</si>
  <si>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</si>
  <si>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</si>
  <si>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</si>
  <si>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</si>
  <si>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</si>
  <si>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</si>
  <si>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</si>
  <si>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</si>
  <si>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</si>
  <si>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</si>
  <si>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</si>
  <si>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</si>
  <si>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</si>
  <si>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</si>
  <si>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</si>
  <si>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</si>
  <si>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</si>
  <si>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</si>
  <si>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</si>
  <si>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</si>
  <si>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</si>
  <si>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</si>
  <si>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</si>
  <si>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</si>
  <si>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</si>
  <si>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</si>
  <si>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</si>
  <si>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</si>
  <si>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</si>
  <si>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</si>
  <si>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</si>
  <si>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</si>
  <si>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</si>
  <si>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</si>
  <si>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</si>
  <si>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</si>
  <si>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</si>
  <si>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</si>
  <si>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</si>
  <si>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</si>
  <si>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</si>
  <si>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</si>
  <si>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</si>
  <si>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</si>
  <si>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</si>
  <si>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</si>
  <si>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</si>
  <si>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</si>
  <si>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</si>
  <si>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</si>
  <si>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</si>
  <si>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</si>
  <si>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</si>
  <si>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</si>
  <si>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</si>
  <si>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</si>
  <si>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123</t>
  </si>
  <si>
    <t>扶贫和移民工作局</t>
  </si>
  <si>
    <t>201</t>
  </si>
  <si>
    <t>29</t>
  </si>
  <si>
    <t>06</t>
  </si>
  <si>
    <t xml:space="preserve">  123</t>
  </si>
  <si>
    <t xml:space="preserve">  工会事务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</si>
  <si>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</si>
  <si>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</si>
  <si>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</si>
  <si>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</si>
  <si>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</si>
  <si>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</si>
  <si>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>01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</si>
  <si>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</si>
  <si>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</si>
  <si>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</si>
  <si>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</si>
  <si>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</si>
  <si>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99</t>
  </si>
  <si>
    <t xml:space="preserve">  其他行政事业单位医疗支出</t>
  </si>
  <si>
    <t>213</t>
  </si>
  <si>
    <t xml:space="preserve">  行政运行</t>
  </si>
  <si>
    <t>50</t>
  </si>
  <si>
    <t xml:space="preserve">  扶贫事业机构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</si>
  <si>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</si>
  <si>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</si>
  <si>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</si>
  <si>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</si>
  <si>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</si>
  <si>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</si>
  <si>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</si>
  <si>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</si>
  <si>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</si>
  <si>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</si>
  <si>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</si>
  <si>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单位名称：扶贫开发局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</si>
  <si>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</si>
  <si>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</si>
  <si>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</si>
  <si>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</si>
  <si>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</si>
  <si>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</si>
  <si>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</si>
  <si>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</si>
  <si>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</si>
  <si>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</si>
  <si>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</si>
  <si>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</si>
  <si>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</si>
  <si>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</si>
  <si>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</si>
  <si>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</si>
  <si>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</si>
  <si>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</si>
  <si>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</si>
  <si>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</si>
  <si>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</si>
  <si>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</si>
  <si>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</si>
  <si>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</si>
  <si>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</si>
  <si>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</si>
  <si>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</si>
  <si>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</si>
  <si>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</si>
  <si>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</si>
  <si>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</si>
  <si>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</si>
  <si>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</si>
  <si>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</si>
  <si>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</si>
  <si>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</si>
  <si>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</si>
  <si>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</si>
  <si>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</si>
  <si>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</si>
  <si>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</si>
  <si>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</si>
  <si>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</si>
  <si>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</si>
  <si>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</si>
  <si>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</si>
  <si>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</si>
  <si>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</si>
  <si>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</si>
  <si>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</si>
  <si>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</si>
  <si>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</si>
  <si>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</si>
  <si>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</si>
  <si>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</si>
  <si>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</si>
  <si>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</si>
  <si>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</si>
  <si>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</si>
  <si>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</si>
  <si>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</si>
  <si>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>08</t>
  </si>
  <si>
    <t xml:space="preserve">    公务用车运行维护费</t>
  </si>
  <si>
    <t>503</t>
  </si>
  <si>
    <t xml:space="preserve">  机关资本性支出（一）（政府预算）</t>
  </si>
  <si>
    <t xml:space="preserve">  503</t>
  </si>
  <si>
    <t xml:space="preserve">    设备购置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</si>
  <si>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</si>
  <si>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</si>
  <si>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</si>
  <si>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</si>
  <si>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</si>
  <si>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</si>
  <si>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</si>
  <si>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</si>
  <si>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</si>
  <si>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</si>
  <si>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</si>
  <si>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</si>
  <si>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</si>
  <si>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</si>
  <si>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</si>
  <si>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</si>
  <si>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</si>
  <si>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</si>
  <si>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</si>
  <si>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</si>
  <si>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</si>
  <si>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</si>
  <si>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</si>
  <si>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</si>
  <si>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</si>
  <si>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</si>
  <si>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</si>
  <si>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</si>
  <si>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</si>
  <si>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</si>
  <si>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</si>
  <si>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</si>
  <si>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</si>
  <si>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</si>
  <si>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</si>
  <si>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</si>
  <si>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</si>
  <si>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</si>
  <si>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</si>
  <si>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</si>
  <si>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</si>
  <si>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</si>
  <si>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</si>
  <si>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</si>
  <si>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</si>
  <si>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</si>
  <si>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</si>
  <si>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</si>
  <si>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</si>
  <si>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</si>
  <si>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</si>
  <si>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</si>
  <si>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</si>
  <si>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</si>
  <si>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</si>
  <si>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</si>
  <si>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</si>
  <si>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</si>
  <si>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</si>
  <si>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</si>
  <si>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</si>
  <si>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</si>
  <si>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</si>
  <si>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</si>
  <si>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</si>
  <si>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</si>
  <si>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</si>
  <si>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</si>
  <si>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</si>
  <si>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</si>
  <si>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</si>
  <si>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</si>
  <si>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</si>
  <si>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</si>
  <si>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</si>
  <si>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</si>
  <si>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</si>
  <si>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</si>
  <si>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</si>
  <si>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</si>
  <si>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</si>
  <si>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</si>
  <si>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</si>
  <si>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</si>
  <si>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</si>
  <si>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</si>
  <si>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</si>
  <si>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</si>
  <si>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</si>
  <si>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</si>
  <si>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</si>
  <si>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</si>
  <si>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</si>
  <si>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</si>
  <si>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</si>
  <si>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</si>
  <si>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</si>
  <si>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</si>
  <si>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</si>
  <si>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</si>
  <si>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</si>
  <si>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</si>
  <si>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</si>
  <si>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</si>
  <si>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群众团体事务</t>
  </si>
  <si>
    <t xml:space="preserve">    工会事务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</si>
  <si>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</si>
  <si>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</si>
  <si>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</si>
  <si>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</si>
  <si>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</si>
  <si>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</si>
  <si>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</si>
  <si>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</si>
  <si>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</si>
  <si>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</si>
  <si>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农林水支出</t>
  </si>
  <si>
    <t xml:space="preserve">  扶贫</t>
  </si>
  <si>
    <t xml:space="preserve">    行政运行</t>
  </si>
  <si>
    <t xml:space="preserve">    扶贫事业机构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</si>
  <si>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</si>
  <si>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</si>
  <si>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</si>
  <si>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</si>
  <si>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</si>
  <si>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</si>
  <si>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</si>
  <si>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</si>
  <si>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</si>
  <si>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</si>
  <si>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</si>
  <si>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</si>
  <si>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</si>
  <si>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</si>
  <si>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</si>
  <si>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</si>
  <si>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</si>
  <si>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</si>
  <si>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</si>
  <si>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</si>
  <si>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</si>
  <si>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</si>
  <si>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</si>
  <si>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</si>
  <si>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</si>
  <si>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</si>
  <si>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</si>
  <si>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</si>
  <si>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</si>
  <si>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</si>
  <si>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</si>
  <si>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</si>
  <si>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</si>
  <si>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</si>
  <si>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</si>
  <si>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</si>
  <si>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</si>
  <si>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 xml:space="preserve">    培训费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</si>
  <si>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</si>
  <si>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</si>
  <si>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</si>
  <si>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</si>
  <si>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</si>
  <si>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</si>
  <si>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医疗费补助</t>
  </si>
  <si>
    <t xml:space="preserve">    奖励金</t>
  </si>
  <si>
    <t>310</t>
  </si>
  <si>
    <t xml:space="preserve">  资本性支出</t>
  </si>
  <si>
    <t xml:space="preserve">  310</t>
  </si>
  <si>
    <t xml:space="preserve">    信息网络购建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</si>
  <si>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</si>
  <si>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</si>
  <si>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</si>
  <si>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</si>
  <si>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</si>
  <si>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</si>
  <si>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</si>
  <si>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</si>
  <si>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</si>
  <si>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</si>
  <si>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</si>
  <si>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</si>
  <si>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</si>
  <si>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</si>
  <si>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</si>
  <si>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</si>
  <si>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</si>
  <si>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</si>
  <si>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</si>
  <si>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2020年红原县部门预算项目绩效目标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</si>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</sst>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0" borderId="0">
      <alignment/>
      <protection/>
    </xf>
  </cellStyleXfs>
  <cellXfs count="200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24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3" fontId="1" fillId="0" borderId="32" xfId="0" applyNumberFormat="1" applyFont="1" applyBorder="1" applyAlignment="1" applyProtection="1">
      <alignment vertical="center" wrapText="1"/>
      <protection/>
    </xf>
    <xf numFmtId="3" fontId="1" fillId="0" borderId="33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27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3" fontId="1" fillId="0" borderId="42" xfId="0" applyNumberFormat="1" applyFont="1" applyBorder="1" applyAlignment="1" applyProtection="1">
      <alignment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47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 applyProtection="1">
      <alignment horizontal="center" vertical="center"/>
      <protection/>
    </xf>
    <xf numFmtId="4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52" xfId="0" applyNumberFormat="1" applyFont="1" applyBorder="1" applyAlignment="1" applyProtection="1">
      <alignment vertical="center" wrapText="1"/>
      <protection/>
    </xf>
    <xf numFmtId="0" fontId="1" fillId="0" borderId="53" xfId="0" applyNumberFormat="1" applyFont="1" applyFill="1" applyBorder="1" applyAlignment="1">
      <alignment vertical="center"/>
    </xf>
    <xf numFmtId="3" fontId="3" fillId="0" borderId="52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 vertical="center" wrapText="1"/>
    </xf>
    <xf numFmtId="181" fontId="3" fillId="0" borderId="48" xfId="0" applyNumberFormat="1" applyFont="1" applyBorder="1" applyAlignment="1" applyProtection="1">
      <alignment vertical="center" wrapText="1"/>
      <protection/>
    </xf>
    <xf numFmtId="3" fontId="3" fillId="0" borderId="54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1" fontId="3" fillId="0" borderId="31" xfId="0" applyNumberFormat="1" applyFont="1" applyFill="1" applyBorder="1" applyAlignment="1">
      <alignment vertical="center"/>
    </xf>
    <xf numFmtId="3" fontId="3" fillId="0" borderId="57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181" fontId="3" fillId="0" borderId="59" xfId="0" applyNumberFormat="1" applyFont="1" applyBorder="1" applyAlignment="1" applyProtection="1">
      <alignment vertical="center" wrapText="1"/>
      <protection/>
    </xf>
    <xf numFmtId="0" fontId="3" fillId="0" borderId="31" xfId="0" applyNumberFormat="1" applyFont="1" applyFill="1" applyBorder="1" applyAlignment="1">
      <alignment horizontal="center" vertical="center"/>
    </xf>
    <xf numFmtId="3" fontId="3" fillId="0" borderId="55" xfId="0" applyNumberFormat="1" applyFont="1" applyBorder="1" applyAlignment="1">
      <alignment vertical="center" wrapText="1"/>
    </xf>
    <xf numFmtId="0" fontId="3" fillId="0" borderId="46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181" fontId="3" fillId="0" borderId="60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0" fontId="3" fillId="0" borderId="46" xfId="0" applyNumberFormat="1" applyFont="1" applyFill="1" applyBorder="1" applyAlignment="1">
      <alignment vertical="center"/>
    </xf>
    <xf numFmtId="181" fontId="3" fillId="0" borderId="37" xfId="0" applyNumberFormat="1" applyFont="1" applyBorder="1" applyAlignment="1" applyProtection="1">
      <alignment vertical="center" wrapText="1"/>
      <protection/>
    </xf>
    <xf numFmtId="181" fontId="3" fillId="0" borderId="62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28" xfId="0" applyNumberFormat="1" applyFont="1" applyBorder="1" applyAlignment="1">
      <alignment vertical="center" wrapText="1"/>
    </xf>
    <xf numFmtId="181" fontId="3" fillId="0" borderId="63" xfId="0" applyNumberFormat="1" applyFont="1" applyBorder="1" applyAlignment="1">
      <alignment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64" xfId="0" applyNumberFormat="1" applyFont="1" applyBorder="1" applyAlignment="1">
      <alignment vertical="center" wrapText="1"/>
    </xf>
    <xf numFmtId="181" fontId="3" fillId="0" borderId="65" xfId="0" applyNumberFormat="1" applyFont="1" applyBorder="1" applyAlignment="1">
      <alignment vertical="center" wrapText="1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33" borderId="66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vertical="center" wrapText="1"/>
      <protection/>
    </xf>
    <xf numFmtId="49" fontId="3" fillId="0" borderId="27" xfId="0" applyNumberFormat="1" applyFont="1" applyFill="1" applyBorder="1" applyAlignment="1" applyProtection="1">
      <alignment vertical="center" wrapText="1"/>
      <protection/>
    </xf>
    <xf numFmtId="3" fontId="3" fillId="0" borderId="32" xfId="0" applyNumberFormat="1" applyFont="1" applyBorder="1" applyAlignment="1" applyProtection="1">
      <alignment vertical="center" wrapText="1"/>
      <protection/>
    </xf>
    <xf numFmtId="3" fontId="3" fillId="0" borderId="33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Border="1" applyAlignment="1" applyProtection="1">
      <alignment vertical="center" wrapText="1"/>
      <protection/>
    </xf>
    <xf numFmtId="0" fontId="1" fillId="0" borderId="67" xfId="0" applyNumberFormat="1" applyFont="1" applyFill="1" applyBorder="1" applyAlignment="1" applyProtection="1">
      <alignment vertical="center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82" fontId="1" fillId="0" borderId="68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3" fontId="1" fillId="0" borderId="41" xfId="0" applyNumberFormat="1" applyFont="1" applyBorder="1" applyAlignment="1" applyProtection="1">
      <alignment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3" fontId="1" fillId="0" borderId="15" xfId="0" applyNumberFormat="1" applyFont="1" applyBorder="1" applyAlignment="1" applyProtection="1">
      <alignment vertical="center" wrapText="1"/>
      <protection/>
    </xf>
    <xf numFmtId="3" fontId="1" fillId="0" borderId="69" xfId="0" applyNumberFormat="1" applyFont="1" applyBorder="1" applyAlignment="1" applyProtection="1">
      <alignment vertical="center" wrapText="1"/>
      <protection/>
    </xf>
    <xf numFmtId="3" fontId="1" fillId="0" borderId="70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71" xfId="0" applyNumberFormat="1" applyFont="1" applyBorder="1" applyAlignment="1" applyProtection="1">
      <alignment vertical="center" wrapText="1"/>
      <protection/>
    </xf>
    <xf numFmtId="181" fontId="10" fillId="0" borderId="45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194"/>
    </row>
    <row r="3" ht="102" customHeight="1">
      <c r="A3" s="195" t="s">
        <v>0</v>
      </c>
    </row>
    <row r="4" ht="107.25" customHeight="1">
      <c r="A4" s="196" t="s">
        <v>1</v>
      </c>
    </row>
    <row r="5" ht="409.5" customHeight="1" hidden="1">
      <c r="A5" s="197"/>
    </row>
    <row r="6" ht="29.25" customHeight="1">
      <c r="A6" s="198"/>
    </row>
    <row r="7" ht="78" customHeight="1"/>
    <row r="8" ht="82.5" customHeight="1">
      <c r="A8" s="199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7"/>
      <c r="B1" s="47"/>
      <c r="C1" s="47"/>
      <c r="D1" s="47"/>
      <c r="E1" s="48"/>
      <c r="F1" s="47"/>
      <c r="G1" s="47"/>
      <c r="H1" s="13" t="s">
        <v>359</v>
      </c>
    </row>
    <row r="2" spans="1:8" ht="25.5" customHeight="1">
      <c r="A2" s="10" t="s">
        <v>360</v>
      </c>
      <c r="B2" s="10"/>
      <c r="C2" s="10"/>
      <c r="D2" s="10"/>
      <c r="E2" s="10"/>
      <c r="F2" s="10"/>
      <c r="G2" s="10"/>
      <c r="H2" s="10"/>
    </row>
    <row r="3" spans="1:8" ht="19.5" customHeight="1">
      <c r="A3" s="49" t="s">
        <v>5</v>
      </c>
      <c r="B3" s="50"/>
      <c r="C3" s="50"/>
      <c r="D3" s="50"/>
      <c r="E3" s="50"/>
      <c r="F3" s="50"/>
      <c r="G3" s="50"/>
      <c r="H3" s="13" t="s">
        <v>6</v>
      </c>
    </row>
    <row r="4" spans="1:8" ht="19.5" customHeight="1">
      <c r="A4" s="51" t="s">
        <v>361</v>
      </c>
      <c r="B4" s="51" t="s">
        <v>362</v>
      </c>
      <c r="C4" s="18" t="s">
        <v>363</v>
      </c>
      <c r="D4" s="18"/>
      <c r="E4" s="52"/>
      <c r="F4" s="52"/>
      <c r="G4" s="52"/>
      <c r="H4" s="18"/>
    </row>
    <row r="5" spans="1:8" ht="19.5" customHeight="1">
      <c r="A5" s="51"/>
      <c r="B5" s="51"/>
      <c r="C5" s="53" t="s">
        <v>59</v>
      </c>
      <c r="D5" s="54" t="s">
        <v>230</v>
      </c>
      <c r="E5" s="55" t="s">
        <v>364</v>
      </c>
      <c r="F5" s="56"/>
      <c r="G5" s="57"/>
      <c r="H5" s="58" t="s">
        <v>235</v>
      </c>
    </row>
    <row r="6" spans="1:8" ht="33.75" customHeight="1">
      <c r="A6" s="26"/>
      <c r="B6" s="26"/>
      <c r="C6" s="59"/>
      <c r="D6" s="27"/>
      <c r="E6" s="60" t="s">
        <v>74</v>
      </c>
      <c r="F6" s="61" t="s">
        <v>365</v>
      </c>
      <c r="G6" s="62" t="s">
        <v>366</v>
      </c>
      <c r="H6" s="63"/>
    </row>
    <row r="7" spans="1:8" ht="19.5" customHeight="1">
      <c r="A7" s="29" t="s">
        <v>16</v>
      </c>
      <c r="B7" s="64" t="s">
        <v>59</v>
      </c>
      <c r="C7" s="65">
        <f>SUM(D7,E7,H7)</f>
        <v>90000</v>
      </c>
      <c r="D7" s="66">
        <v>0</v>
      </c>
      <c r="E7" s="66">
        <f>SUM(F7,G7)</f>
        <v>90000</v>
      </c>
      <c r="F7" s="66">
        <v>0</v>
      </c>
      <c r="G7" s="67">
        <v>90000</v>
      </c>
      <c r="H7" s="68">
        <v>0</v>
      </c>
    </row>
    <row r="8" spans="1:8" ht="19.5" customHeight="1">
      <c r="A8" s="29" t="s">
        <v>82</v>
      </c>
      <c r="B8" s="64" t="s">
        <v>83</v>
      </c>
      <c r="C8" s="65">
        <f>SUM(D8,E8,H8)</f>
        <v>90000</v>
      </c>
      <c r="D8" s="66">
        <v>0</v>
      </c>
      <c r="E8" s="66">
        <f>SUM(F8,G8)</f>
        <v>90000</v>
      </c>
      <c r="F8" s="66">
        <v>0</v>
      </c>
      <c r="G8" s="67">
        <v>90000</v>
      </c>
      <c r="H8" s="68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7"/>
      <c r="B1" s="8"/>
      <c r="C1" s="8"/>
      <c r="D1" s="8"/>
      <c r="E1" s="8"/>
      <c r="F1" s="8"/>
      <c r="G1" s="8"/>
      <c r="H1" s="9" t="s">
        <v>367</v>
      </c>
    </row>
    <row r="2" spans="1:8" ht="19.5" customHeight="1">
      <c r="A2" s="10" t="s">
        <v>368</v>
      </c>
      <c r="B2" s="10"/>
      <c r="C2" s="10"/>
      <c r="D2" s="10"/>
      <c r="E2" s="10"/>
      <c r="F2" s="10"/>
      <c r="G2" s="10"/>
      <c r="H2" s="10"/>
    </row>
    <row r="3" spans="1:8" ht="19.5" customHeight="1">
      <c r="A3" s="69" t="s">
        <v>5</v>
      </c>
      <c r="B3" s="11"/>
      <c r="C3" s="11"/>
      <c r="D3" s="11"/>
      <c r="E3" s="11"/>
      <c r="F3" s="12"/>
      <c r="G3" s="12"/>
      <c r="H3" s="13" t="s">
        <v>6</v>
      </c>
    </row>
    <row r="4" spans="1:8" ht="19.5" customHeight="1">
      <c r="A4" s="14" t="s">
        <v>58</v>
      </c>
      <c r="B4" s="15"/>
      <c r="C4" s="15"/>
      <c r="D4" s="15"/>
      <c r="E4" s="16"/>
      <c r="F4" s="17" t="s">
        <v>369</v>
      </c>
      <c r="G4" s="18"/>
      <c r="H4" s="18"/>
    </row>
    <row r="5" spans="1:8" ht="19.5" customHeight="1">
      <c r="A5" s="14" t="s">
        <v>67</v>
      </c>
      <c r="B5" s="15"/>
      <c r="C5" s="16"/>
      <c r="D5" s="19" t="s">
        <v>68</v>
      </c>
      <c r="E5" s="20" t="s">
        <v>115</v>
      </c>
      <c r="F5" s="21" t="s">
        <v>59</v>
      </c>
      <c r="G5" s="21" t="s">
        <v>111</v>
      </c>
      <c r="H5" s="18" t="s">
        <v>112</v>
      </c>
    </row>
    <row r="6" spans="1:8" ht="19.5" customHeight="1">
      <c r="A6" s="22" t="s">
        <v>79</v>
      </c>
      <c r="B6" s="23" t="s">
        <v>80</v>
      </c>
      <c r="C6" s="24" t="s">
        <v>81</v>
      </c>
      <c r="D6" s="25"/>
      <c r="E6" s="26"/>
      <c r="F6" s="27"/>
      <c r="G6" s="27"/>
      <c r="H6" s="28"/>
    </row>
    <row r="7" spans="1:8" ht="19.5" customHeight="1">
      <c r="A7" s="29" t="s">
        <v>16</v>
      </c>
      <c r="B7" s="29" t="s">
        <v>16</v>
      </c>
      <c r="C7" s="29" t="s">
        <v>16</v>
      </c>
      <c r="D7" s="29" t="s">
        <v>16</v>
      </c>
      <c r="E7" s="29" t="s">
        <v>16</v>
      </c>
      <c r="F7" s="30">
        <f aca="true" t="shared" si="0" ref="F7:F16">SUM(G7,H7)</f>
        <v>0</v>
      </c>
      <c r="G7" s="31" t="s">
        <v>16</v>
      </c>
      <c r="H7" s="32" t="s">
        <v>16</v>
      </c>
    </row>
    <row r="8" spans="1:8" ht="19.5" customHeight="1">
      <c r="A8" s="29" t="s">
        <v>16</v>
      </c>
      <c r="B8" s="29" t="s">
        <v>16</v>
      </c>
      <c r="C8" s="29" t="s">
        <v>16</v>
      </c>
      <c r="D8" s="29" t="s">
        <v>16</v>
      </c>
      <c r="E8" s="29" t="s">
        <v>16</v>
      </c>
      <c r="F8" s="30">
        <f t="shared" si="0"/>
        <v>0</v>
      </c>
      <c r="G8" s="31" t="s">
        <v>16</v>
      </c>
      <c r="H8" s="32" t="s">
        <v>16</v>
      </c>
    </row>
    <row r="9" spans="1:8" ht="19.5" customHeight="1">
      <c r="A9" s="29" t="s">
        <v>16</v>
      </c>
      <c r="B9" s="29" t="s">
        <v>16</v>
      </c>
      <c r="C9" s="29" t="s">
        <v>16</v>
      </c>
      <c r="D9" s="29" t="s">
        <v>16</v>
      </c>
      <c r="E9" s="29" t="s">
        <v>16</v>
      </c>
      <c r="F9" s="30">
        <f t="shared" si="0"/>
        <v>0</v>
      </c>
      <c r="G9" s="31" t="s">
        <v>16</v>
      </c>
      <c r="H9" s="32" t="s">
        <v>16</v>
      </c>
    </row>
    <row r="10" spans="1:8" ht="19.5" customHeight="1">
      <c r="A10" s="29" t="s">
        <v>16</v>
      </c>
      <c r="B10" s="29" t="s">
        <v>16</v>
      </c>
      <c r="C10" s="29" t="s">
        <v>16</v>
      </c>
      <c r="D10" s="29" t="s">
        <v>16</v>
      </c>
      <c r="E10" s="29" t="s">
        <v>16</v>
      </c>
      <c r="F10" s="30">
        <f t="shared" si="0"/>
        <v>0</v>
      </c>
      <c r="G10" s="31" t="s">
        <v>16</v>
      </c>
      <c r="H10" s="32" t="s">
        <v>16</v>
      </c>
    </row>
    <row r="11" spans="1:8" ht="19.5" customHeight="1">
      <c r="A11" s="29" t="s">
        <v>16</v>
      </c>
      <c r="B11" s="29" t="s">
        <v>16</v>
      </c>
      <c r="C11" s="29" t="s">
        <v>16</v>
      </c>
      <c r="D11" s="29" t="s">
        <v>16</v>
      </c>
      <c r="E11" s="29" t="s">
        <v>16</v>
      </c>
      <c r="F11" s="30">
        <f t="shared" si="0"/>
        <v>0</v>
      </c>
      <c r="G11" s="31" t="s">
        <v>16</v>
      </c>
      <c r="H11" s="32" t="s">
        <v>16</v>
      </c>
    </row>
    <row r="12" spans="1:8" ht="19.5" customHeight="1">
      <c r="A12" s="29" t="s">
        <v>16</v>
      </c>
      <c r="B12" s="29" t="s">
        <v>16</v>
      </c>
      <c r="C12" s="29" t="s">
        <v>16</v>
      </c>
      <c r="D12" s="29" t="s">
        <v>16</v>
      </c>
      <c r="E12" s="29" t="s">
        <v>16</v>
      </c>
      <c r="F12" s="30">
        <f t="shared" si="0"/>
        <v>0</v>
      </c>
      <c r="G12" s="31" t="s">
        <v>16</v>
      </c>
      <c r="H12" s="32" t="s">
        <v>16</v>
      </c>
    </row>
    <row r="13" spans="1:8" ht="19.5" customHeight="1">
      <c r="A13" s="29" t="s">
        <v>16</v>
      </c>
      <c r="B13" s="29" t="s">
        <v>16</v>
      </c>
      <c r="C13" s="29" t="s">
        <v>16</v>
      </c>
      <c r="D13" s="29" t="s">
        <v>16</v>
      </c>
      <c r="E13" s="29" t="s">
        <v>16</v>
      </c>
      <c r="F13" s="30">
        <f t="shared" si="0"/>
        <v>0</v>
      </c>
      <c r="G13" s="31" t="s">
        <v>16</v>
      </c>
      <c r="H13" s="32" t="s">
        <v>16</v>
      </c>
    </row>
    <row r="14" spans="1:8" ht="19.5" customHeight="1">
      <c r="A14" s="29" t="s">
        <v>16</v>
      </c>
      <c r="B14" s="29" t="s">
        <v>16</v>
      </c>
      <c r="C14" s="29" t="s">
        <v>16</v>
      </c>
      <c r="D14" s="29" t="s">
        <v>16</v>
      </c>
      <c r="E14" s="29" t="s">
        <v>16</v>
      </c>
      <c r="F14" s="30">
        <f t="shared" si="0"/>
        <v>0</v>
      </c>
      <c r="G14" s="31" t="s">
        <v>16</v>
      </c>
      <c r="H14" s="32" t="s">
        <v>16</v>
      </c>
    </row>
    <row r="15" spans="1:8" ht="19.5" customHeight="1">
      <c r="A15" s="29" t="s">
        <v>16</v>
      </c>
      <c r="B15" s="29" t="s">
        <v>16</v>
      </c>
      <c r="C15" s="29" t="s">
        <v>16</v>
      </c>
      <c r="D15" s="29" t="s">
        <v>16</v>
      </c>
      <c r="E15" s="29" t="s">
        <v>16</v>
      </c>
      <c r="F15" s="30">
        <f t="shared" si="0"/>
        <v>0</v>
      </c>
      <c r="G15" s="31" t="s">
        <v>16</v>
      </c>
      <c r="H15" s="32" t="s">
        <v>16</v>
      </c>
    </row>
    <row r="16" spans="1:8" ht="19.5" customHeight="1">
      <c r="A16" s="29" t="s">
        <v>16</v>
      </c>
      <c r="B16" s="29" t="s">
        <v>16</v>
      </c>
      <c r="C16" s="29" t="s">
        <v>16</v>
      </c>
      <c r="D16" s="29" t="s">
        <v>16</v>
      </c>
      <c r="E16" s="29" t="s">
        <v>16</v>
      </c>
      <c r="F16" s="30">
        <f t="shared" si="0"/>
        <v>0</v>
      </c>
      <c r="G16" s="31" t="s">
        <v>16</v>
      </c>
      <c r="H16" s="32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7"/>
      <c r="B1" s="47"/>
      <c r="C1" s="47"/>
      <c r="D1" s="47"/>
      <c r="E1" s="48"/>
      <c r="F1" s="47"/>
      <c r="G1" s="47"/>
      <c r="H1" s="13" t="s">
        <v>370</v>
      </c>
    </row>
    <row r="2" spans="1:8" ht="25.5" customHeight="1">
      <c r="A2" s="10" t="s">
        <v>371</v>
      </c>
      <c r="B2" s="10"/>
      <c r="C2" s="10"/>
      <c r="D2" s="10"/>
      <c r="E2" s="10"/>
      <c r="F2" s="10"/>
      <c r="G2" s="10"/>
      <c r="H2" s="10"/>
    </row>
    <row r="3" spans="1:8" ht="19.5" customHeight="1">
      <c r="A3" s="49" t="s">
        <v>118</v>
      </c>
      <c r="B3" s="50"/>
      <c r="C3" s="50"/>
      <c r="D3" s="50"/>
      <c r="E3" s="50"/>
      <c r="F3" s="50"/>
      <c r="G3" s="50"/>
      <c r="H3" s="13" t="s">
        <v>6</v>
      </c>
    </row>
    <row r="4" spans="1:8" ht="19.5" customHeight="1">
      <c r="A4" s="51" t="s">
        <v>361</v>
      </c>
      <c r="B4" s="51" t="s">
        <v>362</v>
      </c>
      <c r="C4" s="18" t="s">
        <v>363</v>
      </c>
      <c r="D4" s="18"/>
      <c r="E4" s="52"/>
      <c r="F4" s="52"/>
      <c r="G4" s="52"/>
      <c r="H4" s="18"/>
    </row>
    <row r="5" spans="1:8" ht="19.5" customHeight="1">
      <c r="A5" s="51"/>
      <c r="B5" s="51"/>
      <c r="C5" s="53" t="s">
        <v>59</v>
      </c>
      <c r="D5" s="54" t="s">
        <v>230</v>
      </c>
      <c r="E5" s="55" t="s">
        <v>364</v>
      </c>
      <c r="F5" s="56"/>
      <c r="G5" s="57"/>
      <c r="H5" s="58" t="s">
        <v>235</v>
      </c>
    </row>
    <row r="6" spans="1:8" ht="33.75" customHeight="1">
      <c r="A6" s="26"/>
      <c r="B6" s="26"/>
      <c r="C6" s="59"/>
      <c r="D6" s="27"/>
      <c r="E6" s="60" t="s">
        <v>74</v>
      </c>
      <c r="F6" s="61" t="s">
        <v>365</v>
      </c>
      <c r="G6" s="62" t="s">
        <v>366</v>
      </c>
      <c r="H6" s="63"/>
    </row>
    <row r="7" spans="1:8" ht="19.5" customHeight="1">
      <c r="A7" s="29" t="s">
        <v>16</v>
      </c>
      <c r="B7" s="64" t="s">
        <v>16</v>
      </c>
      <c r="C7" s="65">
        <f aca="true" t="shared" si="0" ref="C7:C16">SUM(D7,E7,H7)</f>
        <v>0</v>
      </c>
      <c r="D7" s="66" t="s">
        <v>16</v>
      </c>
      <c r="E7" s="66">
        <f aca="true" t="shared" si="1" ref="E7:E16">SUM(F7,G7)</f>
        <v>0</v>
      </c>
      <c r="F7" s="66" t="s">
        <v>16</v>
      </c>
      <c r="G7" s="67" t="s">
        <v>16</v>
      </c>
      <c r="H7" s="68" t="s">
        <v>16</v>
      </c>
    </row>
    <row r="8" spans="1:8" ht="19.5" customHeight="1">
      <c r="A8" s="29" t="s">
        <v>16</v>
      </c>
      <c r="B8" s="64" t="s">
        <v>16</v>
      </c>
      <c r="C8" s="65">
        <f t="shared" si="0"/>
        <v>0</v>
      </c>
      <c r="D8" s="66" t="s">
        <v>16</v>
      </c>
      <c r="E8" s="66">
        <f t="shared" si="1"/>
        <v>0</v>
      </c>
      <c r="F8" s="66" t="s">
        <v>16</v>
      </c>
      <c r="G8" s="67" t="s">
        <v>16</v>
      </c>
      <c r="H8" s="68" t="s">
        <v>16</v>
      </c>
    </row>
    <row r="9" spans="1:8" ht="19.5" customHeight="1">
      <c r="A9" s="29" t="s">
        <v>16</v>
      </c>
      <c r="B9" s="64" t="s">
        <v>16</v>
      </c>
      <c r="C9" s="65">
        <f t="shared" si="0"/>
        <v>0</v>
      </c>
      <c r="D9" s="66" t="s">
        <v>16</v>
      </c>
      <c r="E9" s="66">
        <f t="shared" si="1"/>
        <v>0</v>
      </c>
      <c r="F9" s="66" t="s">
        <v>16</v>
      </c>
      <c r="G9" s="67" t="s">
        <v>16</v>
      </c>
      <c r="H9" s="68" t="s">
        <v>16</v>
      </c>
    </row>
    <row r="10" spans="1:8" ht="19.5" customHeight="1">
      <c r="A10" s="29" t="s">
        <v>16</v>
      </c>
      <c r="B10" s="64" t="s">
        <v>16</v>
      </c>
      <c r="C10" s="65">
        <f t="shared" si="0"/>
        <v>0</v>
      </c>
      <c r="D10" s="66" t="s">
        <v>16</v>
      </c>
      <c r="E10" s="66">
        <f t="shared" si="1"/>
        <v>0</v>
      </c>
      <c r="F10" s="66" t="s">
        <v>16</v>
      </c>
      <c r="G10" s="67" t="s">
        <v>16</v>
      </c>
      <c r="H10" s="68" t="s">
        <v>16</v>
      </c>
    </row>
    <row r="11" spans="1:8" ht="19.5" customHeight="1">
      <c r="A11" s="29" t="s">
        <v>16</v>
      </c>
      <c r="B11" s="64" t="s">
        <v>16</v>
      </c>
      <c r="C11" s="65">
        <f t="shared" si="0"/>
        <v>0</v>
      </c>
      <c r="D11" s="66" t="s">
        <v>16</v>
      </c>
      <c r="E11" s="66">
        <f t="shared" si="1"/>
        <v>0</v>
      </c>
      <c r="F11" s="66" t="s">
        <v>16</v>
      </c>
      <c r="G11" s="67" t="s">
        <v>16</v>
      </c>
      <c r="H11" s="68" t="s">
        <v>16</v>
      </c>
    </row>
    <row r="12" spans="1:8" ht="19.5" customHeight="1">
      <c r="A12" s="29" t="s">
        <v>16</v>
      </c>
      <c r="B12" s="64" t="s">
        <v>16</v>
      </c>
      <c r="C12" s="65">
        <f t="shared" si="0"/>
        <v>0</v>
      </c>
      <c r="D12" s="66" t="s">
        <v>16</v>
      </c>
      <c r="E12" s="66">
        <f t="shared" si="1"/>
        <v>0</v>
      </c>
      <c r="F12" s="66" t="s">
        <v>16</v>
      </c>
      <c r="G12" s="67" t="s">
        <v>16</v>
      </c>
      <c r="H12" s="68" t="s">
        <v>16</v>
      </c>
    </row>
    <row r="13" spans="1:8" ht="19.5" customHeight="1">
      <c r="A13" s="29" t="s">
        <v>16</v>
      </c>
      <c r="B13" s="64" t="s">
        <v>16</v>
      </c>
      <c r="C13" s="65">
        <f t="shared" si="0"/>
        <v>0</v>
      </c>
      <c r="D13" s="66" t="s">
        <v>16</v>
      </c>
      <c r="E13" s="66">
        <f t="shared" si="1"/>
        <v>0</v>
      </c>
      <c r="F13" s="66" t="s">
        <v>16</v>
      </c>
      <c r="G13" s="67" t="s">
        <v>16</v>
      </c>
      <c r="H13" s="68" t="s">
        <v>16</v>
      </c>
    </row>
    <row r="14" spans="1:8" ht="19.5" customHeight="1">
      <c r="A14" s="29" t="s">
        <v>16</v>
      </c>
      <c r="B14" s="64" t="s">
        <v>16</v>
      </c>
      <c r="C14" s="65">
        <f t="shared" si="0"/>
        <v>0</v>
      </c>
      <c r="D14" s="66" t="s">
        <v>16</v>
      </c>
      <c r="E14" s="66">
        <f t="shared" si="1"/>
        <v>0</v>
      </c>
      <c r="F14" s="66" t="s">
        <v>16</v>
      </c>
      <c r="G14" s="67" t="s">
        <v>16</v>
      </c>
      <c r="H14" s="68" t="s">
        <v>16</v>
      </c>
    </row>
    <row r="15" spans="1:8" ht="19.5" customHeight="1">
      <c r="A15" s="29" t="s">
        <v>16</v>
      </c>
      <c r="B15" s="64" t="s">
        <v>16</v>
      </c>
      <c r="C15" s="65">
        <f t="shared" si="0"/>
        <v>0</v>
      </c>
      <c r="D15" s="66" t="s">
        <v>16</v>
      </c>
      <c r="E15" s="66">
        <f t="shared" si="1"/>
        <v>0</v>
      </c>
      <c r="F15" s="66" t="s">
        <v>16</v>
      </c>
      <c r="G15" s="67" t="s">
        <v>16</v>
      </c>
      <c r="H15" s="68" t="s">
        <v>16</v>
      </c>
    </row>
    <row r="16" spans="1:8" ht="19.5" customHeight="1">
      <c r="A16" s="29" t="s">
        <v>16</v>
      </c>
      <c r="B16" s="64" t="s">
        <v>16</v>
      </c>
      <c r="C16" s="65">
        <f t="shared" si="0"/>
        <v>0</v>
      </c>
      <c r="D16" s="66" t="s">
        <v>16</v>
      </c>
      <c r="E16" s="66">
        <f t="shared" si="1"/>
        <v>0</v>
      </c>
      <c r="F16" s="66" t="s">
        <v>16</v>
      </c>
      <c r="G16" s="67" t="s">
        <v>16</v>
      </c>
      <c r="H16" s="68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6" sqref="E16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372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0" t="s">
        <v>373</v>
      </c>
      <c r="B2" s="10"/>
      <c r="C2" s="10"/>
      <c r="D2" s="10"/>
      <c r="E2" s="10"/>
      <c r="F2" s="10"/>
      <c r="G2" s="10"/>
      <c r="H2" s="1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11" t="s">
        <v>16</v>
      </c>
      <c r="B3" s="11"/>
      <c r="C3" s="11"/>
      <c r="D3" s="11"/>
      <c r="E3" s="11"/>
      <c r="F3" s="12"/>
      <c r="G3" s="12"/>
      <c r="H3" s="13" t="s">
        <v>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4" t="s">
        <v>58</v>
      </c>
      <c r="B4" s="15"/>
      <c r="C4" s="15"/>
      <c r="D4" s="15"/>
      <c r="E4" s="16"/>
      <c r="F4" s="17" t="s">
        <v>374</v>
      </c>
      <c r="G4" s="18"/>
      <c r="H4" s="1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4" t="s">
        <v>67</v>
      </c>
      <c r="B5" s="15"/>
      <c r="C5" s="16"/>
      <c r="D5" s="19" t="s">
        <v>68</v>
      </c>
      <c r="E5" s="20" t="s">
        <v>115</v>
      </c>
      <c r="F5" s="21" t="s">
        <v>59</v>
      </c>
      <c r="G5" s="21" t="s">
        <v>111</v>
      </c>
      <c r="H5" s="18" t="s">
        <v>112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22" t="s">
        <v>79</v>
      </c>
      <c r="B6" s="23" t="s">
        <v>80</v>
      </c>
      <c r="C6" s="24" t="s">
        <v>81</v>
      </c>
      <c r="D6" s="25"/>
      <c r="E6" s="26"/>
      <c r="F6" s="27"/>
      <c r="G6" s="27"/>
      <c r="H6" s="28"/>
      <c r="I6" s="4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29" t="s">
        <v>16</v>
      </c>
      <c r="B7" s="29" t="s">
        <v>16</v>
      </c>
      <c r="C7" s="29" t="s">
        <v>16</v>
      </c>
      <c r="D7" s="29" t="s">
        <v>16</v>
      </c>
      <c r="E7" s="29" t="s">
        <v>16</v>
      </c>
      <c r="F7" s="30" t="s">
        <v>16</v>
      </c>
      <c r="G7" s="31" t="s">
        <v>16</v>
      </c>
      <c r="H7" s="32" t="s">
        <v>16</v>
      </c>
      <c r="I7" s="46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</row>
    <row r="8" spans="1:245" ht="19.5" customHeight="1">
      <c r="A8" s="33"/>
      <c r="B8" s="33"/>
      <c r="C8" s="33"/>
      <c r="D8" s="34"/>
      <c r="E8" s="35"/>
      <c r="F8" s="35"/>
      <c r="G8" s="35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36"/>
      <c r="B9" s="36"/>
      <c r="C9" s="36"/>
      <c r="D9" s="37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36"/>
      <c r="B10" s="36"/>
      <c r="C10" s="36"/>
      <c r="D10" s="36"/>
      <c r="E10" s="36"/>
      <c r="F10" s="36"/>
      <c r="G10" s="36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</row>
    <row r="11" spans="1:245" ht="19.5" customHeight="1">
      <c r="A11" s="36"/>
      <c r="B11" s="36"/>
      <c r="C11" s="36"/>
      <c r="D11" s="37"/>
      <c r="E11" s="37"/>
      <c r="F11" s="37"/>
      <c r="G11" s="37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 ht="19.5" customHeight="1">
      <c r="A12" s="36"/>
      <c r="B12" s="36"/>
      <c r="C12" s="36"/>
      <c r="D12" s="37"/>
      <c r="E12" s="37"/>
      <c r="F12" s="37"/>
      <c r="G12" s="37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</row>
    <row r="13" spans="1:245" ht="19.5" customHeight="1">
      <c r="A13" s="36"/>
      <c r="B13" s="36"/>
      <c r="C13" s="36"/>
      <c r="D13" s="36"/>
      <c r="E13" s="36"/>
      <c r="F13" s="36"/>
      <c r="G13" s="36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</row>
    <row r="14" spans="1:245" ht="19.5" customHeight="1">
      <c r="A14" s="36"/>
      <c r="B14" s="36"/>
      <c r="C14" s="36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ht="19.5" customHeight="1">
      <c r="A15" s="38"/>
      <c r="B15" s="36"/>
      <c r="C15" s="36"/>
      <c r="D15" s="37"/>
      <c r="E15" s="37"/>
      <c r="F15" s="37"/>
      <c r="G15" s="37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ht="19.5" customHeight="1">
      <c r="A16" s="38"/>
      <c r="B16" s="38"/>
      <c r="C16" s="36"/>
      <c r="D16" s="36"/>
      <c r="E16" s="38"/>
      <c r="F16" s="38"/>
      <c r="G16" s="38"/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</row>
    <row r="17" spans="1:245" ht="19.5" customHeight="1">
      <c r="A17" s="38"/>
      <c r="B17" s="38"/>
      <c r="C17" s="36"/>
      <c r="D17" s="37"/>
      <c r="E17" s="37"/>
      <c r="F17" s="37"/>
      <c r="G17" s="37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36"/>
      <c r="B18" s="38"/>
      <c r="C18" s="36"/>
      <c r="D18" s="37"/>
      <c r="E18" s="37"/>
      <c r="F18" s="37"/>
      <c r="G18" s="37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36"/>
      <c r="B19" s="38"/>
      <c r="C19" s="38"/>
      <c r="D19" s="38"/>
      <c r="E19" s="38"/>
      <c r="F19" s="38"/>
      <c r="G19" s="38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38"/>
      <c r="B20" s="38"/>
      <c r="C20" s="38"/>
      <c r="D20" s="37"/>
      <c r="E20" s="37"/>
      <c r="F20" s="37"/>
      <c r="G20" s="37"/>
      <c r="H20" s="37"/>
      <c r="I20" s="38"/>
      <c r="J20" s="3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38"/>
      <c r="B21" s="38"/>
      <c r="C21" s="38"/>
      <c r="D21" s="37"/>
      <c r="E21" s="37"/>
      <c r="F21" s="37"/>
      <c r="G21" s="37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8"/>
      <c r="G22" s="38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7"/>
      <c r="E23" s="37"/>
      <c r="F23" s="37"/>
      <c r="G23" s="37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7"/>
      <c r="E24" s="37"/>
      <c r="F24" s="37"/>
      <c r="G24" s="37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8"/>
      <c r="G25" s="38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7"/>
      <c r="E26" s="37"/>
      <c r="F26" s="37"/>
      <c r="G26" s="37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7"/>
      <c r="E27" s="37"/>
      <c r="F27" s="37"/>
      <c r="G27" s="37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8"/>
      <c r="G28" s="38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7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8"/>
      <c r="G31" s="38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39"/>
      <c r="F32" s="39"/>
      <c r="G32" s="39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39"/>
      <c r="F33" s="39"/>
      <c r="G33" s="39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8"/>
      <c r="G34" s="38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40"/>
      <c r="F35" s="40"/>
      <c r="G35" s="40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41"/>
      <c r="B36" s="41"/>
      <c r="C36" s="41"/>
      <c r="D36" s="41"/>
      <c r="E36" s="42"/>
      <c r="F36" s="42"/>
      <c r="G36" s="4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43"/>
      <c r="B37" s="43"/>
      <c r="C37" s="43"/>
      <c r="D37" s="43"/>
      <c r="E37" s="43"/>
      <c r="F37" s="43"/>
      <c r="G37" s="43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</row>
    <row r="38" spans="1:245" ht="19.5" customHeight="1">
      <c r="A38" s="41"/>
      <c r="B38" s="41"/>
      <c r="C38" s="41"/>
      <c r="D38" s="41"/>
      <c r="E38" s="41"/>
      <c r="F38" s="41"/>
      <c r="G38" s="41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</row>
    <row r="39" spans="1:245" ht="19.5" customHeight="1">
      <c r="A39" s="45"/>
      <c r="B39" s="45"/>
      <c r="C39" s="45"/>
      <c r="D39" s="45"/>
      <c r="E39" s="45"/>
      <c r="F39" s="41"/>
      <c r="G39" s="41"/>
      <c r="H39" s="4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</row>
    <row r="40" spans="1:245" ht="19.5" customHeight="1">
      <c r="A40" s="45"/>
      <c r="B40" s="45"/>
      <c r="C40" s="45"/>
      <c r="D40" s="45"/>
      <c r="E40" s="45"/>
      <c r="F40" s="41"/>
      <c r="G40" s="41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</row>
    <row r="41" spans="1:245" ht="19.5" customHeight="1">
      <c r="A41" s="45"/>
      <c r="B41" s="45"/>
      <c r="C41" s="45"/>
      <c r="D41" s="45"/>
      <c r="E41" s="45"/>
      <c r="F41" s="41"/>
      <c r="G41" s="41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</row>
    <row r="42" spans="1:245" ht="19.5" customHeight="1">
      <c r="A42" s="45"/>
      <c r="B42" s="45"/>
      <c r="C42" s="45"/>
      <c r="D42" s="45"/>
      <c r="E42" s="45"/>
      <c r="F42" s="41"/>
      <c r="G42" s="41"/>
      <c r="H42" s="44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</row>
    <row r="43" spans="1:245" ht="19.5" customHeight="1">
      <c r="A43" s="45"/>
      <c r="B43" s="45"/>
      <c r="C43" s="45"/>
      <c r="D43" s="45"/>
      <c r="E43" s="45"/>
      <c r="F43" s="41"/>
      <c r="G43" s="41"/>
      <c r="H43" s="4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</row>
    <row r="44" spans="1:245" ht="19.5" customHeight="1">
      <c r="A44" s="45"/>
      <c r="B44" s="45"/>
      <c r="C44" s="45"/>
      <c r="D44" s="45"/>
      <c r="E44" s="45"/>
      <c r="F44" s="41"/>
      <c r="G44" s="41"/>
      <c r="H44" s="4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</row>
    <row r="45" spans="1:245" ht="19.5" customHeight="1">
      <c r="A45" s="45"/>
      <c r="B45" s="45"/>
      <c r="C45" s="45"/>
      <c r="D45" s="45"/>
      <c r="E45" s="45"/>
      <c r="F45" s="41"/>
      <c r="G45" s="41"/>
      <c r="H45" s="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</row>
    <row r="46" spans="1:245" ht="19.5" customHeight="1">
      <c r="A46" s="45"/>
      <c r="B46" s="45"/>
      <c r="C46" s="45"/>
      <c r="D46" s="45"/>
      <c r="E46" s="45"/>
      <c r="F46" s="41"/>
      <c r="G46" s="41"/>
      <c r="H46" s="4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</row>
    <row r="47" spans="1:245" ht="19.5" customHeight="1">
      <c r="A47" s="45"/>
      <c r="B47" s="45"/>
      <c r="C47" s="45"/>
      <c r="D47" s="45"/>
      <c r="E47" s="45"/>
      <c r="F47" s="41"/>
      <c r="G47" s="41"/>
      <c r="H47" s="44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</row>
    <row r="48" spans="1:245" ht="19.5" customHeight="1">
      <c r="A48" s="45"/>
      <c r="B48" s="45"/>
      <c r="C48" s="45"/>
      <c r="D48" s="45"/>
      <c r="E48" s="45"/>
      <c r="F48" s="41"/>
      <c r="G48" s="41"/>
      <c r="H48" s="4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workbookViewId="0" topLeftCell="A1">
      <selection activeCell="B45" sqref="B45"/>
    </sheetView>
  </sheetViews>
  <sheetFormatPr defaultColWidth="9.33203125" defaultRowHeight="11.25"/>
  <cols>
    <col min="1" max="1" width="61" style="0" customWidth="1"/>
    <col min="2" max="2" width="20.66015625" style="0" customWidth="1"/>
    <col min="3" max="3" width="15.5" style="0" customWidth="1"/>
    <col min="4" max="4" width="14.83203125" style="0" customWidth="1"/>
    <col min="5" max="5" width="32.66015625" style="0" customWidth="1"/>
    <col min="6" max="6" width="20.5" style="0" customWidth="1"/>
    <col min="7" max="7" width="17.5" style="0" customWidth="1"/>
    <col min="8" max="8" width="18.5" style="0" customWidth="1"/>
    <col min="9" max="9" width="20" style="0" customWidth="1"/>
    <col min="10" max="10" width="19.33203125" style="0" customWidth="1"/>
    <col min="11" max="11" width="20.66015625" style="0" customWidth="1"/>
  </cols>
  <sheetData>
    <row r="1" spans="1:11" ht="20.25">
      <c r="A1" s="1" t="s">
        <v>375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6</v>
      </c>
    </row>
    <row r="3" spans="1:11" ht="22.5" customHeight="1">
      <c r="A3" s="3" t="s">
        <v>376</v>
      </c>
      <c r="B3" s="3" t="s">
        <v>377</v>
      </c>
      <c r="C3" s="3"/>
      <c r="D3" s="3"/>
      <c r="E3" s="3" t="s">
        <v>378</v>
      </c>
      <c r="F3" s="3" t="s">
        <v>379</v>
      </c>
      <c r="G3" s="3" t="s">
        <v>379</v>
      </c>
      <c r="H3" s="3" t="s">
        <v>379</v>
      </c>
      <c r="I3" s="3" t="s">
        <v>379</v>
      </c>
      <c r="J3" s="3" t="s">
        <v>379</v>
      </c>
      <c r="K3" s="3" t="s">
        <v>379</v>
      </c>
    </row>
    <row r="4" spans="1:11" ht="21" customHeight="1">
      <c r="A4" s="3"/>
      <c r="B4" s="3" t="s">
        <v>380</v>
      </c>
      <c r="C4" s="3" t="s">
        <v>381</v>
      </c>
      <c r="D4" s="3" t="s">
        <v>382</v>
      </c>
      <c r="E4" s="3"/>
      <c r="F4" s="3" t="s">
        <v>383</v>
      </c>
      <c r="G4" s="3" t="s">
        <v>383</v>
      </c>
      <c r="H4" s="4" t="s">
        <v>384</v>
      </c>
      <c r="I4" s="4" t="s">
        <v>385</v>
      </c>
      <c r="J4" s="4" t="s">
        <v>386</v>
      </c>
      <c r="K4" s="4" t="s">
        <v>387</v>
      </c>
    </row>
    <row r="5" spans="1:11" ht="18.75" customHeight="1">
      <c r="A5" s="3"/>
      <c r="B5" s="3"/>
      <c r="C5" s="3"/>
      <c r="D5" s="3"/>
      <c r="E5" s="3"/>
      <c r="F5" s="3" t="s">
        <v>388</v>
      </c>
      <c r="G5" s="4" t="s">
        <v>389</v>
      </c>
      <c r="H5" s="4" t="s">
        <v>388</v>
      </c>
      <c r="I5" s="4" t="s">
        <v>389</v>
      </c>
      <c r="J5" s="4" t="s">
        <v>388</v>
      </c>
      <c r="K5" s="4" t="s">
        <v>389</v>
      </c>
    </row>
    <row r="6" spans="1:11" ht="19.5" customHeight="1">
      <c r="A6" s="5" t="s">
        <v>16</v>
      </c>
      <c r="B6" s="6" t="s">
        <v>16</v>
      </c>
      <c r="C6" s="6" t="s">
        <v>16</v>
      </c>
      <c r="D6" s="6" t="e">
        <f aca="true" t="shared" si="0" ref="D6:D15">B6-C6</f>
        <v>#VALUE!</v>
      </c>
      <c r="E6" s="5" t="s">
        <v>16</v>
      </c>
      <c r="F6" s="5" t="s">
        <v>16</v>
      </c>
      <c r="G6" s="5" t="s">
        <v>16</v>
      </c>
      <c r="H6" s="5" t="s">
        <v>16</v>
      </c>
      <c r="I6" s="5" t="s">
        <v>16</v>
      </c>
      <c r="J6" s="5" t="s">
        <v>16</v>
      </c>
      <c r="K6" s="5" t="s">
        <v>16</v>
      </c>
    </row>
    <row r="7" spans="1:11" ht="19.5" customHeight="1">
      <c r="A7" s="5" t="s">
        <v>16</v>
      </c>
      <c r="B7" s="6" t="s">
        <v>16</v>
      </c>
      <c r="C7" s="6" t="s">
        <v>16</v>
      </c>
      <c r="D7" s="6" t="e">
        <f t="shared" si="0"/>
        <v>#VALUE!</v>
      </c>
      <c r="E7" s="5" t="s">
        <v>16</v>
      </c>
      <c r="F7" s="5" t="s">
        <v>16</v>
      </c>
      <c r="G7" s="5" t="s">
        <v>16</v>
      </c>
      <c r="H7" s="5" t="s">
        <v>16</v>
      </c>
      <c r="I7" s="5" t="s">
        <v>16</v>
      </c>
      <c r="J7" s="5" t="s">
        <v>16</v>
      </c>
      <c r="K7" s="5" t="s">
        <v>16</v>
      </c>
    </row>
    <row r="8" spans="1:11" ht="19.5" customHeight="1">
      <c r="A8" s="5" t="s">
        <v>16</v>
      </c>
      <c r="B8" s="6" t="s">
        <v>16</v>
      </c>
      <c r="C8" s="6" t="s">
        <v>16</v>
      </c>
      <c r="D8" s="6" t="e">
        <f t="shared" si="0"/>
        <v>#VALUE!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</row>
    <row r="9" spans="1:11" ht="19.5" customHeight="1">
      <c r="A9" s="5" t="s">
        <v>16</v>
      </c>
      <c r="B9" s="6" t="s">
        <v>16</v>
      </c>
      <c r="C9" s="6" t="s">
        <v>16</v>
      </c>
      <c r="D9" s="6" t="e">
        <f t="shared" si="0"/>
        <v>#VALUE!</v>
      </c>
      <c r="E9" s="5" t="s">
        <v>16</v>
      </c>
      <c r="F9" s="5" t="s">
        <v>16</v>
      </c>
      <c r="G9" s="5" t="s">
        <v>16</v>
      </c>
      <c r="H9" s="5" t="s">
        <v>16</v>
      </c>
      <c r="I9" s="5" t="s">
        <v>16</v>
      </c>
      <c r="J9" s="5" t="s">
        <v>16</v>
      </c>
      <c r="K9" s="5" t="s">
        <v>16</v>
      </c>
    </row>
    <row r="10" spans="1:11" ht="19.5" customHeight="1">
      <c r="A10" s="5" t="s">
        <v>16</v>
      </c>
      <c r="B10" s="6" t="s">
        <v>16</v>
      </c>
      <c r="C10" s="6" t="s">
        <v>16</v>
      </c>
      <c r="D10" s="6" t="e">
        <f t="shared" si="0"/>
        <v>#VALUE!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</row>
    <row r="11" spans="1:11" ht="19.5" customHeight="1">
      <c r="A11" s="5" t="s">
        <v>16</v>
      </c>
      <c r="B11" s="6" t="s">
        <v>16</v>
      </c>
      <c r="C11" s="6" t="s">
        <v>16</v>
      </c>
      <c r="D11" s="6" t="e">
        <f t="shared" si="0"/>
        <v>#VALUE!</v>
      </c>
      <c r="E11" s="5" t="s">
        <v>16</v>
      </c>
      <c r="F11" s="5" t="s">
        <v>16</v>
      </c>
      <c r="G11" s="5" t="s">
        <v>16</v>
      </c>
      <c r="H11" s="5" t="s">
        <v>16</v>
      </c>
      <c r="I11" s="5" t="s">
        <v>16</v>
      </c>
      <c r="J11" s="5" t="s">
        <v>16</v>
      </c>
      <c r="K11" s="5" t="s">
        <v>16</v>
      </c>
    </row>
    <row r="12" spans="1:11" ht="19.5" customHeight="1">
      <c r="A12" s="5" t="s">
        <v>16</v>
      </c>
      <c r="B12" s="6" t="s">
        <v>16</v>
      </c>
      <c r="C12" s="6" t="s">
        <v>16</v>
      </c>
      <c r="D12" s="6" t="e">
        <f t="shared" si="0"/>
        <v>#VALUE!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 ht="19.5" customHeight="1">
      <c r="A13" s="5" t="s">
        <v>16</v>
      </c>
      <c r="B13" s="6" t="s">
        <v>16</v>
      </c>
      <c r="C13" s="6" t="s">
        <v>16</v>
      </c>
      <c r="D13" s="6" t="e">
        <f t="shared" si="0"/>
        <v>#VALUE!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5" t="s">
        <v>16</v>
      </c>
    </row>
    <row r="14" spans="1:11" ht="19.5" customHeight="1">
      <c r="A14" s="5" t="s">
        <v>16</v>
      </c>
      <c r="B14" s="6" t="s">
        <v>16</v>
      </c>
      <c r="C14" s="6" t="s">
        <v>16</v>
      </c>
      <c r="D14" s="6" t="e">
        <f t="shared" si="0"/>
        <v>#VALUE!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</row>
    <row r="15" spans="1:11" ht="19.5" customHeight="1">
      <c r="A15" s="5" t="s">
        <v>16</v>
      </c>
      <c r="B15" s="6" t="s">
        <v>16</v>
      </c>
      <c r="C15" s="6" t="s">
        <v>16</v>
      </c>
      <c r="D15" s="6" t="e">
        <f t="shared" si="0"/>
        <v>#VALUE!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</row>
  </sheetData>
  <sheetProtection/>
  <mergeCells count="11">
    <mergeCell ref="A1:K1"/>
    <mergeCell ref="B3:D3"/>
    <mergeCell ref="F3:K3"/>
    <mergeCell ref="F4:G4"/>
    <mergeCell ref="H4:I4"/>
    <mergeCell ref="J4:K4"/>
    <mergeCell ref="A3:A5"/>
    <mergeCell ref="B4:B5"/>
    <mergeCell ref="C4:C5"/>
    <mergeCell ref="D4:D5"/>
    <mergeCell ref="E3:E5"/>
  </mergeCells>
  <printOptions/>
  <pageMargins left="0.7" right="0.7" top="0.75" bottom="0.75" header="0.3" footer="0.3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8"/>
      <c r="B1" s="108"/>
      <c r="C1" s="108"/>
      <c r="D1" s="13" t="s">
        <v>3</v>
      </c>
    </row>
    <row r="2" spans="1:4" ht="20.25" customHeight="1">
      <c r="A2" s="10" t="s">
        <v>4</v>
      </c>
      <c r="B2" s="10"/>
      <c r="C2" s="10"/>
      <c r="D2" s="10"/>
    </row>
    <row r="3" spans="1:4" ht="20.25" customHeight="1">
      <c r="A3" s="109" t="s">
        <v>5</v>
      </c>
      <c r="B3" s="110"/>
      <c r="C3" s="47"/>
      <c r="D3" s="13" t="s">
        <v>6</v>
      </c>
    </row>
    <row r="4" spans="1:4" ht="15" customHeight="1">
      <c r="A4" s="111" t="s">
        <v>7</v>
      </c>
      <c r="B4" s="112"/>
      <c r="C4" s="111" t="s">
        <v>8</v>
      </c>
      <c r="D4" s="112"/>
    </row>
    <row r="5" spans="1:4" ht="15" customHeight="1">
      <c r="A5" s="114" t="s">
        <v>9</v>
      </c>
      <c r="B5" s="116" t="s">
        <v>10</v>
      </c>
      <c r="C5" s="114" t="s">
        <v>9</v>
      </c>
      <c r="D5" s="117" t="s">
        <v>10</v>
      </c>
    </row>
    <row r="6" spans="1:4" ht="15" customHeight="1">
      <c r="A6" s="131" t="s">
        <v>11</v>
      </c>
      <c r="B6" s="190">
        <v>2619518.25</v>
      </c>
      <c r="C6" s="140" t="s">
        <v>12</v>
      </c>
      <c r="D6" s="190">
        <v>19100.39</v>
      </c>
    </row>
    <row r="7" spans="1:4" ht="15" customHeight="1">
      <c r="A7" s="131" t="s">
        <v>13</v>
      </c>
      <c r="B7" s="190">
        <v>0</v>
      </c>
      <c r="C7" s="140" t="s">
        <v>14</v>
      </c>
      <c r="D7" s="190">
        <v>0</v>
      </c>
    </row>
    <row r="8" spans="1:4" ht="15" customHeight="1">
      <c r="A8" s="131" t="s">
        <v>15</v>
      </c>
      <c r="B8" s="190" t="s">
        <v>16</v>
      </c>
      <c r="C8" s="140" t="s">
        <v>17</v>
      </c>
      <c r="D8" s="190">
        <v>0</v>
      </c>
    </row>
    <row r="9" spans="1:4" ht="15" customHeight="1">
      <c r="A9" s="131" t="s">
        <v>18</v>
      </c>
      <c r="B9" s="190">
        <v>0</v>
      </c>
      <c r="C9" s="140" t="s">
        <v>19</v>
      </c>
      <c r="D9" s="190">
        <v>0</v>
      </c>
    </row>
    <row r="10" spans="1:4" ht="15" customHeight="1">
      <c r="A10" s="131" t="s">
        <v>20</v>
      </c>
      <c r="B10" s="190" t="s">
        <v>16</v>
      </c>
      <c r="C10" s="140" t="s">
        <v>21</v>
      </c>
      <c r="D10" s="190">
        <v>0</v>
      </c>
    </row>
    <row r="11" spans="1:4" ht="15" customHeight="1">
      <c r="A11" s="131" t="s">
        <v>22</v>
      </c>
      <c r="B11" s="190">
        <v>0</v>
      </c>
      <c r="C11" s="140" t="s">
        <v>23</v>
      </c>
      <c r="D11" s="190">
        <v>0</v>
      </c>
    </row>
    <row r="12" spans="1:4" ht="15" customHeight="1">
      <c r="A12" s="131"/>
      <c r="B12" s="190"/>
      <c r="C12" s="140" t="s">
        <v>24</v>
      </c>
      <c r="D12" s="190">
        <v>0</v>
      </c>
    </row>
    <row r="13" spans="1:4" ht="15" customHeight="1">
      <c r="A13" s="128"/>
      <c r="B13" s="190"/>
      <c r="C13" s="140" t="s">
        <v>25</v>
      </c>
      <c r="D13" s="190">
        <v>370449.08</v>
      </c>
    </row>
    <row r="14" spans="1:4" ht="15" customHeight="1">
      <c r="A14" s="128"/>
      <c r="B14" s="190"/>
      <c r="C14" s="140" t="s">
        <v>26</v>
      </c>
      <c r="D14" s="190">
        <v>0</v>
      </c>
    </row>
    <row r="15" spans="1:4" ht="15" customHeight="1">
      <c r="A15" s="128"/>
      <c r="B15" s="191"/>
      <c r="C15" s="140" t="s">
        <v>27</v>
      </c>
      <c r="D15" s="190">
        <v>134919.71</v>
      </c>
    </row>
    <row r="16" spans="1:4" ht="15" customHeight="1">
      <c r="A16" s="128"/>
      <c r="B16" s="126"/>
      <c r="C16" s="140" t="s">
        <v>28</v>
      </c>
      <c r="D16" s="190">
        <v>0</v>
      </c>
    </row>
    <row r="17" spans="1:4" ht="15" customHeight="1">
      <c r="A17" s="128"/>
      <c r="B17" s="126"/>
      <c r="C17" s="140" t="s">
        <v>29</v>
      </c>
      <c r="D17" s="190">
        <v>0</v>
      </c>
    </row>
    <row r="18" spans="1:4" ht="15" customHeight="1">
      <c r="A18" s="128"/>
      <c r="B18" s="126"/>
      <c r="C18" s="140" t="s">
        <v>30</v>
      </c>
      <c r="D18" s="190">
        <v>1857408.17</v>
      </c>
    </row>
    <row r="19" spans="1:4" ht="15" customHeight="1">
      <c r="A19" s="128"/>
      <c r="B19" s="126"/>
      <c r="C19" s="140" t="s">
        <v>31</v>
      </c>
      <c r="D19" s="190">
        <v>0</v>
      </c>
    </row>
    <row r="20" spans="1:4" ht="15" customHeight="1">
      <c r="A20" s="128"/>
      <c r="B20" s="126"/>
      <c r="C20" s="140" t="s">
        <v>32</v>
      </c>
      <c r="D20" s="190">
        <v>0</v>
      </c>
    </row>
    <row r="21" spans="1:4" ht="15" customHeight="1">
      <c r="A21" s="128"/>
      <c r="B21" s="126"/>
      <c r="C21" s="140" t="s">
        <v>33</v>
      </c>
      <c r="D21" s="190">
        <v>0</v>
      </c>
    </row>
    <row r="22" spans="1:4" ht="15" customHeight="1">
      <c r="A22" s="128"/>
      <c r="B22" s="126"/>
      <c r="C22" s="140" t="s">
        <v>34</v>
      </c>
      <c r="D22" s="190">
        <v>0</v>
      </c>
    </row>
    <row r="23" spans="1:4" ht="15" customHeight="1">
      <c r="A23" s="128"/>
      <c r="B23" s="126"/>
      <c r="C23" s="140" t="s">
        <v>35</v>
      </c>
      <c r="D23" s="190">
        <v>0</v>
      </c>
    </row>
    <row r="24" spans="1:4" ht="15" customHeight="1">
      <c r="A24" s="128"/>
      <c r="B24" s="126"/>
      <c r="C24" s="140" t="s">
        <v>36</v>
      </c>
      <c r="D24" s="190">
        <v>0</v>
      </c>
    </row>
    <row r="25" spans="1:4" ht="15" customHeight="1">
      <c r="A25" s="128"/>
      <c r="B25" s="126"/>
      <c r="C25" s="140" t="s">
        <v>37</v>
      </c>
      <c r="D25" s="190">
        <v>237640.9</v>
      </c>
    </row>
    <row r="26" spans="1:4" ht="15" customHeight="1">
      <c r="A26" s="131"/>
      <c r="B26" s="126"/>
      <c r="C26" s="140" t="s">
        <v>38</v>
      </c>
      <c r="D26" s="190">
        <v>0</v>
      </c>
    </row>
    <row r="27" spans="1:4" ht="15" customHeight="1">
      <c r="A27" s="131"/>
      <c r="B27" s="126"/>
      <c r="C27" s="140" t="s">
        <v>39</v>
      </c>
      <c r="D27" s="190">
        <v>0</v>
      </c>
    </row>
    <row r="28" spans="1:4" ht="15" customHeight="1">
      <c r="A28" s="131"/>
      <c r="B28" s="126"/>
      <c r="C28" s="140" t="s">
        <v>40</v>
      </c>
      <c r="D28" s="190">
        <v>0</v>
      </c>
    </row>
    <row r="29" spans="1:4" ht="15" customHeight="1">
      <c r="A29" s="131"/>
      <c r="B29" s="126"/>
      <c r="C29" s="140" t="s">
        <v>41</v>
      </c>
      <c r="D29" s="190">
        <v>0</v>
      </c>
    </row>
    <row r="30" spans="1:4" ht="15" customHeight="1">
      <c r="A30" s="131"/>
      <c r="B30" s="126"/>
      <c r="C30" s="140" t="s">
        <v>42</v>
      </c>
      <c r="D30" s="190">
        <v>0</v>
      </c>
    </row>
    <row r="31" spans="1:4" ht="15" customHeight="1">
      <c r="A31" s="131"/>
      <c r="B31" s="126"/>
      <c r="C31" s="140" t="s">
        <v>43</v>
      </c>
      <c r="D31" s="190">
        <v>0</v>
      </c>
    </row>
    <row r="32" spans="1:4" ht="15" customHeight="1">
      <c r="A32" s="131"/>
      <c r="B32" s="126"/>
      <c r="C32" s="140" t="s">
        <v>44</v>
      </c>
      <c r="D32" s="190">
        <v>0</v>
      </c>
    </row>
    <row r="33" spans="1:4" ht="15" customHeight="1">
      <c r="A33" s="131"/>
      <c r="B33" s="126"/>
      <c r="C33" s="140" t="s">
        <v>45</v>
      </c>
      <c r="D33" s="190">
        <v>0</v>
      </c>
    </row>
    <row r="34" spans="1:4" ht="15" customHeight="1">
      <c r="A34" s="131"/>
      <c r="B34" s="126"/>
      <c r="C34" s="140" t="s">
        <v>46</v>
      </c>
      <c r="D34" s="190">
        <v>0</v>
      </c>
    </row>
    <row r="35" spans="1:4" ht="15" customHeight="1">
      <c r="A35" s="131"/>
      <c r="B35" s="126"/>
      <c r="C35" s="140"/>
      <c r="D35" s="123"/>
    </row>
    <row r="36" spans="1:4" ht="15" customHeight="1">
      <c r="A36" s="134" t="s">
        <v>47</v>
      </c>
      <c r="B36" s="135">
        <f>SUM(B6:B34)</f>
        <v>2619518.25</v>
      </c>
      <c r="C36" s="136" t="s">
        <v>48</v>
      </c>
      <c r="D36" s="123">
        <f>SUM(D6:D34)</f>
        <v>2619518.25</v>
      </c>
    </row>
    <row r="37" spans="1:4" ht="15" customHeight="1">
      <c r="A37" s="131" t="s">
        <v>49</v>
      </c>
      <c r="B37" s="126"/>
      <c r="C37" s="140" t="s">
        <v>50</v>
      </c>
      <c r="D37" s="190"/>
    </row>
    <row r="38" spans="1:4" ht="15" customHeight="1">
      <c r="A38" s="131" t="s">
        <v>51</v>
      </c>
      <c r="B38" s="126">
        <v>0</v>
      </c>
      <c r="C38" s="140" t="s">
        <v>52</v>
      </c>
      <c r="D38" s="190"/>
    </row>
    <row r="39" spans="1:4" ht="15" customHeight="1">
      <c r="A39" s="131"/>
      <c r="B39" s="126"/>
      <c r="C39" s="140" t="s">
        <v>53</v>
      </c>
      <c r="D39" s="190"/>
    </row>
    <row r="40" spans="1:4" ht="15" customHeight="1">
      <c r="A40" s="131"/>
      <c r="B40" s="143"/>
      <c r="C40" s="140"/>
      <c r="D40" s="123"/>
    </row>
    <row r="41" spans="1:4" ht="15" customHeight="1">
      <c r="A41" s="134" t="s">
        <v>54</v>
      </c>
      <c r="B41" s="147">
        <f>SUM(B36:B38)</f>
        <v>2619518.25</v>
      </c>
      <c r="C41" s="136" t="s">
        <v>55</v>
      </c>
      <c r="D41" s="123">
        <f>SUM(D36,D37,D39)</f>
        <v>2619518.25</v>
      </c>
    </row>
    <row r="42" spans="1:4" ht="20.25" customHeight="1">
      <c r="A42" s="151"/>
      <c r="B42" s="192"/>
      <c r="C42" s="153"/>
      <c r="D42" s="193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2"/>
      <c r="T1" s="96" t="s">
        <v>56</v>
      </c>
    </row>
    <row r="2" spans="1:20" ht="19.5" customHeight="1">
      <c r="A2" s="10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174" t="s">
        <v>5</v>
      </c>
      <c r="B3" s="174"/>
      <c r="C3" s="174"/>
      <c r="D3" s="174"/>
      <c r="E3" s="11"/>
      <c r="F3" s="50"/>
      <c r="G3" s="50"/>
      <c r="H3" s="50"/>
      <c r="I3" s="50"/>
      <c r="J3" s="85"/>
      <c r="K3" s="85"/>
      <c r="L3" s="85"/>
      <c r="M3" s="85"/>
      <c r="N3" s="85"/>
      <c r="O3" s="85"/>
      <c r="P3" s="85"/>
      <c r="Q3" s="85"/>
      <c r="R3" s="85"/>
      <c r="S3" s="41"/>
      <c r="T3" s="13" t="s">
        <v>6</v>
      </c>
    </row>
    <row r="4" spans="1:20" ht="19.5" customHeight="1">
      <c r="A4" s="14" t="s">
        <v>58</v>
      </c>
      <c r="B4" s="15"/>
      <c r="C4" s="15"/>
      <c r="D4" s="15"/>
      <c r="E4" s="16"/>
      <c r="F4" s="76" t="s">
        <v>59</v>
      </c>
      <c r="G4" s="103" t="s">
        <v>60</v>
      </c>
      <c r="H4" s="100" t="s">
        <v>61</v>
      </c>
      <c r="I4" s="101"/>
      <c r="J4" s="107"/>
      <c r="K4" s="76" t="s">
        <v>62</v>
      </c>
      <c r="L4" s="21"/>
      <c r="M4" s="175" t="s">
        <v>63</v>
      </c>
      <c r="N4" s="176" t="s">
        <v>64</v>
      </c>
      <c r="O4" s="177"/>
      <c r="P4" s="177"/>
      <c r="Q4" s="177"/>
      <c r="R4" s="186"/>
      <c r="S4" s="76" t="s">
        <v>65</v>
      </c>
      <c r="T4" s="21" t="s">
        <v>66</v>
      </c>
    </row>
    <row r="5" spans="1:20" ht="19.5" customHeight="1">
      <c r="A5" s="14" t="s">
        <v>67</v>
      </c>
      <c r="B5" s="15"/>
      <c r="C5" s="16"/>
      <c r="D5" s="102" t="s">
        <v>68</v>
      </c>
      <c r="E5" s="20" t="s">
        <v>69</v>
      </c>
      <c r="F5" s="21"/>
      <c r="G5" s="103"/>
      <c r="H5" s="94" t="s">
        <v>61</v>
      </c>
      <c r="I5" s="94" t="s">
        <v>70</v>
      </c>
      <c r="J5" s="94" t="s">
        <v>71</v>
      </c>
      <c r="K5" s="178" t="s">
        <v>72</v>
      </c>
      <c r="L5" s="21" t="s">
        <v>73</v>
      </c>
      <c r="M5" s="179"/>
      <c r="N5" s="180" t="s">
        <v>74</v>
      </c>
      <c r="O5" s="180" t="s">
        <v>75</v>
      </c>
      <c r="P5" s="180" t="s">
        <v>76</v>
      </c>
      <c r="Q5" s="180" t="s">
        <v>77</v>
      </c>
      <c r="R5" s="180" t="s">
        <v>78</v>
      </c>
      <c r="S5" s="21"/>
      <c r="T5" s="21"/>
    </row>
    <row r="6" spans="1:20" ht="30.75" customHeight="1">
      <c r="A6" s="23" t="s">
        <v>79</v>
      </c>
      <c r="B6" s="22" t="s">
        <v>80</v>
      </c>
      <c r="C6" s="24" t="s">
        <v>81</v>
      </c>
      <c r="D6" s="26"/>
      <c r="E6" s="26"/>
      <c r="F6" s="27"/>
      <c r="G6" s="106"/>
      <c r="H6" s="95"/>
      <c r="I6" s="95"/>
      <c r="J6" s="95"/>
      <c r="K6" s="181"/>
      <c r="L6" s="27"/>
      <c r="M6" s="182"/>
      <c r="N6" s="27"/>
      <c r="O6" s="27"/>
      <c r="P6" s="27"/>
      <c r="Q6" s="27"/>
      <c r="R6" s="27"/>
      <c r="S6" s="27"/>
      <c r="T6" s="27"/>
    </row>
    <row r="7" spans="1:20" ht="19.5" customHeight="1">
      <c r="A7" s="29" t="s">
        <v>16</v>
      </c>
      <c r="B7" s="29" t="s">
        <v>16</v>
      </c>
      <c r="C7" s="29" t="s">
        <v>16</v>
      </c>
      <c r="D7" s="29" t="s">
        <v>16</v>
      </c>
      <c r="E7" s="29" t="s">
        <v>59</v>
      </c>
      <c r="F7" s="65">
        <v>2619518.25</v>
      </c>
      <c r="G7" s="66">
        <v>0</v>
      </c>
      <c r="H7" s="66">
        <v>2619518.25</v>
      </c>
      <c r="I7" s="66">
        <v>0</v>
      </c>
      <c r="J7" s="32" t="s">
        <v>16</v>
      </c>
      <c r="K7" s="183">
        <v>0</v>
      </c>
      <c r="L7" s="84" t="s">
        <v>16</v>
      </c>
      <c r="M7" s="184" t="s">
        <v>16</v>
      </c>
      <c r="N7" s="75" t="s">
        <v>16</v>
      </c>
      <c r="O7" s="185" t="s">
        <v>16</v>
      </c>
      <c r="P7" s="84"/>
      <c r="Q7" s="84"/>
      <c r="R7" s="187"/>
      <c r="S7" s="188">
        <v>0</v>
      </c>
      <c r="T7" s="189"/>
    </row>
    <row r="8" spans="1:20" ht="19.5" customHeight="1">
      <c r="A8" s="29" t="s">
        <v>16</v>
      </c>
      <c r="B8" s="29" t="s">
        <v>16</v>
      </c>
      <c r="C8" s="29" t="s">
        <v>16</v>
      </c>
      <c r="D8" s="29" t="s">
        <v>82</v>
      </c>
      <c r="E8" s="29" t="s">
        <v>83</v>
      </c>
      <c r="F8" s="65">
        <v>2619518.25</v>
      </c>
      <c r="G8" s="66">
        <v>0</v>
      </c>
      <c r="H8" s="66">
        <v>2619518.25</v>
      </c>
      <c r="I8" s="66">
        <v>0</v>
      </c>
      <c r="J8" s="32" t="s">
        <v>16</v>
      </c>
      <c r="K8" s="183">
        <v>0</v>
      </c>
      <c r="L8" s="84" t="s">
        <v>16</v>
      </c>
      <c r="M8" s="184" t="s">
        <v>16</v>
      </c>
      <c r="N8" s="75" t="s">
        <v>16</v>
      </c>
      <c r="O8" s="185" t="s">
        <v>16</v>
      </c>
      <c r="P8" s="84"/>
      <c r="Q8" s="84"/>
      <c r="R8" s="187"/>
      <c r="S8" s="188">
        <v>0</v>
      </c>
      <c r="T8" s="189"/>
    </row>
    <row r="9" spans="1:20" ht="19.5" customHeight="1">
      <c r="A9" s="29" t="s">
        <v>84</v>
      </c>
      <c r="B9" s="29" t="s">
        <v>85</v>
      </c>
      <c r="C9" s="29" t="s">
        <v>86</v>
      </c>
      <c r="D9" s="29" t="s">
        <v>87</v>
      </c>
      <c r="E9" s="29" t="s">
        <v>88</v>
      </c>
      <c r="F9" s="65">
        <v>19100.39</v>
      </c>
      <c r="G9" s="66">
        <v>0</v>
      </c>
      <c r="H9" s="66">
        <v>19100.39</v>
      </c>
      <c r="I9" s="66">
        <v>0</v>
      </c>
      <c r="J9" s="32" t="s">
        <v>16</v>
      </c>
      <c r="K9" s="183">
        <v>0</v>
      </c>
      <c r="L9" s="84" t="s">
        <v>16</v>
      </c>
      <c r="M9" s="184" t="s">
        <v>16</v>
      </c>
      <c r="N9" s="75" t="s">
        <v>16</v>
      </c>
      <c r="O9" s="185" t="s">
        <v>16</v>
      </c>
      <c r="P9" s="84"/>
      <c r="Q9" s="84"/>
      <c r="R9" s="187"/>
      <c r="S9" s="188">
        <v>0</v>
      </c>
      <c r="T9" s="189"/>
    </row>
    <row r="10" spans="1:20" ht="19.5" customHeight="1">
      <c r="A10" s="29" t="s">
        <v>89</v>
      </c>
      <c r="B10" s="29" t="s">
        <v>90</v>
      </c>
      <c r="C10" s="29" t="s">
        <v>90</v>
      </c>
      <c r="D10" s="29" t="s">
        <v>87</v>
      </c>
      <c r="E10" s="29" t="s">
        <v>91</v>
      </c>
      <c r="F10" s="65">
        <v>246966.07</v>
      </c>
      <c r="G10" s="66">
        <v>0</v>
      </c>
      <c r="H10" s="66">
        <v>246966.07</v>
      </c>
      <c r="I10" s="66">
        <v>0</v>
      </c>
      <c r="J10" s="32" t="s">
        <v>16</v>
      </c>
      <c r="K10" s="183">
        <v>0</v>
      </c>
      <c r="L10" s="84" t="s">
        <v>16</v>
      </c>
      <c r="M10" s="184" t="s">
        <v>16</v>
      </c>
      <c r="N10" s="75" t="s">
        <v>16</v>
      </c>
      <c r="O10" s="185" t="s">
        <v>16</v>
      </c>
      <c r="P10" s="84"/>
      <c r="Q10" s="84"/>
      <c r="R10" s="187"/>
      <c r="S10" s="188">
        <v>0</v>
      </c>
      <c r="T10" s="189"/>
    </row>
    <row r="11" spans="1:20" ht="19.5" customHeight="1">
      <c r="A11" s="29" t="s">
        <v>89</v>
      </c>
      <c r="B11" s="29" t="s">
        <v>90</v>
      </c>
      <c r="C11" s="29" t="s">
        <v>86</v>
      </c>
      <c r="D11" s="29" t="s">
        <v>87</v>
      </c>
      <c r="E11" s="29" t="s">
        <v>92</v>
      </c>
      <c r="F11" s="65">
        <v>123483.01</v>
      </c>
      <c r="G11" s="66">
        <v>0</v>
      </c>
      <c r="H11" s="66">
        <v>123483.01</v>
      </c>
      <c r="I11" s="66">
        <v>0</v>
      </c>
      <c r="J11" s="32" t="s">
        <v>16</v>
      </c>
      <c r="K11" s="183">
        <v>0</v>
      </c>
      <c r="L11" s="84" t="s">
        <v>16</v>
      </c>
      <c r="M11" s="184" t="s">
        <v>16</v>
      </c>
      <c r="N11" s="75" t="s">
        <v>16</v>
      </c>
      <c r="O11" s="185" t="s">
        <v>16</v>
      </c>
      <c r="P11" s="84"/>
      <c r="Q11" s="84"/>
      <c r="R11" s="187"/>
      <c r="S11" s="188">
        <v>0</v>
      </c>
      <c r="T11" s="189"/>
    </row>
    <row r="12" spans="1:20" ht="19.5" customHeight="1">
      <c r="A12" s="29" t="s">
        <v>93</v>
      </c>
      <c r="B12" s="29" t="s">
        <v>94</v>
      </c>
      <c r="C12" s="29" t="s">
        <v>95</v>
      </c>
      <c r="D12" s="29" t="s">
        <v>87</v>
      </c>
      <c r="E12" s="29" t="s">
        <v>96</v>
      </c>
      <c r="F12" s="65">
        <v>68495.63</v>
      </c>
      <c r="G12" s="66">
        <v>0</v>
      </c>
      <c r="H12" s="66">
        <v>68495.63</v>
      </c>
      <c r="I12" s="66">
        <v>0</v>
      </c>
      <c r="J12" s="32" t="s">
        <v>16</v>
      </c>
      <c r="K12" s="183">
        <v>0</v>
      </c>
      <c r="L12" s="84" t="s">
        <v>16</v>
      </c>
      <c r="M12" s="184" t="s">
        <v>16</v>
      </c>
      <c r="N12" s="75" t="s">
        <v>16</v>
      </c>
      <c r="O12" s="185" t="s">
        <v>16</v>
      </c>
      <c r="P12" s="84"/>
      <c r="Q12" s="84"/>
      <c r="R12" s="187"/>
      <c r="S12" s="188">
        <v>0</v>
      </c>
      <c r="T12" s="189"/>
    </row>
    <row r="13" spans="1:20" ht="19.5" customHeight="1">
      <c r="A13" s="29" t="s">
        <v>93</v>
      </c>
      <c r="B13" s="29" t="s">
        <v>94</v>
      </c>
      <c r="C13" s="29" t="s">
        <v>97</v>
      </c>
      <c r="D13" s="29" t="s">
        <v>87</v>
      </c>
      <c r="E13" s="29" t="s">
        <v>98</v>
      </c>
      <c r="F13" s="65">
        <v>42923.28</v>
      </c>
      <c r="G13" s="66">
        <v>0</v>
      </c>
      <c r="H13" s="66">
        <v>42923.28</v>
      </c>
      <c r="I13" s="66">
        <v>0</v>
      </c>
      <c r="J13" s="32" t="s">
        <v>16</v>
      </c>
      <c r="K13" s="183">
        <v>0</v>
      </c>
      <c r="L13" s="84" t="s">
        <v>16</v>
      </c>
      <c r="M13" s="184" t="s">
        <v>16</v>
      </c>
      <c r="N13" s="75" t="s">
        <v>16</v>
      </c>
      <c r="O13" s="185" t="s">
        <v>16</v>
      </c>
      <c r="P13" s="84"/>
      <c r="Q13" s="84"/>
      <c r="R13" s="187"/>
      <c r="S13" s="188">
        <v>0</v>
      </c>
      <c r="T13" s="189"/>
    </row>
    <row r="14" spans="1:20" ht="19.5" customHeight="1">
      <c r="A14" s="29" t="s">
        <v>93</v>
      </c>
      <c r="B14" s="29" t="s">
        <v>94</v>
      </c>
      <c r="C14" s="29" t="s">
        <v>99</v>
      </c>
      <c r="D14" s="29" t="s">
        <v>87</v>
      </c>
      <c r="E14" s="29" t="s">
        <v>100</v>
      </c>
      <c r="F14" s="65">
        <v>13219.2</v>
      </c>
      <c r="G14" s="66">
        <v>0</v>
      </c>
      <c r="H14" s="66">
        <v>13219.2</v>
      </c>
      <c r="I14" s="66">
        <v>0</v>
      </c>
      <c r="J14" s="32" t="s">
        <v>16</v>
      </c>
      <c r="K14" s="183">
        <v>0</v>
      </c>
      <c r="L14" s="84" t="s">
        <v>16</v>
      </c>
      <c r="M14" s="184" t="s">
        <v>16</v>
      </c>
      <c r="N14" s="75" t="s">
        <v>16</v>
      </c>
      <c r="O14" s="185" t="s">
        <v>16</v>
      </c>
      <c r="P14" s="84"/>
      <c r="Q14" s="84"/>
      <c r="R14" s="187"/>
      <c r="S14" s="188">
        <v>0</v>
      </c>
      <c r="T14" s="189"/>
    </row>
    <row r="15" spans="1:20" ht="19.5" customHeight="1">
      <c r="A15" s="29" t="s">
        <v>93</v>
      </c>
      <c r="B15" s="29" t="s">
        <v>94</v>
      </c>
      <c r="C15" s="29" t="s">
        <v>101</v>
      </c>
      <c r="D15" s="29" t="s">
        <v>87</v>
      </c>
      <c r="E15" s="29" t="s">
        <v>102</v>
      </c>
      <c r="F15" s="65">
        <v>10281.6</v>
      </c>
      <c r="G15" s="66">
        <v>0</v>
      </c>
      <c r="H15" s="66">
        <v>10281.6</v>
      </c>
      <c r="I15" s="66">
        <v>0</v>
      </c>
      <c r="J15" s="32" t="s">
        <v>16</v>
      </c>
      <c r="K15" s="183">
        <v>0</v>
      </c>
      <c r="L15" s="84" t="s">
        <v>16</v>
      </c>
      <c r="M15" s="184" t="s">
        <v>16</v>
      </c>
      <c r="N15" s="75" t="s">
        <v>16</v>
      </c>
      <c r="O15" s="185" t="s">
        <v>16</v>
      </c>
      <c r="P15" s="84"/>
      <c r="Q15" s="84"/>
      <c r="R15" s="187"/>
      <c r="S15" s="188">
        <v>0</v>
      </c>
      <c r="T15" s="189"/>
    </row>
    <row r="16" spans="1:20" ht="19.5" customHeight="1">
      <c r="A16" s="29" t="s">
        <v>103</v>
      </c>
      <c r="B16" s="29" t="s">
        <v>90</v>
      </c>
      <c r="C16" s="29" t="s">
        <v>95</v>
      </c>
      <c r="D16" s="29" t="s">
        <v>87</v>
      </c>
      <c r="E16" s="29" t="s">
        <v>104</v>
      </c>
      <c r="F16" s="65">
        <v>1159692.97</v>
      </c>
      <c r="G16" s="66">
        <v>0</v>
      </c>
      <c r="H16" s="66">
        <v>1159692.97</v>
      </c>
      <c r="I16" s="66">
        <v>0</v>
      </c>
      <c r="J16" s="32" t="s">
        <v>16</v>
      </c>
      <c r="K16" s="183">
        <v>0</v>
      </c>
      <c r="L16" s="84" t="s">
        <v>16</v>
      </c>
      <c r="M16" s="184" t="s">
        <v>16</v>
      </c>
      <c r="N16" s="75" t="s">
        <v>16</v>
      </c>
      <c r="O16" s="185" t="s">
        <v>16</v>
      </c>
      <c r="P16" s="84"/>
      <c r="Q16" s="84"/>
      <c r="R16" s="187"/>
      <c r="S16" s="188">
        <v>0</v>
      </c>
      <c r="T16" s="189"/>
    </row>
    <row r="17" spans="1:20" ht="19.5" customHeight="1">
      <c r="A17" s="29" t="s">
        <v>103</v>
      </c>
      <c r="B17" s="29" t="s">
        <v>90</v>
      </c>
      <c r="C17" s="29" t="s">
        <v>105</v>
      </c>
      <c r="D17" s="29" t="s">
        <v>87</v>
      </c>
      <c r="E17" s="29" t="s">
        <v>106</v>
      </c>
      <c r="F17" s="65">
        <v>697715.2</v>
      </c>
      <c r="G17" s="66">
        <v>0</v>
      </c>
      <c r="H17" s="66">
        <v>697715.2</v>
      </c>
      <c r="I17" s="66">
        <v>0</v>
      </c>
      <c r="J17" s="32" t="s">
        <v>16</v>
      </c>
      <c r="K17" s="183">
        <v>0</v>
      </c>
      <c r="L17" s="84" t="s">
        <v>16</v>
      </c>
      <c r="M17" s="184" t="s">
        <v>16</v>
      </c>
      <c r="N17" s="75" t="s">
        <v>16</v>
      </c>
      <c r="O17" s="185" t="s">
        <v>16</v>
      </c>
      <c r="P17" s="84"/>
      <c r="Q17" s="84"/>
      <c r="R17" s="187"/>
      <c r="S17" s="188">
        <v>0</v>
      </c>
      <c r="T17" s="189"/>
    </row>
    <row r="18" spans="1:20" ht="19.5" customHeight="1">
      <c r="A18" s="29" t="s">
        <v>107</v>
      </c>
      <c r="B18" s="29" t="s">
        <v>97</v>
      </c>
      <c r="C18" s="29" t="s">
        <v>95</v>
      </c>
      <c r="D18" s="29" t="s">
        <v>87</v>
      </c>
      <c r="E18" s="29" t="s">
        <v>108</v>
      </c>
      <c r="F18" s="65">
        <v>237640.9</v>
      </c>
      <c r="G18" s="66">
        <v>0</v>
      </c>
      <c r="H18" s="66">
        <v>237640.9</v>
      </c>
      <c r="I18" s="66">
        <v>0</v>
      </c>
      <c r="J18" s="32" t="s">
        <v>16</v>
      </c>
      <c r="K18" s="183">
        <v>0</v>
      </c>
      <c r="L18" s="84" t="s">
        <v>16</v>
      </c>
      <c r="M18" s="184" t="s">
        <v>16</v>
      </c>
      <c r="N18" s="75" t="s">
        <v>16</v>
      </c>
      <c r="O18" s="185" t="s">
        <v>16</v>
      </c>
      <c r="P18" s="84"/>
      <c r="Q18" s="84"/>
      <c r="R18" s="187"/>
      <c r="S18" s="188">
        <v>0</v>
      </c>
      <c r="T18" s="189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7"/>
      <c r="B1" s="154"/>
      <c r="C1" s="154"/>
      <c r="D1" s="154"/>
      <c r="E1" s="154"/>
      <c r="F1" s="154"/>
      <c r="G1" s="154"/>
      <c r="H1" s="154"/>
      <c r="I1" s="154"/>
      <c r="J1" s="171" t="s">
        <v>109</v>
      </c>
    </row>
    <row r="2" spans="1:10" ht="19.5" customHeight="1">
      <c r="A2" s="10" t="s">
        <v>110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9.5" customHeight="1">
      <c r="A3" s="109" t="s">
        <v>5</v>
      </c>
      <c r="B3" s="110"/>
      <c r="C3" s="110"/>
      <c r="D3" s="110"/>
      <c r="E3" s="110"/>
      <c r="F3" s="155"/>
      <c r="G3" s="155"/>
      <c r="H3" s="155"/>
      <c r="I3" s="155"/>
      <c r="J3" s="13" t="s">
        <v>6</v>
      </c>
    </row>
    <row r="4" spans="1:10" ht="19.5" customHeight="1">
      <c r="A4" s="111" t="s">
        <v>58</v>
      </c>
      <c r="B4" s="113"/>
      <c r="C4" s="113"/>
      <c r="D4" s="113"/>
      <c r="E4" s="112"/>
      <c r="F4" s="156" t="s">
        <v>59</v>
      </c>
      <c r="G4" s="157" t="s">
        <v>111</v>
      </c>
      <c r="H4" s="158" t="s">
        <v>112</v>
      </c>
      <c r="I4" s="158" t="s">
        <v>113</v>
      </c>
      <c r="J4" s="163" t="s">
        <v>114</v>
      </c>
    </row>
    <row r="5" spans="1:10" ht="19.5" customHeight="1">
      <c r="A5" s="111" t="s">
        <v>67</v>
      </c>
      <c r="B5" s="113"/>
      <c r="C5" s="112"/>
      <c r="D5" s="159" t="s">
        <v>68</v>
      </c>
      <c r="E5" s="160" t="s">
        <v>115</v>
      </c>
      <c r="F5" s="157"/>
      <c r="G5" s="157"/>
      <c r="H5" s="158"/>
      <c r="I5" s="158"/>
      <c r="J5" s="163"/>
    </row>
    <row r="6" spans="1:10" ht="15" customHeight="1">
      <c r="A6" s="161" t="s">
        <v>79</v>
      </c>
      <c r="B6" s="161" t="s">
        <v>80</v>
      </c>
      <c r="C6" s="162" t="s">
        <v>81</v>
      </c>
      <c r="D6" s="163"/>
      <c r="E6" s="164"/>
      <c r="F6" s="165"/>
      <c r="G6" s="165"/>
      <c r="H6" s="166"/>
      <c r="I6" s="166"/>
      <c r="J6" s="172"/>
    </row>
    <row r="7" spans="1:10" ht="19.5" customHeight="1">
      <c r="A7" s="167" t="s">
        <v>16</v>
      </c>
      <c r="B7" s="167" t="s">
        <v>16</v>
      </c>
      <c r="C7" s="167" t="s">
        <v>16</v>
      </c>
      <c r="D7" s="168" t="s">
        <v>16</v>
      </c>
      <c r="E7" s="168" t="s">
        <v>59</v>
      </c>
      <c r="F7" s="169">
        <f aca="true" t="shared" si="0" ref="F7:F18">SUM(G7:J7)</f>
        <v>2619518.25</v>
      </c>
      <c r="G7" s="170">
        <v>2619518.25</v>
      </c>
      <c r="H7" s="170">
        <v>0</v>
      </c>
      <c r="I7" s="170"/>
      <c r="J7" s="173"/>
    </row>
    <row r="8" spans="1:10" ht="19.5" customHeight="1">
      <c r="A8" s="167" t="s">
        <v>16</v>
      </c>
      <c r="B8" s="167" t="s">
        <v>16</v>
      </c>
      <c r="C8" s="167" t="s">
        <v>16</v>
      </c>
      <c r="D8" s="168" t="s">
        <v>82</v>
      </c>
      <c r="E8" s="168" t="s">
        <v>83</v>
      </c>
      <c r="F8" s="169">
        <f t="shared" si="0"/>
        <v>2619518.25</v>
      </c>
      <c r="G8" s="170">
        <v>2619518.25</v>
      </c>
      <c r="H8" s="170">
        <v>0</v>
      </c>
      <c r="I8" s="170"/>
      <c r="J8" s="173"/>
    </row>
    <row r="9" spans="1:10" ht="19.5" customHeight="1">
      <c r="A9" s="167" t="s">
        <v>84</v>
      </c>
      <c r="B9" s="167" t="s">
        <v>85</v>
      </c>
      <c r="C9" s="167" t="s">
        <v>86</v>
      </c>
      <c r="D9" s="168" t="s">
        <v>87</v>
      </c>
      <c r="E9" s="168" t="s">
        <v>88</v>
      </c>
      <c r="F9" s="169">
        <f t="shared" si="0"/>
        <v>19100.39</v>
      </c>
      <c r="G9" s="170">
        <v>19100.39</v>
      </c>
      <c r="H9" s="170">
        <v>0</v>
      </c>
      <c r="I9" s="170"/>
      <c r="J9" s="173"/>
    </row>
    <row r="10" spans="1:10" ht="19.5" customHeight="1">
      <c r="A10" s="167" t="s">
        <v>89</v>
      </c>
      <c r="B10" s="167" t="s">
        <v>90</v>
      </c>
      <c r="C10" s="167" t="s">
        <v>90</v>
      </c>
      <c r="D10" s="168" t="s">
        <v>87</v>
      </c>
      <c r="E10" s="168" t="s">
        <v>91</v>
      </c>
      <c r="F10" s="169">
        <f t="shared" si="0"/>
        <v>246966.07</v>
      </c>
      <c r="G10" s="170">
        <v>246966.07</v>
      </c>
      <c r="H10" s="170">
        <v>0</v>
      </c>
      <c r="I10" s="170"/>
      <c r="J10" s="173"/>
    </row>
    <row r="11" spans="1:10" ht="19.5" customHeight="1">
      <c r="A11" s="167" t="s">
        <v>89</v>
      </c>
      <c r="B11" s="167" t="s">
        <v>90</v>
      </c>
      <c r="C11" s="167" t="s">
        <v>86</v>
      </c>
      <c r="D11" s="168" t="s">
        <v>87</v>
      </c>
      <c r="E11" s="168" t="s">
        <v>92</v>
      </c>
      <c r="F11" s="169">
        <f t="shared" si="0"/>
        <v>123483.01</v>
      </c>
      <c r="G11" s="170">
        <v>123483.01</v>
      </c>
      <c r="H11" s="170">
        <v>0</v>
      </c>
      <c r="I11" s="170"/>
      <c r="J11" s="173"/>
    </row>
    <row r="12" spans="1:10" ht="19.5" customHeight="1">
      <c r="A12" s="167" t="s">
        <v>93</v>
      </c>
      <c r="B12" s="167" t="s">
        <v>94</v>
      </c>
      <c r="C12" s="167" t="s">
        <v>95</v>
      </c>
      <c r="D12" s="168" t="s">
        <v>87</v>
      </c>
      <c r="E12" s="168" t="s">
        <v>96</v>
      </c>
      <c r="F12" s="169">
        <f t="shared" si="0"/>
        <v>68495.63</v>
      </c>
      <c r="G12" s="170">
        <v>68495.63</v>
      </c>
      <c r="H12" s="170">
        <v>0</v>
      </c>
      <c r="I12" s="170"/>
      <c r="J12" s="173"/>
    </row>
    <row r="13" spans="1:10" ht="19.5" customHeight="1">
      <c r="A13" s="167" t="s">
        <v>93</v>
      </c>
      <c r="B13" s="167" t="s">
        <v>94</v>
      </c>
      <c r="C13" s="167" t="s">
        <v>97</v>
      </c>
      <c r="D13" s="168" t="s">
        <v>87</v>
      </c>
      <c r="E13" s="168" t="s">
        <v>98</v>
      </c>
      <c r="F13" s="169">
        <f t="shared" si="0"/>
        <v>42923.28</v>
      </c>
      <c r="G13" s="170">
        <v>42923.28</v>
      </c>
      <c r="H13" s="170">
        <v>0</v>
      </c>
      <c r="I13" s="170"/>
      <c r="J13" s="173"/>
    </row>
    <row r="14" spans="1:10" ht="19.5" customHeight="1">
      <c r="A14" s="167" t="s">
        <v>93</v>
      </c>
      <c r="B14" s="167" t="s">
        <v>94</v>
      </c>
      <c r="C14" s="167" t="s">
        <v>99</v>
      </c>
      <c r="D14" s="168" t="s">
        <v>87</v>
      </c>
      <c r="E14" s="168" t="s">
        <v>100</v>
      </c>
      <c r="F14" s="169">
        <f t="shared" si="0"/>
        <v>13219.2</v>
      </c>
      <c r="G14" s="170">
        <v>13219.2</v>
      </c>
      <c r="H14" s="170">
        <v>0</v>
      </c>
      <c r="I14" s="170"/>
      <c r="J14" s="173"/>
    </row>
    <row r="15" spans="1:10" ht="19.5" customHeight="1">
      <c r="A15" s="167" t="s">
        <v>93</v>
      </c>
      <c r="B15" s="167" t="s">
        <v>94</v>
      </c>
      <c r="C15" s="167" t="s">
        <v>101</v>
      </c>
      <c r="D15" s="168" t="s">
        <v>87</v>
      </c>
      <c r="E15" s="168" t="s">
        <v>102</v>
      </c>
      <c r="F15" s="169">
        <f t="shared" si="0"/>
        <v>10281.6</v>
      </c>
      <c r="G15" s="170">
        <v>10281.6</v>
      </c>
      <c r="H15" s="170">
        <v>0</v>
      </c>
      <c r="I15" s="170"/>
      <c r="J15" s="173"/>
    </row>
    <row r="16" spans="1:10" ht="19.5" customHeight="1">
      <c r="A16" s="167" t="s">
        <v>103</v>
      </c>
      <c r="B16" s="167" t="s">
        <v>90</v>
      </c>
      <c r="C16" s="167" t="s">
        <v>95</v>
      </c>
      <c r="D16" s="168" t="s">
        <v>87</v>
      </c>
      <c r="E16" s="168" t="s">
        <v>104</v>
      </c>
      <c r="F16" s="169">
        <f t="shared" si="0"/>
        <v>1159692.97</v>
      </c>
      <c r="G16" s="170">
        <v>1159692.97</v>
      </c>
      <c r="H16" s="170">
        <v>0</v>
      </c>
      <c r="I16" s="170"/>
      <c r="J16" s="173"/>
    </row>
    <row r="17" spans="1:10" ht="19.5" customHeight="1">
      <c r="A17" s="167" t="s">
        <v>103</v>
      </c>
      <c r="B17" s="167" t="s">
        <v>90</v>
      </c>
      <c r="C17" s="167" t="s">
        <v>105</v>
      </c>
      <c r="D17" s="168" t="s">
        <v>87</v>
      </c>
      <c r="E17" s="168" t="s">
        <v>106</v>
      </c>
      <c r="F17" s="169">
        <f t="shared" si="0"/>
        <v>697715.2</v>
      </c>
      <c r="G17" s="170">
        <v>697715.2</v>
      </c>
      <c r="H17" s="170">
        <v>0</v>
      </c>
      <c r="I17" s="170"/>
      <c r="J17" s="173"/>
    </row>
    <row r="18" spans="1:10" ht="19.5" customHeight="1">
      <c r="A18" s="167" t="s">
        <v>107</v>
      </c>
      <c r="B18" s="167" t="s">
        <v>97</v>
      </c>
      <c r="C18" s="167" t="s">
        <v>95</v>
      </c>
      <c r="D18" s="168" t="s">
        <v>87</v>
      </c>
      <c r="E18" s="168" t="s">
        <v>108</v>
      </c>
      <c r="F18" s="169">
        <f t="shared" si="0"/>
        <v>237640.9</v>
      </c>
      <c r="G18" s="170">
        <v>237640.9</v>
      </c>
      <c r="H18" s="170">
        <v>0</v>
      </c>
      <c r="I18" s="170"/>
      <c r="J18" s="173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8"/>
      <c r="B1" s="108"/>
      <c r="C1" s="108"/>
      <c r="D1" s="108"/>
      <c r="E1" s="108"/>
      <c r="F1" s="108"/>
      <c r="G1" s="108"/>
      <c r="H1" s="13" t="s">
        <v>116</v>
      </c>
    </row>
    <row r="2" spans="1:8" ht="20.25" customHeight="1">
      <c r="A2" s="10" t="s">
        <v>117</v>
      </c>
      <c r="B2" s="10"/>
      <c r="C2" s="10"/>
      <c r="D2" s="10"/>
      <c r="E2" s="10"/>
      <c r="F2" s="10"/>
      <c r="G2" s="10"/>
      <c r="H2" s="10"/>
    </row>
    <row r="3" spans="1:8" ht="20.25" customHeight="1">
      <c r="A3" s="109" t="s">
        <v>118</v>
      </c>
      <c r="B3" s="110"/>
      <c r="C3" s="47"/>
      <c r="D3" s="47"/>
      <c r="E3" s="47"/>
      <c r="F3" s="47"/>
      <c r="G3" s="47"/>
      <c r="H3" s="13" t="s">
        <v>6</v>
      </c>
    </row>
    <row r="4" spans="1:8" ht="20.25" customHeight="1">
      <c r="A4" s="111" t="s">
        <v>7</v>
      </c>
      <c r="B4" s="112"/>
      <c r="C4" s="111" t="s">
        <v>8</v>
      </c>
      <c r="D4" s="113"/>
      <c r="E4" s="113"/>
      <c r="F4" s="113"/>
      <c r="G4" s="113"/>
      <c r="H4" s="112"/>
    </row>
    <row r="5" spans="1:8" ht="34.5" customHeight="1">
      <c r="A5" s="114" t="s">
        <v>9</v>
      </c>
      <c r="B5" s="115" t="s">
        <v>10</v>
      </c>
      <c r="C5" s="114" t="s">
        <v>9</v>
      </c>
      <c r="D5" s="116" t="s">
        <v>59</v>
      </c>
      <c r="E5" s="115" t="s">
        <v>119</v>
      </c>
      <c r="F5" s="117" t="s">
        <v>120</v>
      </c>
      <c r="G5" s="116" t="s">
        <v>121</v>
      </c>
      <c r="H5" s="118" t="s">
        <v>122</v>
      </c>
    </row>
    <row r="6" spans="1:8" ht="20.25" customHeight="1">
      <c r="A6" s="119" t="s">
        <v>123</v>
      </c>
      <c r="B6" s="120">
        <f>SUM(B7:B9)</f>
        <v>2619518.25</v>
      </c>
      <c r="C6" s="121" t="s">
        <v>124</v>
      </c>
      <c r="D6" s="122">
        <f>SUM(E6,F6,G6,H6)</f>
        <v>2619518.25</v>
      </c>
      <c r="E6" s="122">
        <f aca="true" t="shared" si="0" ref="E6:H6">SUM(E7:E35)</f>
        <v>2619518.25</v>
      </c>
      <c r="F6" s="122">
        <f t="shared" si="0"/>
        <v>0</v>
      </c>
      <c r="G6" s="122">
        <f t="shared" si="0"/>
        <v>0</v>
      </c>
      <c r="H6" s="122">
        <f t="shared" si="0"/>
        <v>0</v>
      </c>
    </row>
    <row r="7" spans="1:8" ht="20.25" customHeight="1">
      <c r="A7" s="119" t="s">
        <v>125</v>
      </c>
      <c r="B7" s="122">
        <v>2619518.25</v>
      </c>
      <c r="C7" s="121" t="s">
        <v>126</v>
      </c>
      <c r="D7" s="123">
        <f aca="true" t="shared" si="1" ref="D7:D35">SUM(E7:H7)</f>
        <v>19100.39</v>
      </c>
      <c r="E7" s="122">
        <v>19100.39</v>
      </c>
      <c r="F7" s="122">
        <v>0</v>
      </c>
      <c r="G7" s="124" t="s">
        <v>16</v>
      </c>
      <c r="H7" s="122">
        <v>0</v>
      </c>
    </row>
    <row r="8" spans="1:8" ht="20.25" customHeight="1">
      <c r="A8" s="119" t="s">
        <v>127</v>
      </c>
      <c r="B8" s="125">
        <v>0</v>
      </c>
      <c r="C8" s="121" t="s">
        <v>128</v>
      </c>
      <c r="D8" s="123">
        <f t="shared" si="1"/>
        <v>0</v>
      </c>
      <c r="E8" s="125">
        <v>0</v>
      </c>
      <c r="F8" s="125">
        <v>0</v>
      </c>
      <c r="G8" s="124" t="s">
        <v>16</v>
      </c>
      <c r="H8" s="125">
        <v>0</v>
      </c>
    </row>
    <row r="9" spans="1:8" ht="20.25" customHeight="1">
      <c r="A9" s="119" t="s">
        <v>129</v>
      </c>
      <c r="B9" s="126" t="s">
        <v>16</v>
      </c>
      <c r="C9" s="121" t="s">
        <v>130</v>
      </c>
      <c r="D9" s="123">
        <f t="shared" si="1"/>
        <v>0</v>
      </c>
      <c r="E9" s="125">
        <v>0</v>
      </c>
      <c r="F9" s="125">
        <v>0</v>
      </c>
      <c r="G9" s="124" t="s">
        <v>16</v>
      </c>
      <c r="H9" s="125">
        <v>0</v>
      </c>
    </row>
    <row r="10" spans="1:8" ht="20.25" customHeight="1">
      <c r="A10" s="119" t="s">
        <v>131</v>
      </c>
      <c r="B10" s="127">
        <f>SUM(B11:B14)</f>
        <v>0</v>
      </c>
      <c r="C10" s="121" t="s">
        <v>132</v>
      </c>
      <c r="D10" s="123">
        <f t="shared" si="1"/>
        <v>0</v>
      </c>
      <c r="E10" s="125">
        <v>0</v>
      </c>
      <c r="F10" s="125">
        <v>0</v>
      </c>
      <c r="G10" s="124" t="s">
        <v>16</v>
      </c>
      <c r="H10" s="125">
        <v>0</v>
      </c>
    </row>
    <row r="11" spans="1:8" ht="20.25" customHeight="1">
      <c r="A11" s="119" t="s">
        <v>125</v>
      </c>
      <c r="B11" s="125">
        <v>0</v>
      </c>
      <c r="C11" s="121" t="s">
        <v>133</v>
      </c>
      <c r="D11" s="123">
        <f t="shared" si="1"/>
        <v>0</v>
      </c>
      <c r="E11" s="125">
        <v>0</v>
      </c>
      <c r="F11" s="125">
        <v>0</v>
      </c>
      <c r="G11" s="124" t="s">
        <v>16</v>
      </c>
      <c r="H11" s="125">
        <v>0</v>
      </c>
    </row>
    <row r="12" spans="1:8" ht="20.25" customHeight="1">
      <c r="A12" s="119" t="s">
        <v>127</v>
      </c>
      <c r="B12" s="125">
        <v>0</v>
      </c>
      <c r="C12" s="121" t="s">
        <v>134</v>
      </c>
      <c r="D12" s="123">
        <f t="shared" si="1"/>
        <v>0</v>
      </c>
      <c r="E12" s="125">
        <v>0</v>
      </c>
      <c r="F12" s="125">
        <v>0</v>
      </c>
      <c r="G12" s="124" t="s">
        <v>16</v>
      </c>
      <c r="H12" s="125">
        <v>0</v>
      </c>
    </row>
    <row r="13" spans="1:8" ht="20.25" customHeight="1">
      <c r="A13" s="119" t="s">
        <v>129</v>
      </c>
      <c r="B13" s="125" t="s">
        <v>16</v>
      </c>
      <c r="C13" s="121" t="s">
        <v>135</v>
      </c>
      <c r="D13" s="123">
        <f t="shared" si="1"/>
        <v>0</v>
      </c>
      <c r="E13" s="125">
        <v>0</v>
      </c>
      <c r="F13" s="125">
        <v>0</v>
      </c>
      <c r="G13" s="124" t="s">
        <v>16</v>
      </c>
      <c r="H13" s="125">
        <v>0</v>
      </c>
    </row>
    <row r="14" spans="1:8" ht="20.25" customHeight="1">
      <c r="A14" s="119" t="s">
        <v>136</v>
      </c>
      <c r="B14" s="126"/>
      <c r="C14" s="121" t="s">
        <v>137</v>
      </c>
      <c r="D14" s="123">
        <f t="shared" si="1"/>
        <v>370449.08</v>
      </c>
      <c r="E14" s="125">
        <v>370449.08</v>
      </c>
      <c r="F14" s="125">
        <v>0</v>
      </c>
      <c r="G14" s="124" t="s">
        <v>16</v>
      </c>
      <c r="H14" s="125">
        <v>0</v>
      </c>
    </row>
    <row r="15" spans="1:8" ht="20.25" customHeight="1">
      <c r="A15" s="128"/>
      <c r="B15" s="129"/>
      <c r="C15" s="130" t="s">
        <v>138</v>
      </c>
      <c r="D15" s="123">
        <f t="shared" si="1"/>
        <v>0</v>
      </c>
      <c r="E15" s="125">
        <v>0</v>
      </c>
      <c r="F15" s="125">
        <v>0</v>
      </c>
      <c r="G15" s="124" t="s">
        <v>16</v>
      </c>
      <c r="H15" s="125">
        <v>0</v>
      </c>
    </row>
    <row r="16" spans="1:8" ht="20.25" customHeight="1">
      <c r="A16" s="128"/>
      <c r="B16" s="126"/>
      <c r="C16" s="130" t="s">
        <v>139</v>
      </c>
      <c r="D16" s="123">
        <f t="shared" si="1"/>
        <v>134919.71</v>
      </c>
      <c r="E16" s="125">
        <v>134919.71</v>
      </c>
      <c r="F16" s="125">
        <v>0</v>
      </c>
      <c r="G16" s="124" t="s">
        <v>16</v>
      </c>
      <c r="H16" s="125">
        <v>0</v>
      </c>
    </row>
    <row r="17" spans="1:8" ht="20.25" customHeight="1">
      <c r="A17" s="128"/>
      <c r="B17" s="126"/>
      <c r="C17" s="130" t="s">
        <v>140</v>
      </c>
      <c r="D17" s="123">
        <f t="shared" si="1"/>
        <v>0</v>
      </c>
      <c r="E17" s="125">
        <v>0</v>
      </c>
      <c r="F17" s="125">
        <v>0</v>
      </c>
      <c r="G17" s="124" t="s">
        <v>16</v>
      </c>
      <c r="H17" s="125">
        <v>0</v>
      </c>
    </row>
    <row r="18" spans="1:8" ht="20.25" customHeight="1">
      <c r="A18" s="128"/>
      <c r="B18" s="126"/>
      <c r="C18" s="130" t="s">
        <v>141</v>
      </c>
      <c r="D18" s="123">
        <f t="shared" si="1"/>
        <v>0</v>
      </c>
      <c r="E18" s="125">
        <v>0</v>
      </c>
      <c r="F18" s="125">
        <v>0</v>
      </c>
      <c r="G18" s="124" t="s">
        <v>16</v>
      </c>
      <c r="H18" s="125">
        <v>0</v>
      </c>
    </row>
    <row r="19" spans="1:8" ht="20.25" customHeight="1">
      <c r="A19" s="128"/>
      <c r="B19" s="126"/>
      <c r="C19" s="130" t="s">
        <v>142</v>
      </c>
      <c r="D19" s="123">
        <f t="shared" si="1"/>
        <v>1857408.17</v>
      </c>
      <c r="E19" s="125">
        <v>1857408.17</v>
      </c>
      <c r="F19" s="125">
        <v>0</v>
      </c>
      <c r="G19" s="124" t="s">
        <v>16</v>
      </c>
      <c r="H19" s="125">
        <v>0</v>
      </c>
    </row>
    <row r="20" spans="1:8" ht="20.25" customHeight="1">
      <c r="A20" s="128"/>
      <c r="B20" s="126"/>
      <c r="C20" s="130" t="s">
        <v>143</v>
      </c>
      <c r="D20" s="123">
        <f t="shared" si="1"/>
        <v>0</v>
      </c>
      <c r="E20" s="125">
        <v>0</v>
      </c>
      <c r="F20" s="125">
        <v>0</v>
      </c>
      <c r="G20" s="124" t="s">
        <v>16</v>
      </c>
      <c r="H20" s="125">
        <v>0</v>
      </c>
    </row>
    <row r="21" spans="1:8" ht="20.25" customHeight="1">
      <c r="A21" s="128"/>
      <c r="B21" s="126"/>
      <c r="C21" s="130" t="s">
        <v>144</v>
      </c>
      <c r="D21" s="123">
        <f t="shared" si="1"/>
        <v>0</v>
      </c>
      <c r="E21" s="125">
        <v>0</v>
      </c>
      <c r="F21" s="125">
        <v>0</v>
      </c>
      <c r="G21" s="124" t="s">
        <v>16</v>
      </c>
      <c r="H21" s="125">
        <v>0</v>
      </c>
    </row>
    <row r="22" spans="1:8" ht="20.25" customHeight="1">
      <c r="A22" s="128"/>
      <c r="B22" s="126"/>
      <c r="C22" s="130" t="s">
        <v>145</v>
      </c>
      <c r="D22" s="123">
        <f t="shared" si="1"/>
        <v>0</v>
      </c>
      <c r="E22" s="125">
        <v>0</v>
      </c>
      <c r="F22" s="125">
        <v>0</v>
      </c>
      <c r="G22" s="124" t="s">
        <v>16</v>
      </c>
      <c r="H22" s="125">
        <v>0</v>
      </c>
    </row>
    <row r="23" spans="1:8" ht="20.25" customHeight="1">
      <c r="A23" s="128"/>
      <c r="B23" s="126"/>
      <c r="C23" s="130" t="s">
        <v>146</v>
      </c>
      <c r="D23" s="123">
        <f t="shared" si="1"/>
        <v>0</v>
      </c>
      <c r="E23" s="125">
        <v>0</v>
      </c>
      <c r="F23" s="125">
        <v>0</v>
      </c>
      <c r="G23" s="124" t="s">
        <v>16</v>
      </c>
      <c r="H23" s="125">
        <v>0</v>
      </c>
    </row>
    <row r="24" spans="1:8" ht="20.25" customHeight="1">
      <c r="A24" s="128"/>
      <c r="B24" s="126"/>
      <c r="C24" s="130" t="s">
        <v>147</v>
      </c>
      <c r="D24" s="123">
        <f t="shared" si="1"/>
        <v>0</v>
      </c>
      <c r="E24" s="125">
        <v>0</v>
      </c>
      <c r="F24" s="125">
        <v>0</v>
      </c>
      <c r="G24" s="124" t="s">
        <v>16</v>
      </c>
      <c r="H24" s="125">
        <v>0</v>
      </c>
    </row>
    <row r="25" spans="1:8" ht="20.25" customHeight="1">
      <c r="A25" s="128"/>
      <c r="B25" s="126"/>
      <c r="C25" s="130" t="s">
        <v>148</v>
      </c>
      <c r="D25" s="123">
        <f t="shared" si="1"/>
        <v>0</v>
      </c>
      <c r="E25" s="125">
        <v>0</v>
      </c>
      <c r="F25" s="125">
        <v>0</v>
      </c>
      <c r="G25" s="124" t="s">
        <v>16</v>
      </c>
      <c r="H25" s="125">
        <v>0</v>
      </c>
    </row>
    <row r="26" spans="1:8" ht="20.25" customHeight="1">
      <c r="A26" s="131"/>
      <c r="B26" s="126"/>
      <c r="C26" s="130" t="s">
        <v>149</v>
      </c>
      <c r="D26" s="123">
        <f t="shared" si="1"/>
        <v>237640.9</v>
      </c>
      <c r="E26" s="125">
        <v>237640.9</v>
      </c>
      <c r="F26" s="125">
        <v>0</v>
      </c>
      <c r="G26" s="124" t="s">
        <v>16</v>
      </c>
      <c r="H26" s="125">
        <v>0</v>
      </c>
    </row>
    <row r="27" spans="1:8" ht="20.25" customHeight="1">
      <c r="A27" s="131"/>
      <c r="B27" s="126"/>
      <c r="C27" s="130" t="s">
        <v>150</v>
      </c>
      <c r="D27" s="123">
        <f t="shared" si="1"/>
        <v>0</v>
      </c>
      <c r="E27" s="125">
        <v>0</v>
      </c>
      <c r="F27" s="125">
        <v>0</v>
      </c>
      <c r="G27" s="124" t="s">
        <v>16</v>
      </c>
      <c r="H27" s="125">
        <v>0</v>
      </c>
    </row>
    <row r="28" spans="1:8" ht="20.25" customHeight="1">
      <c r="A28" s="131"/>
      <c r="B28" s="126"/>
      <c r="C28" s="130" t="s">
        <v>151</v>
      </c>
      <c r="D28" s="123">
        <f t="shared" si="1"/>
        <v>0</v>
      </c>
      <c r="E28" s="125">
        <v>0</v>
      </c>
      <c r="F28" s="125">
        <v>0</v>
      </c>
      <c r="G28" s="124" t="s">
        <v>16</v>
      </c>
      <c r="H28" s="125">
        <v>0</v>
      </c>
    </row>
    <row r="29" spans="1:8" ht="20.25" customHeight="1">
      <c r="A29" s="131"/>
      <c r="B29" s="126"/>
      <c r="C29" s="130" t="s">
        <v>152</v>
      </c>
      <c r="D29" s="123"/>
      <c r="E29" s="125">
        <v>0</v>
      </c>
      <c r="F29" s="125">
        <v>0</v>
      </c>
      <c r="G29" s="124"/>
      <c r="H29" s="125">
        <v>0</v>
      </c>
    </row>
    <row r="30" spans="1:8" ht="20.25" customHeight="1">
      <c r="A30" s="131"/>
      <c r="B30" s="126"/>
      <c r="C30" s="130" t="s">
        <v>153</v>
      </c>
      <c r="D30" s="123">
        <f t="shared" si="1"/>
        <v>0</v>
      </c>
      <c r="E30" s="125">
        <v>0</v>
      </c>
      <c r="F30" s="125">
        <v>0</v>
      </c>
      <c r="G30" s="124" t="s">
        <v>16</v>
      </c>
      <c r="H30" s="125">
        <v>0</v>
      </c>
    </row>
    <row r="31" spans="1:8" ht="20.25" customHeight="1">
      <c r="A31" s="131"/>
      <c r="B31" s="126"/>
      <c r="C31" s="130" t="s">
        <v>154</v>
      </c>
      <c r="D31" s="123">
        <f t="shared" si="1"/>
        <v>0</v>
      </c>
      <c r="E31" s="125">
        <v>0</v>
      </c>
      <c r="F31" s="125">
        <v>0</v>
      </c>
      <c r="G31" s="124" t="s">
        <v>16</v>
      </c>
      <c r="H31" s="125">
        <v>0</v>
      </c>
    </row>
    <row r="32" spans="1:8" ht="20.25" customHeight="1">
      <c r="A32" s="131"/>
      <c r="B32" s="126"/>
      <c r="C32" s="130" t="s">
        <v>155</v>
      </c>
      <c r="D32" s="123">
        <f t="shared" si="1"/>
        <v>0</v>
      </c>
      <c r="E32" s="125">
        <v>0</v>
      </c>
      <c r="F32" s="125">
        <v>0</v>
      </c>
      <c r="G32" s="124" t="s">
        <v>16</v>
      </c>
      <c r="H32" s="125">
        <v>0</v>
      </c>
    </row>
    <row r="33" spans="1:8" ht="20.25" customHeight="1">
      <c r="A33" s="131"/>
      <c r="B33" s="126"/>
      <c r="C33" s="130" t="s">
        <v>156</v>
      </c>
      <c r="D33" s="123">
        <f t="shared" si="1"/>
        <v>0</v>
      </c>
      <c r="E33" s="125">
        <v>0</v>
      </c>
      <c r="F33" s="125">
        <v>0</v>
      </c>
      <c r="G33" s="124" t="s">
        <v>16</v>
      </c>
      <c r="H33" s="125">
        <v>0</v>
      </c>
    </row>
    <row r="34" spans="1:8" ht="20.25" customHeight="1">
      <c r="A34" s="131"/>
      <c r="B34" s="126"/>
      <c r="C34" s="130" t="s">
        <v>157</v>
      </c>
      <c r="D34" s="123">
        <f t="shared" si="1"/>
        <v>0</v>
      </c>
      <c r="E34" s="125">
        <v>0</v>
      </c>
      <c r="F34" s="125">
        <v>0</v>
      </c>
      <c r="G34" s="124" t="s">
        <v>16</v>
      </c>
      <c r="H34" s="125">
        <v>0</v>
      </c>
    </row>
    <row r="35" spans="1:8" ht="20.25" customHeight="1">
      <c r="A35" s="131"/>
      <c r="B35" s="126"/>
      <c r="C35" s="130" t="s">
        <v>158</v>
      </c>
      <c r="D35" s="123">
        <f t="shared" si="1"/>
        <v>0</v>
      </c>
      <c r="E35" s="132">
        <v>0</v>
      </c>
      <c r="F35" s="132">
        <v>0</v>
      </c>
      <c r="G35" s="133" t="s">
        <v>16</v>
      </c>
      <c r="H35" s="132">
        <v>0</v>
      </c>
    </row>
    <row r="36" spans="1:8" ht="20.25" customHeight="1">
      <c r="A36" s="134"/>
      <c r="B36" s="135"/>
      <c r="C36" s="136"/>
      <c r="D36" s="123"/>
      <c r="E36" s="137"/>
      <c r="F36" s="137" t="s">
        <v>16</v>
      </c>
      <c r="G36" s="138"/>
      <c r="H36" s="139"/>
    </row>
    <row r="37" spans="1:8" ht="20.25" customHeight="1">
      <c r="A37" s="131"/>
      <c r="B37" s="126"/>
      <c r="C37" s="140" t="s">
        <v>159</v>
      </c>
      <c r="D37" s="123">
        <f>SUM(E37:H37)</f>
        <v>0</v>
      </c>
      <c r="E37" s="126"/>
      <c r="F37" s="126" t="s">
        <v>16</v>
      </c>
      <c r="G37" s="141"/>
      <c r="H37" s="142"/>
    </row>
    <row r="38" spans="1:8" ht="20.25" customHeight="1">
      <c r="A38" s="131"/>
      <c r="B38" s="143"/>
      <c r="C38" s="140"/>
      <c r="D38" s="123"/>
      <c r="E38" s="144"/>
      <c r="F38" s="144" t="s">
        <v>16</v>
      </c>
      <c r="G38" s="145"/>
      <c r="H38" s="146"/>
    </row>
    <row r="39" spans="1:8" ht="20.25" customHeight="1">
      <c r="A39" s="134" t="s">
        <v>54</v>
      </c>
      <c r="B39" s="147">
        <f>SUM(B6,B10)</f>
        <v>2619518.25</v>
      </c>
      <c r="C39" s="136" t="s">
        <v>55</v>
      </c>
      <c r="D39" s="123">
        <f>SUM(E39:H39)</f>
        <v>2619518.25</v>
      </c>
      <c r="E39" s="148">
        <f aca="true" t="shared" si="2" ref="E39:H39">SUM(E7:E37)</f>
        <v>2619518.25</v>
      </c>
      <c r="F39" s="148">
        <f t="shared" si="2"/>
        <v>0</v>
      </c>
      <c r="G39" s="149">
        <f t="shared" si="2"/>
        <v>0</v>
      </c>
      <c r="H39" s="150">
        <f t="shared" si="2"/>
        <v>0</v>
      </c>
    </row>
    <row r="40" spans="1:8" ht="20.25" customHeight="1">
      <c r="A40" s="151"/>
      <c r="B40" s="152"/>
      <c r="C40" s="153"/>
      <c r="D40" s="153"/>
      <c r="E40" s="153"/>
      <c r="F40" s="153"/>
      <c r="G40" s="153"/>
      <c r="H40" s="108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9" t="s">
        <v>160</v>
      </c>
    </row>
    <row r="2" spans="1:35" s="97" customFormat="1" ht="19.5" customHeight="1">
      <c r="A2" s="10" t="s">
        <v>161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9.5" customHeight="1">
      <c r="A3" s="69" t="s">
        <v>118</v>
      </c>
      <c r="B3" s="11"/>
      <c r="C3" s="11"/>
      <c r="D3" s="11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9" t="s">
        <v>6</v>
      </c>
    </row>
    <row r="4" spans="1:35" ht="19.5" customHeight="1">
      <c r="A4" s="14" t="s">
        <v>58</v>
      </c>
      <c r="B4" s="15"/>
      <c r="C4" s="98"/>
      <c r="D4" s="16"/>
      <c r="E4" s="99" t="s">
        <v>162</v>
      </c>
      <c r="F4" s="100" t="s">
        <v>163</v>
      </c>
      <c r="G4" s="101"/>
      <c r="H4" s="101"/>
      <c r="I4" s="101"/>
      <c r="J4" s="101"/>
      <c r="K4" s="101"/>
      <c r="L4" s="101"/>
      <c r="M4" s="101"/>
      <c r="N4" s="101"/>
      <c r="O4" s="107"/>
      <c r="P4" s="100" t="s">
        <v>164</v>
      </c>
      <c r="Q4" s="101"/>
      <c r="R4" s="101"/>
      <c r="S4" s="101"/>
      <c r="T4" s="101"/>
      <c r="U4" s="101"/>
      <c r="V4" s="101"/>
      <c r="W4" s="101"/>
      <c r="X4" s="101"/>
      <c r="Y4" s="107"/>
      <c r="Z4" s="100" t="s">
        <v>165</v>
      </c>
      <c r="AA4" s="101"/>
      <c r="AB4" s="101"/>
      <c r="AC4" s="101"/>
      <c r="AD4" s="101"/>
      <c r="AE4" s="101"/>
      <c r="AF4" s="101"/>
      <c r="AG4" s="101"/>
      <c r="AH4" s="101"/>
      <c r="AI4" s="107"/>
    </row>
    <row r="5" spans="1:35" ht="21" customHeight="1">
      <c r="A5" s="14" t="s">
        <v>67</v>
      </c>
      <c r="B5" s="15"/>
      <c r="C5" s="87" t="s">
        <v>68</v>
      </c>
      <c r="D5" s="102" t="s">
        <v>69</v>
      </c>
      <c r="E5" s="103"/>
      <c r="F5" s="87" t="s">
        <v>59</v>
      </c>
      <c r="G5" s="87" t="s">
        <v>166</v>
      </c>
      <c r="H5" s="87"/>
      <c r="I5" s="87"/>
      <c r="J5" s="87" t="s">
        <v>167</v>
      </c>
      <c r="K5" s="87"/>
      <c r="L5" s="87"/>
      <c r="M5" s="87" t="s">
        <v>168</v>
      </c>
      <c r="N5" s="87"/>
      <c r="O5" s="87"/>
      <c r="P5" s="87" t="s">
        <v>59</v>
      </c>
      <c r="Q5" s="87" t="s">
        <v>166</v>
      </c>
      <c r="R5" s="87"/>
      <c r="S5" s="87"/>
      <c r="T5" s="87" t="s">
        <v>167</v>
      </c>
      <c r="U5" s="87"/>
      <c r="V5" s="87"/>
      <c r="W5" s="87" t="s">
        <v>168</v>
      </c>
      <c r="X5" s="87"/>
      <c r="Y5" s="87"/>
      <c r="Z5" s="87" t="s">
        <v>59</v>
      </c>
      <c r="AA5" s="87" t="s">
        <v>166</v>
      </c>
      <c r="AB5" s="87"/>
      <c r="AC5" s="87"/>
      <c r="AD5" s="87" t="s">
        <v>167</v>
      </c>
      <c r="AE5" s="87"/>
      <c r="AF5" s="87"/>
      <c r="AG5" s="87" t="s">
        <v>168</v>
      </c>
      <c r="AH5" s="87"/>
      <c r="AI5" s="87"/>
    </row>
    <row r="6" spans="1:35" ht="30.75" customHeight="1">
      <c r="A6" s="23" t="s">
        <v>79</v>
      </c>
      <c r="B6" s="104" t="s">
        <v>80</v>
      </c>
      <c r="C6" s="87"/>
      <c r="D6" s="105"/>
      <c r="E6" s="106"/>
      <c r="F6" s="87"/>
      <c r="G6" s="87" t="s">
        <v>74</v>
      </c>
      <c r="H6" s="87" t="s">
        <v>111</v>
      </c>
      <c r="I6" s="87" t="s">
        <v>112</v>
      </c>
      <c r="J6" s="87" t="s">
        <v>74</v>
      </c>
      <c r="K6" s="87" t="s">
        <v>111</v>
      </c>
      <c r="L6" s="87" t="s">
        <v>112</v>
      </c>
      <c r="M6" s="87" t="s">
        <v>74</v>
      </c>
      <c r="N6" s="87" t="s">
        <v>111</v>
      </c>
      <c r="O6" s="87" t="s">
        <v>112</v>
      </c>
      <c r="P6" s="87"/>
      <c r="Q6" s="87" t="s">
        <v>74</v>
      </c>
      <c r="R6" s="87" t="s">
        <v>111</v>
      </c>
      <c r="S6" s="87" t="s">
        <v>112</v>
      </c>
      <c r="T6" s="87" t="s">
        <v>74</v>
      </c>
      <c r="U6" s="87" t="s">
        <v>111</v>
      </c>
      <c r="V6" s="87" t="s">
        <v>112</v>
      </c>
      <c r="W6" s="87" t="s">
        <v>74</v>
      </c>
      <c r="X6" s="87" t="s">
        <v>111</v>
      </c>
      <c r="Y6" s="87" t="s">
        <v>112</v>
      </c>
      <c r="Z6" s="87"/>
      <c r="AA6" s="87" t="s">
        <v>74</v>
      </c>
      <c r="AB6" s="87" t="s">
        <v>111</v>
      </c>
      <c r="AC6" s="87" t="s">
        <v>112</v>
      </c>
      <c r="AD6" s="87" t="s">
        <v>74</v>
      </c>
      <c r="AE6" s="87" t="s">
        <v>111</v>
      </c>
      <c r="AF6" s="87" t="s">
        <v>112</v>
      </c>
      <c r="AG6" s="87" t="s">
        <v>74</v>
      </c>
      <c r="AH6" s="87" t="s">
        <v>111</v>
      </c>
      <c r="AI6" s="87" t="s">
        <v>112</v>
      </c>
    </row>
    <row r="7" spans="1:35" ht="19.5" customHeight="1">
      <c r="A7" s="91" t="s">
        <v>16</v>
      </c>
      <c r="B7" s="91" t="s">
        <v>16</v>
      </c>
      <c r="C7" s="91" t="s">
        <v>16</v>
      </c>
      <c r="D7" s="91" t="s">
        <v>59</v>
      </c>
      <c r="E7" s="75">
        <f aca="true" t="shared" si="0" ref="E7:E23">SUM(F7,P7,Z7)</f>
        <v>2619518.25</v>
      </c>
      <c r="F7" s="75">
        <f aca="true" t="shared" si="1" ref="F7:F23">SUM(G7,J7,M7)</f>
        <v>2619518.25</v>
      </c>
      <c r="G7" s="75">
        <f aca="true" t="shared" si="2" ref="G7:G23">SUM(H7,I7)</f>
        <v>2619518.25</v>
      </c>
      <c r="H7" s="75">
        <v>2619518.25</v>
      </c>
      <c r="I7" s="75">
        <v>0</v>
      </c>
      <c r="J7" s="75">
        <f aca="true" t="shared" si="3" ref="J7:J23">SUM(K7,L7)</f>
        <v>0</v>
      </c>
      <c r="K7" s="75">
        <v>0</v>
      </c>
      <c r="L7" s="75">
        <v>0</v>
      </c>
      <c r="M7" s="75">
        <f aca="true" t="shared" si="4" ref="M7:M23">SUM(N7,O7)</f>
        <v>0</v>
      </c>
      <c r="N7" s="75" t="s">
        <v>16</v>
      </c>
      <c r="O7" s="75" t="s">
        <v>16</v>
      </c>
      <c r="P7" s="75">
        <f aca="true" t="shared" si="5" ref="P7:P23">SUM(Q7,T7,W7)</f>
        <v>0</v>
      </c>
      <c r="Q7" s="75">
        <f aca="true" t="shared" si="6" ref="Q7:Q23">SUM(R7,S7)</f>
        <v>0</v>
      </c>
      <c r="R7" s="75" t="s">
        <v>16</v>
      </c>
      <c r="S7" s="75" t="s">
        <v>16</v>
      </c>
      <c r="T7" s="75">
        <f aca="true" t="shared" si="7" ref="T7:T23">SUM(U7,V7)</f>
        <v>0</v>
      </c>
      <c r="U7" s="75" t="s">
        <v>16</v>
      </c>
      <c r="V7" s="75" t="s">
        <v>16</v>
      </c>
      <c r="W7" s="75">
        <f aca="true" t="shared" si="8" ref="W7:W23">SUM(X7,Y7)</f>
        <v>0</v>
      </c>
      <c r="X7" s="75" t="s">
        <v>16</v>
      </c>
      <c r="Y7" s="75"/>
      <c r="Z7" s="75">
        <f aca="true" t="shared" si="9" ref="Z7:Z23">SUM(AA7,AD7,AG7)</f>
        <v>0</v>
      </c>
      <c r="AA7" s="75">
        <f aca="true" t="shared" si="10" ref="AA7:AA23">SUM(AB7:AC7)</f>
        <v>0</v>
      </c>
      <c r="AB7" s="75">
        <v>0</v>
      </c>
      <c r="AC7" s="75">
        <v>0</v>
      </c>
      <c r="AD7" s="75">
        <f aca="true" t="shared" si="11" ref="AD7:AD23">SUM(AE7,AF7)</f>
        <v>0</v>
      </c>
      <c r="AE7" s="75">
        <v>0</v>
      </c>
      <c r="AF7" s="75">
        <v>0</v>
      </c>
      <c r="AG7" s="75">
        <f aca="true" t="shared" si="12" ref="AG7:AG23">SUM(AH7,AI7)</f>
        <v>0</v>
      </c>
      <c r="AH7" s="75" t="s">
        <v>16</v>
      </c>
      <c r="AI7" s="75"/>
    </row>
    <row r="8" spans="1:35" ht="19.5" customHeight="1">
      <c r="A8" s="91" t="s">
        <v>16</v>
      </c>
      <c r="B8" s="91" t="s">
        <v>16</v>
      </c>
      <c r="C8" s="91" t="s">
        <v>82</v>
      </c>
      <c r="D8" s="91" t="s">
        <v>83</v>
      </c>
      <c r="E8" s="75">
        <f t="shared" si="0"/>
        <v>2619518.25</v>
      </c>
      <c r="F8" s="75">
        <f t="shared" si="1"/>
        <v>2619518.25</v>
      </c>
      <c r="G8" s="75">
        <f t="shared" si="2"/>
        <v>2619518.25</v>
      </c>
      <c r="H8" s="75">
        <v>2619518.25</v>
      </c>
      <c r="I8" s="75">
        <v>0</v>
      </c>
      <c r="J8" s="75">
        <f t="shared" si="3"/>
        <v>0</v>
      </c>
      <c r="K8" s="75">
        <v>0</v>
      </c>
      <c r="L8" s="75">
        <v>0</v>
      </c>
      <c r="M8" s="75">
        <f t="shared" si="4"/>
        <v>0</v>
      </c>
      <c r="N8" s="75" t="s">
        <v>16</v>
      </c>
      <c r="O8" s="75" t="s">
        <v>16</v>
      </c>
      <c r="P8" s="75">
        <f t="shared" si="5"/>
        <v>0</v>
      </c>
      <c r="Q8" s="75">
        <f t="shared" si="6"/>
        <v>0</v>
      </c>
      <c r="R8" s="75" t="s">
        <v>16</v>
      </c>
      <c r="S8" s="75" t="s">
        <v>16</v>
      </c>
      <c r="T8" s="75">
        <f t="shared" si="7"/>
        <v>0</v>
      </c>
      <c r="U8" s="75" t="s">
        <v>16</v>
      </c>
      <c r="V8" s="75" t="s">
        <v>16</v>
      </c>
      <c r="W8" s="75">
        <f t="shared" si="8"/>
        <v>0</v>
      </c>
      <c r="X8" s="75" t="s">
        <v>16</v>
      </c>
      <c r="Y8" s="75"/>
      <c r="Z8" s="75">
        <f t="shared" si="9"/>
        <v>0</v>
      </c>
      <c r="AA8" s="75">
        <f t="shared" si="10"/>
        <v>0</v>
      </c>
      <c r="AB8" s="75">
        <v>0</v>
      </c>
      <c r="AC8" s="75">
        <v>0</v>
      </c>
      <c r="AD8" s="75">
        <f t="shared" si="11"/>
        <v>0</v>
      </c>
      <c r="AE8" s="75">
        <v>0</v>
      </c>
      <c r="AF8" s="75">
        <v>0</v>
      </c>
      <c r="AG8" s="75">
        <f t="shared" si="12"/>
        <v>0</v>
      </c>
      <c r="AH8" s="75" t="s">
        <v>16</v>
      </c>
      <c r="AI8" s="75"/>
    </row>
    <row r="9" spans="1:35" ht="19.5" customHeight="1">
      <c r="A9" s="91" t="s">
        <v>169</v>
      </c>
      <c r="B9" s="91" t="s">
        <v>16</v>
      </c>
      <c r="C9" s="91" t="s">
        <v>16</v>
      </c>
      <c r="D9" s="91" t="s">
        <v>170</v>
      </c>
      <c r="E9" s="75">
        <f t="shared" si="0"/>
        <v>1460165.6</v>
      </c>
      <c r="F9" s="75">
        <f t="shared" si="1"/>
        <v>1460165.6</v>
      </c>
      <c r="G9" s="75">
        <f t="shared" si="2"/>
        <v>1460165.6</v>
      </c>
      <c r="H9" s="75">
        <v>1460165.6</v>
      </c>
      <c r="I9" s="75">
        <v>0</v>
      </c>
      <c r="J9" s="75">
        <f t="shared" si="3"/>
        <v>0</v>
      </c>
      <c r="K9" s="75">
        <v>0</v>
      </c>
      <c r="L9" s="75">
        <v>0</v>
      </c>
      <c r="M9" s="75">
        <f t="shared" si="4"/>
        <v>0</v>
      </c>
      <c r="N9" s="75" t="s">
        <v>16</v>
      </c>
      <c r="O9" s="75" t="s">
        <v>16</v>
      </c>
      <c r="P9" s="75">
        <f t="shared" si="5"/>
        <v>0</v>
      </c>
      <c r="Q9" s="75">
        <f t="shared" si="6"/>
        <v>0</v>
      </c>
      <c r="R9" s="75" t="s">
        <v>16</v>
      </c>
      <c r="S9" s="75" t="s">
        <v>16</v>
      </c>
      <c r="T9" s="75">
        <f t="shared" si="7"/>
        <v>0</v>
      </c>
      <c r="U9" s="75" t="s">
        <v>16</v>
      </c>
      <c r="V9" s="75" t="s">
        <v>16</v>
      </c>
      <c r="W9" s="75">
        <f t="shared" si="8"/>
        <v>0</v>
      </c>
      <c r="X9" s="75" t="s">
        <v>16</v>
      </c>
      <c r="Y9" s="75"/>
      <c r="Z9" s="75">
        <f t="shared" si="9"/>
        <v>0</v>
      </c>
      <c r="AA9" s="75">
        <f t="shared" si="10"/>
        <v>0</v>
      </c>
      <c r="AB9" s="75">
        <v>0</v>
      </c>
      <c r="AC9" s="75">
        <v>0</v>
      </c>
      <c r="AD9" s="75">
        <f t="shared" si="11"/>
        <v>0</v>
      </c>
      <c r="AE9" s="75">
        <v>0</v>
      </c>
      <c r="AF9" s="75">
        <v>0</v>
      </c>
      <c r="AG9" s="75">
        <f t="shared" si="12"/>
        <v>0</v>
      </c>
      <c r="AH9" s="75" t="s">
        <v>16</v>
      </c>
      <c r="AI9" s="75"/>
    </row>
    <row r="10" spans="1:35" ht="19.5" customHeight="1">
      <c r="A10" s="91" t="s">
        <v>171</v>
      </c>
      <c r="B10" s="91" t="s">
        <v>95</v>
      </c>
      <c r="C10" s="91" t="s">
        <v>87</v>
      </c>
      <c r="D10" s="91" t="s">
        <v>172</v>
      </c>
      <c r="E10" s="75">
        <f t="shared" si="0"/>
        <v>978509</v>
      </c>
      <c r="F10" s="75">
        <f t="shared" si="1"/>
        <v>978509</v>
      </c>
      <c r="G10" s="75">
        <f t="shared" si="2"/>
        <v>978509</v>
      </c>
      <c r="H10" s="75">
        <v>978509</v>
      </c>
      <c r="I10" s="75">
        <v>0</v>
      </c>
      <c r="J10" s="75">
        <f t="shared" si="3"/>
        <v>0</v>
      </c>
      <c r="K10" s="75">
        <v>0</v>
      </c>
      <c r="L10" s="75">
        <v>0</v>
      </c>
      <c r="M10" s="75">
        <f t="shared" si="4"/>
        <v>0</v>
      </c>
      <c r="N10" s="75" t="s">
        <v>16</v>
      </c>
      <c r="O10" s="75" t="s">
        <v>16</v>
      </c>
      <c r="P10" s="75">
        <f t="shared" si="5"/>
        <v>0</v>
      </c>
      <c r="Q10" s="75">
        <f t="shared" si="6"/>
        <v>0</v>
      </c>
      <c r="R10" s="75" t="s">
        <v>16</v>
      </c>
      <c r="S10" s="75" t="s">
        <v>16</v>
      </c>
      <c r="T10" s="75">
        <f t="shared" si="7"/>
        <v>0</v>
      </c>
      <c r="U10" s="75" t="s">
        <v>16</v>
      </c>
      <c r="V10" s="75" t="s">
        <v>16</v>
      </c>
      <c r="W10" s="75">
        <f t="shared" si="8"/>
        <v>0</v>
      </c>
      <c r="X10" s="75" t="s">
        <v>16</v>
      </c>
      <c r="Y10" s="75"/>
      <c r="Z10" s="75">
        <f t="shared" si="9"/>
        <v>0</v>
      </c>
      <c r="AA10" s="75">
        <f t="shared" si="10"/>
        <v>0</v>
      </c>
      <c r="AB10" s="75">
        <v>0</v>
      </c>
      <c r="AC10" s="75">
        <v>0</v>
      </c>
      <c r="AD10" s="75">
        <f t="shared" si="11"/>
        <v>0</v>
      </c>
      <c r="AE10" s="75">
        <v>0</v>
      </c>
      <c r="AF10" s="75">
        <v>0</v>
      </c>
      <c r="AG10" s="75">
        <f t="shared" si="12"/>
        <v>0</v>
      </c>
      <c r="AH10" s="75" t="s">
        <v>16</v>
      </c>
      <c r="AI10" s="75"/>
    </row>
    <row r="11" spans="1:35" ht="19.5" customHeight="1">
      <c r="A11" s="91" t="s">
        <v>171</v>
      </c>
      <c r="B11" s="91" t="s">
        <v>97</v>
      </c>
      <c r="C11" s="91" t="s">
        <v>87</v>
      </c>
      <c r="D11" s="91" t="s">
        <v>173</v>
      </c>
      <c r="E11" s="75">
        <f t="shared" si="0"/>
        <v>330038.48</v>
      </c>
      <c r="F11" s="75">
        <f t="shared" si="1"/>
        <v>330038.48</v>
      </c>
      <c r="G11" s="75">
        <f t="shared" si="2"/>
        <v>330038.48</v>
      </c>
      <c r="H11" s="75">
        <v>330038.48</v>
      </c>
      <c r="I11" s="75">
        <v>0</v>
      </c>
      <c r="J11" s="75">
        <f t="shared" si="3"/>
        <v>0</v>
      </c>
      <c r="K11" s="75">
        <v>0</v>
      </c>
      <c r="L11" s="75">
        <v>0</v>
      </c>
      <c r="M11" s="75">
        <f t="shared" si="4"/>
        <v>0</v>
      </c>
      <c r="N11" s="75" t="s">
        <v>16</v>
      </c>
      <c r="O11" s="75" t="s">
        <v>16</v>
      </c>
      <c r="P11" s="75">
        <f t="shared" si="5"/>
        <v>0</v>
      </c>
      <c r="Q11" s="75">
        <f t="shared" si="6"/>
        <v>0</v>
      </c>
      <c r="R11" s="75" t="s">
        <v>16</v>
      </c>
      <c r="S11" s="75" t="s">
        <v>16</v>
      </c>
      <c r="T11" s="75">
        <f t="shared" si="7"/>
        <v>0</v>
      </c>
      <c r="U11" s="75" t="s">
        <v>16</v>
      </c>
      <c r="V11" s="75" t="s">
        <v>16</v>
      </c>
      <c r="W11" s="75">
        <f t="shared" si="8"/>
        <v>0</v>
      </c>
      <c r="X11" s="75" t="s">
        <v>16</v>
      </c>
      <c r="Y11" s="75"/>
      <c r="Z11" s="75">
        <f t="shared" si="9"/>
        <v>0</v>
      </c>
      <c r="AA11" s="75">
        <f t="shared" si="10"/>
        <v>0</v>
      </c>
      <c r="AB11" s="75">
        <v>0</v>
      </c>
      <c r="AC11" s="75">
        <v>0</v>
      </c>
      <c r="AD11" s="75">
        <f t="shared" si="11"/>
        <v>0</v>
      </c>
      <c r="AE11" s="75">
        <v>0</v>
      </c>
      <c r="AF11" s="75">
        <v>0</v>
      </c>
      <c r="AG11" s="75">
        <f t="shared" si="12"/>
        <v>0</v>
      </c>
      <c r="AH11" s="75" t="s">
        <v>16</v>
      </c>
      <c r="AI11" s="75"/>
    </row>
    <row r="12" spans="1:35" ht="19.5" customHeight="1">
      <c r="A12" s="91" t="s">
        <v>171</v>
      </c>
      <c r="B12" s="91" t="s">
        <v>99</v>
      </c>
      <c r="C12" s="91" t="s">
        <v>87</v>
      </c>
      <c r="D12" s="91" t="s">
        <v>174</v>
      </c>
      <c r="E12" s="75">
        <f t="shared" si="0"/>
        <v>144018.12</v>
      </c>
      <c r="F12" s="75">
        <f t="shared" si="1"/>
        <v>144018.12</v>
      </c>
      <c r="G12" s="75">
        <f t="shared" si="2"/>
        <v>144018.12</v>
      </c>
      <c r="H12" s="75">
        <v>144018.12</v>
      </c>
      <c r="I12" s="75">
        <v>0</v>
      </c>
      <c r="J12" s="75">
        <f t="shared" si="3"/>
        <v>0</v>
      </c>
      <c r="K12" s="75">
        <v>0</v>
      </c>
      <c r="L12" s="75">
        <v>0</v>
      </c>
      <c r="M12" s="75">
        <f t="shared" si="4"/>
        <v>0</v>
      </c>
      <c r="N12" s="75" t="s">
        <v>16</v>
      </c>
      <c r="O12" s="75" t="s">
        <v>16</v>
      </c>
      <c r="P12" s="75">
        <f t="shared" si="5"/>
        <v>0</v>
      </c>
      <c r="Q12" s="75">
        <f t="shared" si="6"/>
        <v>0</v>
      </c>
      <c r="R12" s="75" t="s">
        <v>16</v>
      </c>
      <c r="S12" s="75" t="s">
        <v>16</v>
      </c>
      <c r="T12" s="75">
        <f t="shared" si="7"/>
        <v>0</v>
      </c>
      <c r="U12" s="75" t="s">
        <v>16</v>
      </c>
      <c r="V12" s="75" t="s">
        <v>16</v>
      </c>
      <c r="W12" s="75">
        <f t="shared" si="8"/>
        <v>0</v>
      </c>
      <c r="X12" s="75" t="s">
        <v>16</v>
      </c>
      <c r="Y12" s="75"/>
      <c r="Z12" s="75">
        <f t="shared" si="9"/>
        <v>0</v>
      </c>
      <c r="AA12" s="75">
        <f t="shared" si="10"/>
        <v>0</v>
      </c>
      <c r="AB12" s="75">
        <v>0</v>
      </c>
      <c r="AC12" s="75">
        <v>0</v>
      </c>
      <c r="AD12" s="75">
        <f t="shared" si="11"/>
        <v>0</v>
      </c>
      <c r="AE12" s="75">
        <v>0</v>
      </c>
      <c r="AF12" s="75">
        <v>0</v>
      </c>
      <c r="AG12" s="75">
        <f t="shared" si="12"/>
        <v>0</v>
      </c>
      <c r="AH12" s="75" t="s">
        <v>16</v>
      </c>
      <c r="AI12" s="75"/>
    </row>
    <row r="13" spans="1:35" ht="19.5" customHeight="1">
      <c r="A13" s="91" t="s">
        <v>171</v>
      </c>
      <c r="B13" s="91" t="s">
        <v>101</v>
      </c>
      <c r="C13" s="91" t="s">
        <v>87</v>
      </c>
      <c r="D13" s="91" t="s">
        <v>175</v>
      </c>
      <c r="E13" s="75">
        <f t="shared" si="0"/>
        <v>7600</v>
      </c>
      <c r="F13" s="75">
        <f t="shared" si="1"/>
        <v>7600</v>
      </c>
      <c r="G13" s="75">
        <f t="shared" si="2"/>
        <v>7600</v>
      </c>
      <c r="H13" s="75">
        <v>7600</v>
      </c>
      <c r="I13" s="75">
        <v>0</v>
      </c>
      <c r="J13" s="75">
        <f t="shared" si="3"/>
        <v>0</v>
      </c>
      <c r="K13" s="75">
        <v>0</v>
      </c>
      <c r="L13" s="75">
        <v>0</v>
      </c>
      <c r="M13" s="75">
        <f t="shared" si="4"/>
        <v>0</v>
      </c>
      <c r="N13" s="75" t="s">
        <v>16</v>
      </c>
      <c r="O13" s="75" t="s">
        <v>16</v>
      </c>
      <c r="P13" s="75">
        <f t="shared" si="5"/>
        <v>0</v>
      </c>
      <c r="Q13" s="75">
        <f t="shared" si="6"/>
        <v>0</v>
      </c>
      <c r="R13" s="75" t="s">
        <v>16</v>
      </c>
      <c r="S13" s="75" t="s">
        <v>16</v>
      </c>
      <c r="T13" s="75">
        <f t="shared" si="7"/>
        <v>0</v>
      </c>
      <c r="U13" s="75" t="s">
        <v>16</v>
      </c>
      <c r="V13" s="75" t="s">
        <v>16</v>
      </c>
      <c r="W13" s="75">
        <f t="shared" si="8"/>
        <v>0</v>
      </c>
      <c r="X13" s="75" t="s">
        <v>16</v>
      </c>
      <c r="Y13" s="75"/>
      <c r="Z13" s="75">
        <f t="shared" si="9"/>
        <v>0</v>
      </c>
      <c r="AA13" s="75">
        <f t="shared" si="10"/>
        <v>0</v>
      </c>
      <c r="AB13" s="75">
        <v>0</v>
      </c>
      <c r="AC13" s="75">
        <v>0</v>
      </c>
      <c r="AD13" s="75">
        <f t="shared" si="11"/>
        <v>0</v>
      </c>
      <c r="AE13" s="75">
        <v>0</v>
      </c>
      <c r="AF13" s="75">
        <v>0</v>
      </c>
      <c r="AG13" s="75">
        <f t="shared" si="12"/>
        <v>0</v>
      </c>
      <c r="AH13" s="75" t="s">
        <v>16</v>
      </c>
      <c r="AI13" s="75"/>
    </row>
    <row r="14" spans="1:35" ht="19.5" customHeight="1">
      <c r="A14" s="91" t="s">
        <v>176</v>
      </c>
      <c r="B14" s="91" t="s">
        <v>16</v>
      </c>
      <c r="C14" s="91" t="s">
        <v>16</v>
      </c>
      <c r="D14" s="91" t="s">
        <v>177</v>
      </c>
      <c r="E14" s="75">
        <f t="shared" si="0"/>
        <v>148218.27</v>
      </c>
      <c r="F14" s="75">
        <f t="shared" si="1"/>
        <v>148218.27</v>
      </c>
      <c r="G14" s="75">
        <f t="shared" si="2"/>
        <v>148218.27</v>
      </c>
      <c r="H14" s="75">
        <v>148218.27</v>
      </c>
      <c r="I14" s="75">
        <v>0</v>
      </c>
      <c r="J14" s="75">
        <f t="shared" si="3"/>
        <v>0</v>
      </c>
      <c r="K14" s="75">
        <v>0</v>
      </c>
      <c r="L14" s="75">
        <v>0</v>
      </c>
      <c r="M14" s="75">
        <f t="shared" si="4"/>
        <v>0</v>
      </c>
      <c r="N14" s="75" t="s">
        <v>16</v>
      </c>
      <c r="O14" s="75" t="s">
        <v>16</v>
      </c>
      <c r="P14" s="75">
        <f t="shared" si="5"/>
        <v>0</v>
      </c>
      <c r="Q14" s="75">
        <f t="shared" si="6"/>
        <v>0</v>
      </c>
      <c r="R14" s="75" t="s">
        <v>16</v>
      </c>
      <c r="S14" s="75" t="s">
        <v>16</v>
      </c>
      <c r="T14" s="75">
        <f t="shared" si="7"/>
        <v>0</v>
      </c>
      <c r="U14" s="75" t="s">
        <v>16</v>
      </c>
      <c r="V14" s="75" t="s">
        <v>16</v>
      </c>
      <c r="W14" s="75">
        <f t="shared" si="8"/>
        <v>0</v>
      </c>
      <c r="X14" s="75" t="s">
        <v>16</v>
      </c>
      <c r="Y14" s="75"/>
      <c r="Z14" s="75">
        <f t="shared" si="9"/>
        <v>0</v>
      </c>
      <c r="AA14" s="75">
        <f t="shared" si="10"/>
        <v>0</v>
      </c>
      <c r="AB14" s="75">
        <v>0</v>
      </c>
      <c r="AC14" s="75">
        <v>0</v>
      </c>
      <c r="AD14" s="75">
        <f t="shared" si="11"/>
        <v>0</v>
      </c>
      <c r="AE14" s="75">
        <v>0</v>
      </c>
      <c r="AF14" s="75">
        <v>0</v>
      </c>
      <c r="AG14" s="75">
        <f t="shared" si="12"/>
        <v>0</v>
      </c>
      <c r="AH14" s="75" t="s">
        <v>16</v>
      </c>
      <c r="AI14" s="75"/>
    </row>
    <row r="15" spans="1:35" ht="19.5" customHeight="1">
      <c r="A15" s="91" t="s">
        <v>178</v>
      </c>
      <c r="B15" s="91" t="s">
        <v>95</v>
      </c>
      <c r="C15" s="91" t="s">
        <v>87</v>
      </c>
      <c r="D15" s="91" t="s">
        <v>179</v>
      </c>
      <c r="E15" s="75">
        <f t="shared" si="0"/>
        <v>81218.27</v>
      </c>
      <c r="F15" s="75">
        <f t="shared" si="1"/>
        <v>81218.27</v>
      </c>
      <c r="G15" s="75">
        <f t="shared" si="2"/>
        <v>81218.27</v>
      </c>
      <c r="H15" s="75">
        <v>81218.27</v>
      </c>
      <c r="I15" s="75">
        <v>0</v>
      </c>
      <c r="J15" s="75">
        <f t="shared" si="3"/>
        <v>0</v>
      </c>
      <c r="K15" s="75">
        <v>0</v>
      </c>
      <c r="L15" s="75">
        <v>0</v>
      </c>
      <c r="M15" s="75">
        <f t="shared" si="4"/>
        <v>0</v>
      </c>
      <c r="N15" s="75" t="s">
        <v>16</v>
      </c>
      <c r="O15" s="75" t="s">
        <v>16</v>
      </c>
      <c r="P15" s="75">
        <f t="shared" si="5"/>
        <v>0</v>
      </c>
      <c r="Q15" s="75">
        <f t="shared" si="6"/>
        <v>0</v>
      </c>
      <c r="R15" s="75" t="s">
        <v>16</v>
      </c>
      <c r="S15" s="75" t="s">
        <v>16</v>
      </c>
      <c r="T15" s="75">
        <f t="shared" si="7"/>
        <v>0</v>
      </c>
      <c r="U15" s="75" t="s">
        <v>16</v>
      </c>
      <c r="V15" s="75" t="s">
        <v>16</v>
      </c>
      <c r="W15" s="75">
        <f t="shared" si="8"/>
        <v>0</v>
      </c>
      <c r="X15" s="75" t="s">
        <v>16</v>
      </c>
      <c r="Y15" s="75"/>
      <c r="Z15" s="75">
        <f t="shared" si="9"/>
        <v>0</v>
      </c>
      <c r="AA15" s="75">
        <f t="shared" si="10"/>
        <v>0</v>
      </c>
      <c r="AB15" s="75">
        <v>0</v>
      </c>
      <c r="AC15" s="75">
        <v>0</v>
      </c>
      <c r="AD15" s="75">
        <f t="shared" si="11"/>
        <v>0</v>
      </c>
      <c r="AE15" s="75">
        <v>0</v>
      </c>
      <c r="AF15" s="75">
        <v>0</v>
      </c>
      <c r="AG15" s="75">
        <f t="shared" si="12"/>
        <v>0</v>
      </c>
      <c r="AH15" s="75" t="s">
        <v>16</v>
      </c>
      <c r="AI15" s="75"/>
    </row>
    <row r="16" spans="1:35" ht="19.5" customHeight="1">
      <c r="A16" s="91" t="s">
        <v>178</v>
      </c>
      <c r="B16" s="91" t="s">
        <v>180</v>
      </c>
      <c r="C16" s="91" t="s">
        <v>87</v>
      </c>
      <c r="D16" s="91" t="s">
        <v>181</v>
      </c>
      <c r="E16" s="75">
        <f t="shared" si="0"/>
        <v>67000</v>
      </c>
      <c r="F16" s="75">
        <f t="shared" si="1"/>
        <v>67000</v>
      </c>
      <c r="G16" s="75">
        <f t="shared" si="2"/>
        <v>67000</v>
      </c>
      <c r="H16" s="75">
        <v>67000</v>
      </c>
      <c r="I16" s="75">
        <v>0</v>
      </c>
      <c r="J16" s="75">
        <f t="shared" si="3"/>
        <v>0</v>
      </c>
      <c r="K16" s="75">
        <v>0</v>
      </c>
      <c r="L16" s="75">
        <v>0</v>
      </c>
      <c r="M16" s="75">
        <f t="shared" si="4"/>
        <v>0</v>
      </c>
      <c r="N16" s="75" t="s">
        <v>16</v>
      </c>
      <c r="O16" s="75" t="s">
        <v>16</v>
      </c>
      <c r="P16" s="75">
        <f t="shared" si="5"/>
        <v>0</v>
      </c>
      <c r="Q16" s="75">
        <f t="shared" si="6"/>
        <v>0</v>
      </c>
      <c r="R16" s="75" t="s">
        <v>16</v>
      </c>
      <c r="S16" s="75" t="s">
        <v>16</v>
      </c>
      <c r="T16" s="75">
        <f t="shared" si="7"/>
        <v>0</v>
      </c>
      <c r="U16" s="75" t="s">
        <v>16</v>
      </c>
      <c r="V16" s="75" t="s">
        <v>16</v>
      </c>
      <c r="W16" s="75">
        <f t="shared" si="8"/>
        <v>0</v>
      </c>
      <c r="X16" s="75" t="s">
        <v>16</v>
      </c>
      <c r="Y16" s="75"/>
      <c r="Z16" s="75">
        <f t="shared" si="9"/>
        <v>0</v>
      </c>
      <c r="AA16" s="75">
        <f t="shared" si="10"/>
        <v>0</v>
      </c>
      <c r="AB16" s="75">
        <v>0</v>
      </c>
      <c r="AC16" s="75">
        <v>0</v>
      </c>
      <c r="AD16" s="75">
        <f t="shared" si="11"/>
        <v>0</v>
      </c>
      <c r="AE16" s="75">
        <v>0</v>
      </c>
      <c r="AF16" s="75">
        <v>0</v>
      </c>
      <c r="AG16" s="75">
        <f t="shared" si="12"/>
        <v>0</v>
      </c>
      <c r="AH16" s="75" t="s">
        <v>16</v>
      </c>
      <c r="AI16" s="75"/>
    </row>
    <row r="17" spans="1:35" ht="19.5" customHeight="1">
      <c r="A17" s="91" t="s">
        <v>182</v>
      </c>
      <c r="B17" s="91" t="s">
        <v>16</v>
      </c>
      <c r="C17" s="91" t="s">
        <v>16</v>
      </c>
      <c r="D17" s="91" t="s">
        <v>183</v>
      </c>
      <c r="E17" s="75">
        <f t="shared" si="0"/>
        <v>4080</v>
      </c>
      <c r="F17" s="75">
        <f t="shared" si="1"/>
        <v>4080</v>
      </c>
      <c r="G17" s="75">
        <f t="shared" si="2"/>
        <v>4080</v>
      </c>
      <c r="H17" s="75">
        <v>4080</v>
      </c>
      <c r="I17" s="75">
        <v>0</v>
      </c>
      <c r="J17" s="75">
        <f t="shared" si="3"/>
        <v>0</v>
      </c>
      <c r="K17" s="75">
        <v>0</v>
      </c>
      <c r="L17" s="75">
        <v>0</v>
      </c>
      <c r="M17" s="75">
        <f t="shared" si="4"/>
        <v>0</v>
      </c>
      <c r="N17" s="75" t="s">
        <v>16</v>
      </c>
      <c r="O17" s="75" t="s">
        <v>16</v>
      </c>
      <c r="P17" s="75">
        <f t="shared" si="5"/>
        <v>0</v>
      </c>
      <c r="Q17" s="75">
        <f t="shared" si="6"/>
        <v>0</v>
      </c>
      <c r="R17" s="75" t="s">
        <v>16</v>
      </c>
      <c r="S17" s="75" t="s">
        <v>16</v>
      </c>
      <c r="T17" s="75">
        <f t="shared" si="7"/>
        <v>0</v>
      </c>
      <c r="U17" s="75" t="s">
        <v>16</v>
      </c>
      <c r="V17" s="75" t="s">
        <v>16</v>
      </c>
      <c r="W17" s="75">
        <f t="shared" si="8"/>
        <v>0</v>
      </c>
      <c r="X17" s="75" t="s">
        <v>16</v>
      </c>
      <c r="Y17" s="75"/>
      <c r="Z17" s="75">
        <f t="shared" si="9"/>
        <v>0</v>
      </c>
      <c r="AA17" s="75">
        <f t="shared" si="10"/>
        <v>0</v>
      </c>
      <c r="AB17" s="75">
        <v>0</v>
      </c>
      <c r="AC17" s="75">
        <v>0</v>
      </c>
      <c r="AD17" s="75">
        <f t="shared" si="11"/>
        <v>0</v>
      </c>
      <c r="AE17" s="75">
        <v>0</v>
      </c>
      <c r="AF17" s="75">
        <v>0</v>
      </c>
      <c r="AG17" s="75">
        <f t="shared" si="12"/>
        <v>0</v>
      </c>
      <c r="AH17" s="75" t="s">
        <v>16</v>
      </c>
      <c r="AI17" s="75"/>
    </row>
    <row r="18" spans="1:35" ht="19.5" customHeight="1">
      <c r="A18" s="91" t="s">
        <v>184</v>
      </c>
      <c r="B18" s="91" t="s">
        <v>86</v>
      </c>
      <c r="C18" s="91" t="s">
        <v>87</v>
      </c>
      <c r="D18" s="91" t="s">
        <v>185</v>
      </c>
      <c r="E18" s="75">
        <f t="shared" si="0"/>
        <v>4080</v>
      </c>
      <c r="F18" s="75">
        <f t="shared" si="1"/>
        <v>4080</v>
      </c>
      <c r="G18" s="75">
        <f t="shared" si="2"/>
        <v>4080</v>
      </c>
      <c r="H18" s="75">
        <v>4080</v>
      </c>
      <c r="I18" s="75">
        <v>0</v>
      </c>
      <c r="J18" s="75">
        <f t="shared" si="3"/>
        <v>0</v>
      </c>
      <c r="K18" s="75">
        <v>0</v>
      </c>
      <c r="L18" s="75">
        <v>0</v>
      </c>
      <c r="M18" s="75">
        <f t="shared" si="4"/>
        <v>0</v>
      </c>
      <c r="N18" s="75" t="s">
        <v>16</v>
      </c>
      <c r="O18" s="75" t="s">
        <v>16</v>
      </c>
      <c r="P18" s="75">
        <f t="shared" si="5"/>
        <v>0</v>
      </c>
      <c r="Q18" s="75">
        <f t="shared" si="6"/>
        <v>0</v>
      </c>
      <c r="R18" s="75" t="s">
        <v>16</v>
      </c>
      <c r="S18" s="75" t="s">
        <v>16</v>
      </c>
      <c r="T18" s="75">
        <f t="shared" si="7"/>
        <v>0</v>
      </c>
      <c r="U18" s="75" t="s">
        <v>16</v>
      </c>
      <c r="V18" s="75" t="s">
        <v>16</v>
      </c>
      <c r="W18" s="75">
        <f t="shared" si="8"/>
        <v>0</v>
      </c>
      <c r="X18" s="75" t="s">
        <v>16</v>
      </c>
      <c r="Y18" s="75"/>
      <c r="Z18" s="75">
        <f t="shared" si="9"/>
        <v>0</v>
      </c>
      <c r="AA18" s="75">
        <f t="shared" si="10"/>
        <v>0</v>
      </c>
      <c r="AB18" s="75">
        <v>0</v>
      </c>
      <c r="AC18" s="75">
        <v>0</v>
      </c>
      <c r="AD18" s="75">
        <f t="shared" si="11"/>
        <v>0</v>
      </c>
      <c r="AE18" s="75">
        <v>0</v>
      </c>
      <c r="AF18" s="75">
        <v>0</v>
      </c>
      <c r="AG18" s="75">
        <f t="shared" si="12"/>
        <v>0</v>
      </c>
      <c r="AH18" s="75" t="s">
        <v>16</v>
      </c>
      <c r="AI18" s="75"/>
    </row>
    <row r="19" spans="1:35" ht="19.5" customHeight="1">
      <c r="A19" s="91" t="s">
        <v>186</v>
      </c>
      <c r="B19" s="91" t="s">
        <v>16</v>
      </c>
      <c r="C19" s="91" t="s">
        <v>16</v>
      </c>
      <c r="D19" s="91" t="s">
        <v>187</v>
      </c>
      <c r="E19" s="75">
        <f t="shared" si="0"/>
        <v>1001922.38</v>
      </c>
      <c r="F19" s="75">
        <f t="shared" si="1"/>
        <v>1001922.38</v>
      </c>
      <c r="G19" s="75">
        <f t="shared" si="2"/>
        <v>1001922.38</v>
      </c>
      <c r="H19" s="75">
        <v>1001922.38</v>
      </c>
      <c r="I19" s="75">
        <v>0</v>
      </c>
      <c r="J19" s="75">
        <f t="shared" si="3"/>
        <v>0</v>
      </c>
      <c r="K19" s="75">
        <v>0</v>
      </c>
      <c r="L19" s="75">
        <v>0</v>
      </c>
      <c r="M19" s="75">
        <f t="shared" si="4"/>
        <v>0</v>
      </c>
      <c r="N19" s="75" t="s">
        <v>16</v>
      </c>
      <c r="O19" s="75" t="s">
        <v>16</v>
      </c>
      <c r="P19" s="75">
        <f t="shared" si="5"/>
        <v>0</v>
      </c>
      <c r="Q19" s="75">
        <f t="shared" si="6"/>
        <v>0</v>
      </c>
      <c r="R19" s="75" t="s">
        <v>16</v>
      </c>
      <c r="S19" s="75" t="s">
        <v>16</v>
      </c>
      <c r="T19" s="75">
        <f t="shared" si="7"/>
        <v>0</v>
      </c>
      <c r="U19" s="75" t="s">
        <v>16</v>
      </c>
      <c r="V19" s="75" t="s">
        <v>16</v>
      </c>
      <c r="W19" s="75">
        <f t="shared" si="8"/>
        <v>0</v>
      </c>
      <c r="X19" s="75" t="s">
        <v>16</v>
      </c>
      <c r="Y19" s="75"/>
      <c r="Z19" s="75">
        <f t="shared" si="9"/>
        <v>0</v>
      </c>
      <c r="AA19" s="75">
        <f t="shared" si="10"/>
        <v>0</v>
      </c>
      <c r="AB19" s="75">
        <v>0</v>
      </c>
      <c r="AC19" s="75">
        <v>0</v>
      </c>
      <c r="AD19" s="75">
        <f t="shared" si="11"/>
        <v>0</v>
      </c>
      <c r="AE19" s="75">
        <v>0</v>
      </c>
      <c r="AF19" s="75">
        <v>0</v>
      </c>
      <c r="AG19" s="75">
        <f t="shared" si="12"/>
        <v>0</v>
      </c>
      <c r="AH19" s="75" t="s">
        <v>16</v>
      </c>
      <c r="AI19" s="75"/>
    </row>
    <row r="20" spans="1:35" ht="19.5" customHeight="1">
      <c r="A20" s="91" t="s">
        <v>188</v>
      </c>
      <c r="B20" s="91" t="s">
        <v>95</v>
      </c>
      <c r="C20" s="91" t="s">
        <v>87</v>
      </c>
      <c r="D20" s="91" t="s">
        <v>189</v>
      </c>
      <c r="E20" s="75">
        <f t="shared" si="0"/>
        <v>925604.88</v>
      </c>
      <c r="F20" s="75">
        <f t="shared" si="1"/>
        <v>925604.88</v>
      </c>
      <c r="G20" s="75">
        <f t="shared" si="2"/>
        <v>925604.88</v>
      </c>
      <c r="H20" s="75">
        <v>925604.88</v>
      </c>
      <c r="I20" s="75">
        <v>0</v>
      </c>
      <c r="J20" s="75">
        <f t="shared" si="3"/>
        <v>0</v>
      </c>
      <c r="K20" s="75">
        <v>0</v>
      </c>
      <c r="L20" s="75">
        <v>0</v>
      </c>
      <c r="M20" s="75">
        <f t="shared" si="4"/>
        <v>0</v>
      </c>
      <c r="N20" s="75" t="s">
        <v>16</v>
      </c>
      <c r="O20" s="75" t="s">
        <v>16</v>
      </c>
      <c r="P20" s="75">
        <f t="shared" si="5"/>
        <v>0</v>
      </c>
      <c r="Q20" s="75">
        <f t="shared" si="6"/>
        <v>0</v>
      </c>
      <c r="R20" s="75" t="s">
        <v>16</v>
      </c>
      <c r="S20" s="75" t="s">
        <v>16</v>
      </c>
      <c r="T20" s="75">
        <f t="shared" si="7"/>
        <v>0</v>
      </c>
      <c r="U20" s="75" t="s">
        <v>16</v>
      </c>
      <c r="V20" s="75" t="s">
        <v>16</v>
      </c>
      <c r="W20" s="75">
        <f t="shared" si="8"/>
        <v>0</v>
      </c>
      <c r="X20" s="75" t="s">
        <v>16</v>
      </c>
      <c r="Y20" s="75"/>
      <c r="Z20" s="75">
        <f t="shared" si="9"/>
        <v>0</v>
      </c>
      <c r="AA20" s="75">
        <f t="shared" si="10"/>
        <v>0</v>
      </c>
      <c r="AB20" s="75">
        <v>0</v>
      </c>
      <c r="AC20" s="75">
        <v>0</v>
      </c>
      <c r="AD20" s="75">
        <f t="shared" si="11"/>
        <v>0</v>
      </c>
      <c r="AE20" s="75">
        <v>0</v>
      </c>
      <c r="AF20" s="75">
        <v>0</v>
      </c>
      <c r="AG20" s="75">
        <f t="shared" si="12"/>
        <v>0</v>
      </c>
      <c r="AH20" s="75" t="s">
        <v>16</v>
      </c>
      <c r="AI20" s="75"/>
    </row>
    <row r="21" spans="1:35" ht="19.5" customHeight="1">
      <c r="A21" s="91" t="s">
        <v>188</v>
      </c>
      <c r="B21" s="91" t="s">
        <v>97</v>
      </c>
      <c r="C21" s="91" t="s">
        <v>87</v>
      </c>
      <c r="D21" s="91" t="s">
        <v>190</v>
      </c>
      <c r="E21" s="75">
        <f t="shared" si="0"/>
        <v>76317.5</v>
      </c>
      <c r="F21" s="75">
        <f t="shared" si="1"/>
        <v>76317.5</v>
      </c>
      <c r="G21" s="75">
        <f t="shared" si="2"/>
        <v>76317.5</v>
      </c>
      <c r="H21" s="75">
        <v>76317.5</v>
      </c>
      <c r="I21" s="75">
        <v>0</v>
      </c>
      <c r="J21" s="75">
        <f t="shared" si="3"/>
        <v>0</v>
      </c>
      <c r="K21" s="75">
        <v>0</v>
      </c>
      <c r="L21" s="75">
        <v>0</v>
      </c>
      <c r="M21" s="75">
        <f t="shared" si="4"/>
        <v>0</v>
      </c>
      <c r="N21" s="75" t="s">
        <v>16</v>
      </c>
      <c r="O21" s="75" t="s">
        <v>16</v>
      </c>
      <c r="P21" s="75">
        <f t="shared" si="5"/>
        <v>0</v>
      </c>
      <c r="Q21" s="75">
        <f t="shared" si="6"/>
        <v>0</v>
      </c>
      <c r="R21" s="75" t="s">
        <v>16</v>
      </c>
      <c r="S21" s="75" t="s">
        <v>16</v>
      </c>
      <c r="T21" s="75">
        <f t="shared" si="7"/>
        <v>0</v>
      </c>
      <c r="U21" s="75" t="s">
        <v>16</v>
      </c>
      <c r="V21" s="75" t="s">
        <v>16</v>
      </c>
      <c r="W21" s="75">
        <f t="shared" si="8"/>
        <v>0</v>
      </c>
      <c r="X21" s="75" t="s">
        <v>16</v>
      </c>
      <c r="Y21" s="75"/>
      <c r="Z21" s="75">
        <f t="shared" si="9"/>
        <v>0</v>
      </c>
      <c r="AA21" s="75">
        <f t="shared" si="10"/>
        <v>0</v>
      </c>
      <c r="AB21" s="75">
        <v>0</v>
      </c>
      <c r="AC21" s="75">
        <v>0</v>
      </c>
      <c r="AD21" s="75">
        <f t="shared" si="11"/>
        <v>0</v>
      </c>
      <c r="AE21" s="75">
        <v>0</v>
      </c>
      <c r="AF21" s="75">
        <v>0</v>
      </c>
      <c r="AG21" s="75">
        <f t="shared" si="12"/>
        <v>0</v>
      </c>
      <c r="AH21" s="75" t="s">
        <v>16</v>
      </c>
      <c r="AI21" s="75"/>
    </row>
    <row r="22" spans="1:35" ht="19.5" customHeight="1">
      <c r="A22" s="91" t="s">
        <v>191</v>
      </c>
      <c r="B22" s="91" t="s">
        <v>16</v>
      </c>
      <c r="C22" s="91" t="s">
        <v>16</v>
      </c>
      <c r="D22" s="91" t="s">
        <v>192</v>
      </c>
      <c r="E22" s="75">
        <f t="shared" si="0"/>
        <v>5132</v>
      </c>
      <c r="F22" s="75">
        <f t="shared" si="1"/>
        <v>5132</v>
      </c>
      <c r="G22" s="75">
        <f t="shared" si="2"/>
        <v>5132</v>
      </c>
      <c r="H22" s="75">
        <v>5132</v>
      </c>
      <c r="I22" s="75">
        <v>0</v>
      </c>
      <c r="J22" s="75">
        <f t="shared" si="3"/>
        <v>0</v>
      </c>
      <c r="K22" s="75">
        <v>0</v>
      </c>
      <c r="L22" s="75">
        <v>0</v>
      </c>
      <c r="M22" s="75">
        <f t="shared" si="4"/>
        <v>0</v>
      </c>
      <c r="N22" s="75" t="s">
        <v>16</v>
      </c>
      <c r="O22" s="75" t="s">
        <v>16</v>
      </c>
      <c r="P22" s="75">
        <f t="shared" si="5"/>
        <v>0</v>
      </c>
      <c r="Q22" s="75">
        <f t="shared" si="6"/>
        <v>0</v>
      </c>
      <c r="R22" s="75" t="s">
        <v>16</v>
      </c>
      <c r="S22" s="75" t="s">
        <v>16</v>
      </c>
      <c r="T22" s="75">
        <f t="shared" si="7"/>
        <v>0</v>
      </c>
      <c r="U22" s="75" t="s">
        <v>16</v>
      </c>
      <c r="V22" s="75" t="s">
        <v>16</v>
      </c>
      <c r="W22" s="75">
        <f t="shared" si="8"/>
        <v>0</v>
      </c>
      <c r="X22" s="75" t="s">
        <v>16</v>
      </c>
      <c r="Y22" s="75"/>
      <c r="Z22" s="75">
        <f t="shared" si="9"/>
        <v>0</v>
      </c>
      <c r="AA22" s="75">
        <f t="shared" si="10"/>
        <v>0</v>
      </c>
      <c r="AB22" s="75">
        <v>0</v>
      </c>
      <c r="AC22" s="75">
        <v>0</v>
      </c>
      <c r="AD22" s="75">
        <f t="shared" si="11"/>
        <v>0</v>
      </c>
      <c r="AE22" s="75">
        <v>0</v>
      </c>
      <c r="AF22" s="75">
        <v>0</v>
      </c>
      <c r="AG22" s="75">
        <f t="shared" si="12"/>
        <v>0</v>
      </c>
      <c r="AH22" s="75" t="s">
        <v>16</v>
      </c>
      <c r="AI22" s="75"/>
    </row>
    <row r="23" spans="1:35" ht="19.5" customHeight="1">
      <c r="A23" s="91" t="s">
        <v>193</v>
      </c>
      <c r="B23" s="91" t="s">
        <v>95</v>
      </c>
      <c r="C23" s="91" t="s">
        <v>87</v>
      </c>
      <c r="D23" s="91" t="s">
        <v>194</v>
      </c>
      <c r="E23" s="75">
        <f t="shared" si="0"/>
        <v>5132</v>
      </c>
      <c r="F23" s="75">
        <f t="shared" si="1"/>
        <v>5132</v>
      </c>
      <c r="G23" s="75">
        <f t="shared" si="2"/>
        <v>5132</v>
      </c>
      <c r="H23" s="75">
        <v>5132</v>
      </c>
      <c r="I23" s="75">
        <v>0</v>
      </c>
      <c r="J23" s="75">
        <f t="shared" si="3"/>
        <v>0</v>
      </c>
      <c r="K23" s="75">
        <v>0</v>
      </c>
      <c r="L23" s="75">
        <v>0</v>
      </c>
      <c r="M23" s="75">
        <f t="shared" si="4"/>
        <v>0</v>
      </c>
      <c r="N23" s="75" t="s">
        <v>16</v>
      </c>
      <c r="O23" s="75" t="s">
        <v>16</v>
      </c>
      <c r="P23" s="75">
        <f t="shared" si="5"/>
        <v>0</v>
      </c>
      <c r="Q23" s="75">
        <f t="shared" si="6"/>
        <v>0</v>
      </c>
      <c r="R23" s="75" t="s">
        <v>16</v>
      </c>
      <c r="S23" s="75" t="s">
        <v>16</v>
      </c>
      <c r="T23" s="75">
        <f t="shared" si="7"/>
        <v>0</v>
      </c>
      <c r="U23" s="75" t="s">
        <v>16</v>
      </c>
      <c r="V23" s="75" t="s">
        <v>16</v>
      </c>
      <c r="W23" s="75">
        <f t="shared" si="8"/>
        <v>0</v>
      </c>
      <c r="X23" s="75" t="s">
        <v>16</v>
      </c>
      <c r="Y23" s="75"/>
      <c r="Z23" s="75">
        <f t="shared" si="9"/>
        <v>0</v>
      </c>
      <c r="AA23" s="75">
        <f t="shared" si="10"/>
        <v>0</v>
      </c>
      <c r="AB23" s="75">
        <v>0</v>
      </c>
      <c r="AC23" s="75">
        <v>0</v>
      </c>
      <c r="AD23" s="75">
        <f t="shared" si="11"/>
        <v>0</v>
      </c>
      <c r="AE23" s="75">
        <v>0</v>
      </c>
      <c r="AF23" s="75">
        <v>0</v>
      </c>
      <c r="AG23" s="75">
        <f t="shared" si="12"/>
        <v>0</v>
      </c>
      <c r="AH23" s="75" t="s">
        <v>16</v>
      </c>
      <c r="AI23" s="75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2"/>
      <c r="AH1" s="92"/>
      <c r="DH1" s="96" t="s">
        <v>195</v>
      </c>
    </row>
    <row r="2" spans="1:112" ht="19.5" customHeight="1">
      <c r="A2" s="10" t="s">
        <v>196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</row>
    <row r="3" spans="1:112" ht="19.5" customHeight="1">
      <c r="A3" s="69" t="s">
        <v>118</v>
      </c>
      <c r="B3" s="11"/>
      <c r="C3" s="11"/>
      <c r="D3" s="1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3" t="s">
        <v>6</v>
      </c>
    </row>
    <row r="4" spans="1:112" ht="19.5" customHeight="1">
      <c r="A4" s="86" t="s">
        <v>58</v>
      </c>
      <c r="B4" s="86"/>
      <c r="C4" s="86"/>
      <c r="D4" s="86"/>
      <c r="E4" s="87" t="s">
        <v>59</v>
      </c>
      <c r="F4" s="88" t="s">
        <v>197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 t="s">
        <v>198</v>
      </c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93" t="s">
        <v>199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 t="s">
        <v>200</v>
      </c>
      <c r="BJ4" s="93"/>
      <c r="BK4" s="93"/>
      <c r="BL4" s="93"/>
      <c r="BM4" s="93"/>
      <c r="BN4" s="93" t="s">
        <v>201</v>
      </c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 t="s">
        <v>202</v>
      </c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 t="s">
        <v>203</v>
      </c>
      <c r="CS4" s="93"/>
      <c r="CT4" s="93"/>
      <c r="CU4" s="93" t="s">
        <v>204</v>
      </c>
      <c r="CV4" s="93"/>
      <c r="CW4" s="93"/>
      <c r="CX4" s="93"/>
      <c r="CY4" s="93"/>
      <c r="CZ4" s="93"/>
      <c r="DA4" s="93" t="s">
        <v>205</v>
      </c>
      <c r="DB4" s="93"/>
      <c r="DC4" s="93"/>
      <c r="DD4" s="93" t="s">
        <v>206</v>
      </c>
      <c r="DE4" s="93"/>
      <c r="DF4" s="93"/>
      <c r="DG4" s="93"/>
      <c r="DH4" s="93"/>
    </row>
    <row r="5" spans="1:112" ht="19.5" customHeight="1">
      <c r="A5" s="86" t="s">
        <v>67</v>
      </c>
      <c r="B5" s="86"/>
      <c r="C5" s="86"/>
      <c r="D5" s="87" t="s">
        <v>69</v>
      </c>
      <c r="E5" s="87"/>
      <c r="F5" s="87" t="s">
        <v>74</v>
      </c>
      <c r="G5" s="87" t="s">
        <v>207</v>
      </c>
      <c r="H5" s="87" t="s">
        <v>208</v>
      </c>
      <c r="I5" s="87" t="s">
        <v>209</v>
      </c>
      <c r="J5" s="87" t="s">
        <v>210</v>
      </c>
      <c r="K5" s="87" t="s">
        <v>211</v>
      </c>
      <c r="L5" s="87" t="s">
        <v>212</v>
      </c>
      <c r="M5" s="87" t="s">
        <v>213</v>
      </c>
      <c r="N5" s="87" t="s">
        <v>214</v>
      </c>
      <c r="O5" s="87" t="s">
        <v>215</v>
      </c>
      <c r="P5" s="87" t="s">
        <v>216</v>
      </c>
      <c r="Q5" s="87" t="s">
        <v>217</v>
      </c>
      <c r="R5" s="87" t="s">
        <v>218</v>
      </c>
      <c r="S5" s="87" t="s">
        <v>219</v>
      </c>
      <c r="T5" s="87" t="s">
        <v>74</v>
      </c>
      <c r="U5" s="87" t="s">
        <v>220</v>
      </c>
      <c r="V5" s="87" t="s">
        <v>221</v>
      </c>
      <c r="W5" s="87" t="s">
        <v>222</v>
      </c>
      <c r="X5" s="87" t="s">
        <v>223</v>
      </c>
      <c r="Y5" s="87" t="s">
        <v>224</v>
      </c>
      <c r="Z5" s="87" t="s">
        <v>225</v>
      </c>
      <c r="AA5" s="87" t="s">
        <v>226</v>
      </c>
      <c r="AB5" s="87" t="s">
        <v>227</v>
      </c>
      <c r="AC5" s="87" t="s">
        <v>228</v>
      </c>
      <c r="AD5" s="87" t="s">
        <v>229</v>
      </c>
      <c r="AE5" s="87" t="s">
        <v>230</v>
      </c>
      <c r="AF5" s="87" t="s">
        <v>231</v>
      </c>
      <c r="AG5" s="87" t="s">
        <v>232</v>
      </c>
      <c r="AH5" s="87" t="s">
        <v>233</v>
      </c>
      <c r="AI5" s="87" t="s">
        <v>234</v>
      </c>
      <c r="AJ5" s="87" t="s">
        <v>235</v>
      </c>
      <c r="AK5" s="87" t="s">
        <v>236</v>
      </c>
      <c r="AL5" s="87" t="s">
        <v>237</v>
      </c>
      <c r="AM5" s="87" t="s">
        <v>238</v>
      </c>
      <c r="AN5" s="87" t="s">
        <v>239</v>
      </c>
      <c r="AO5" s="87" t="s">
        <v>240</v>
      </c>
      <c r="AP5" s="87" t="s">
        <v>241</v>
      </c>
      <c r="AQ5" s="87" t="s">
        <v>242</v>
      </c>
      <c r="AR5" s="87" t="s">
        <v>243</v>
      </c>
      <c r="AS5" s="87" t="s">
        <v>244</v>
      </c>
      <c r="AT5" s="87" t="s">
        <v>245</v>
      </c>
      <c r="AU5" s="87" t="s">
        <v>246</v>
      </c>
      <c r="AV5" s="87" t="s">
        <v>74</v>
      </c>
      <c r="AW5" s="87" t="s">
        <v>247</v>
      </c>
      <c r="AX5" s="87" t="s">
        <v>248</v>
      </c>
      <c r="AY5" s="87" t="s">
        <v>249</v>
      </c>
      <c r="AZ5" s="87" t="s">
        <v>250</v>
      </c>
      <c r="BA5" s="87" t="s">
        <v>251</v>
      </c>
      <c r="BB5" s="87" t="s">
        <v>252</v>
      </c>
      <c r="BC5" s="87" t="s">
        <v>218</v>
      </c>
      <c r="BD5" s="87" t="s">
        <v>253</v>
      </c>
      <c r="BE5" s="87" t="s">
        <v>254</v>
      </c>
      <c r="BF5" s="87" t="s">
        <v>255</v>
      </c>
      <c r="BG5" s="94" t="s">
        <v>256</v>
      </c>
      <c r="BH5" s="87" t="s">
        <v>257</v>
      </c>
      <c r="BI5" s="87" t="s">
        <v>74</v>
      </c>
      <c r="BJ5" s="87" t="s">
        <v>258</v>
      </c>
      <c r="BK5" s="87" t="s">
        <v>259</v>
      </c>
      <c r="BL5" s="87" t="s">
        <v>260</v>
      </c>
      <c r="BM5" s="87" t="s">
        <v>261</v>
      </c>
      <c r="BN5" s="87" t="s">
        <v>74</v>
      </c>
      <c r="BO5" s="87" t="s">
        <v>262</v>
      </c>
      <c r="BP5" s="87" t="s">
        <v>263</v>
      </c>
      <c r="BQ5" s="87" t="s">
        <v>264</v>
      </c>
      <c r="BR5" s="87" t="s">
        <v>265</v>
      </c>
      <c r="BS5" s="87" t="s">
        <v>266</v>
      </c>
      <c r="BT5" s="87" t="s">
        <v>267</v>
      </c>
      <c r="BU5" s="87" t="s">
        <v>268</v>
      </c>
      <c r="BV5" s="87" t="s">
        <v>269</v>
      </c>
      <c r="BW5" s="87" t="s">
        <v>270</v>
      </c>
      <c r="BX5" s="87" t="s">
        <v>271</v>
      </c>
      <c r="BY5" s="87" t="s">
        <v>272</v>
      </c>
      <c r="BZ5" s="87" t="s">
        <v>273</v>
      </c>
      <c r="CA5" s="87" t="s">
        <v>74</v>
      </c>
      <c r="CB5" s="87" t="s">
        <v>262</v>
      </c>
      <c r="CC5" s="87" t="s">
        <v>263</v>
      </c>
      <c r="CD5" s="87" t="s">
        <v>264</v>
      </c>
      <c r="CE5" s="87" t="s">
        <v>265</v>
      </c>
      <c r="CF5" s="87" t="s">
        <v>266</v>
      </c>
      <c r="CG5" s="87" t="s">
        <v>267</v>
      </c>
      <c r="CH5" s="87" t="s">
        <v>268</v>
      </c>
      <c r="CI5" s="87" t="s">
        <v>274</v>
      </c>
      <c r="CJ5" s="87" t="s">
        <v>275</v>
      </c>
      <c r="CK5" s="87" t="s">
        <v>276</v>
      </c>
      <c r="CL5" s="87" t="s">
        <v>277</v>
      </c>
      <c r="CM5" s="87" t="s">
        <v>269</v>
      </c>
      <c r="CN5" s="87" t="s">
        <v>270</v>
      </c>
      <c r="CO5" s="87" t="s">
        <v>278</v>
      </c>
      <c r="CP5" s="87" t="s">
        <v>272</v>
      </c>
      <c r="CQ5" s="87" t="s">
        <v>202</v>
      </c>
      <c r="CR5" s="87" t="s">
        <v>74</v>
      </c>
      <c r="CS5" s="87" t="s">
        <v>279</v>
      </c>
      <c r="CT5" s="87" t="s">
        <v>280</v>
      </c>
      <c r="CU5" s="87" t="s">
        <v>74</v>
      </c>
      <c r="CV5" s="87" t="s">
        <v>279</v>
      </c>
      <c r="CW5" s="87" t="s">
        <v>281</v>
      </c>
      <c r="CX5" s="87" t="s">
        <v>282</v>
      </c>
      <c r="CY5" s="87" t="s">
        <v>283</v>
      </c>
      <c r="CZ5" s="87" t="s">
        <v>280</v>
      </c>
      <c r="DA5" s="87" t="s">
        <v>74</v>
      </c>
      <c r="DB5" s="87" t="s">
        <v>205</v>
      </c>
      <c r="DC5" s="87" t="s">
        <v>284</v>
      </c>
      <c r="DD5" s="87" t="s">
        <v>74</v>
      </c>
      <c r="DE5" s="87" t="s">
        <v>285</v>
      </c>
      <c r="DF5" s="87" t="s">
        <v>286</v>
      </c>
      <c r="DG5" s="87" t="s">
        <v>287</v>
      </c>
      <c r="DH5" s="87" t="s">
        <v>206</v>
      </c>
    </row>
    <row r="6" spans="1:112" ht="30.75" customHeight="1">
      <c r="A6" s="89" t="s">
        <v>79</v>
      </c>
      <c r="B6" s="90" t="s">
        <v>80</v>
      </c>
      <c r="C6" s="89" t="s">
        <v>81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 t="s">
        <v>288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95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</row>
    <row r="7" spans="1:112" ht="19.5" customHeight="1">
      <c r="A7" s="91" t="s">
        <v>16</v>
      </c>
      <c r="B7" s="91" t="s">
        <v>16</v>
      </c>
      <c r="C7" s="91" t="s">
        <v>16</v>
      </c>
      <c r="D7" s="91" t="s">
        <v>59</v>
      </c>
      <c r="E7" s="75">
        <f aca="true" t="shared" si="0" ref="E7:E27">SUM(F7,T7,AV7,BI7,BN7,CA7,CR7,CU7,DA7,DD7)</f>
        <v>2619518.25</v>
      </c>
      <c r="F7" s="75">
        <v>2385770.48</v>
      </c>
      <c r="G7" s="75">
        <v>577932</v>
      </c>
      <c r="H7" s="75">
        <v>758520</v>
      </c>
      <c r="I7" s="75">
        <v>30893</v>
      </c>
      <c r="J7" s="75">
        <v>0</v>
      </c>
      <c r="K7" s="75">
        <v>224353.8</v>
      </c>
      <c r="L7" s="75">
        <v>246966.07</v>
      </c>
      <c r="M7" s="75">
        <v>123483.01</v>
      </c>
      <c r="N7" s="75">
        <v>111418.91</v>
      </c>
      <c r="O7" s="75">
        <v>23500.8</v>
      </c>
      <c r="P7" s="75">
        <v>37261.99</v>
      </c>
      <c r="Q7" s="75">
        <v>237640.9</v>
      </c>
      <c r="R7" s="75">
        <v>13800</v>
      </c>
      <c r="S7" s="75">
        <v>0</v>
      </c>
      <c r="T7" s="75">
        <v>224535.77</v>
      </c>
      <c r="U7" s="75">
        <v>35435.38</v>
      </c>
      <c r="V7" s="75">
        <v>20000</v>
      </c>
      <c r="W7" s="75">
        <v>0</v>
      </c>
      <c r="X7" s="75">
        <v>0</v>
      </c>
      <c r="Y7" s="75">
        <v>10000</v>
      </c>
      <c r="Z7" s="75">
        <v>10000</v>
      </c>
      <c r="AA7" s="75">
        <v>10000</v>
      </c>
      <c r="AB7" s="75">
        <v>0</v>
      </c>
      <c r="AC7" s="75">
        <v>0</v>
      </c>
      <c r="AD7" s="75">
        <v>20000</v>
      </c>
      <c r="AE7" s="75">
        <v>0</v>
      </c>
      <c r="AF7" s="75">
        <v>0</v>
      </c>
      <c r="AG7" s="75">
        <v>0</v>
      </c>
      <c r="AH7" s="75">
        <v>0</v>
      </c>
      <c r="AI7" s="75">
        <v>10000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19100.39</v>
      </c>
      <c r="AQ7" s="75">
        <v>0</v>
      </c>
      <c r="AR7" s="75">
        <v>90000</v>
      </c>
      <c r="AS7" s="75">
        <v>0</v>
      </c>
      <c r="AT7" s="75">
        <v>0</v>
      </c>
      <c r="AU7" s="75">
        <v>0</v>
      </c>
      <c r="AV7" s="75">
        <v>5132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5000</v>
      </c>
      <c r="BD7" s="75">
        <v>0</v>
      </c>
      <c r="BE7" s="75">
        <v>132</v>
      </c>
      <c r="BF7" s="75">
        <v>0</v>
      </c>
      <c r="BG7" s="75">
        <v>0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0</v>
      </c>
      <c r="CA7" s="75">
        <v>4080</v>
      </c>
      <c r="CB7" s="75">
        <v>0</v>
      </c>
      <c r="CC7" s="75">
        <v>0</v>
      </c>
      <c r="CD7" s="75">
        <v>0</v>
      </c>
      <c r="CE7" s="75">
        <v>0</v>
      </c>
      <c r="CF7" s="75">
        <v>0</v>
      </c>
      <c r="CG7" s="75">
        <v>4080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75">
        <v>0</v>
      </c>
      <c r="DC7" s="75">
        <v>0</v>
      </c>
      <c r="DD7" s="75">
        <v>0</v>
      </c>
      <c r="DE7" s="75">
        <v>0</v>
      </c>
      <c r="DF7" s="75">
        <v>0</v>
      </c>
      <c r="DG7" s="75">
        <v>0</v>
      </c>
      <c r="DH7" s="75">
        <v>0</v>
      </c>
    </row>
    <row r="8" spans="1:112" ht="19.5" customHeight="1">
      <c r="A8" s="91" t="s">
        <v>16</v>
      </c>
      <c r="B8" s="91" t="s">
        <v>16</v>
      </c>
      <c r="C8" s="91" t="s">
        <v>16</v>
      </c>
      <c r="D8" s="91" t="s">
        <v>289</v>
      </c>
      <c r="E8" s="75">
        <f t="shared" si="0"/>
        <v>19100.39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19100.39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19100.39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0</v>
      </c>
      <c r="CA8" s="75">
        <v>0</v>
      </c>
      <c r="CB8" s="75">
        <v>0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</row>
    <row r="9" spans="1:112" ht="19.5" customHeight="1">
      <c r="A9" s="91" t="s">
        <v>16</v>
      </c>
      <c r="B9" s="91" t="s">
        <v>16</v>
      </c>
      <c r="C9" s="91" t="s">
        <v>16</v>
      </c>
      <c r="D9" s="91" t="s">
        <v>290</v>
      </c>
      <c r="E9" s="75">
        <f t="shared" si="0"/>
        <v>19100.39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19100.39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19100.39</v>
      </c>
      <c r="AQ9" s="75">
        <v>0</v>
      </c>
      <c r="AR9" s="75">
        <v>0</v>
      </c>
      <c r="AS9" s="75">
        <v>0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0</v>
      </c>
      <c r="CA9" s="75">
        <v>0</v>
      </c>
      <c r="CB9" s="75">
        <v>0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75">
        <v>0</v>
      </c>
      <c r="CU9" s="75">
        <v>0</v>
      </c>
      <c r="CV9" s="75">
        <v>0</v>
      </c>
      <c r="CW9" s="75">
        <v>0</v>
      </c>
      <c r="CX9" s="75">
        <v>0</v>
      </c>
      <c r="CY9" s="75">
        <v>0</v>
      </c>
      <c r="CZ9" s="75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75">
        <v>0</v>
      </c>
      <c r="DG9" s="75">
        <v>0</v>
      </c>
      <c r="DH9" s="75">
        <v>0</v>
      </c>
    </row>
    <row r="10" spans="1:112" ht="19.5" customHeight="1">
      <c r="A10" s="91" t="s">
        <v>84</v>
      </c>
      <c r="B10" s="91" t="s">
        <v>85</v>
      </c>
      <c r="C10" s="91" t="s">
        <v>86</v>
      </c>
      <c r="D10" s="91" t="s">
        <v>291</v>
      </c>
      <c r="E10" s="75">
        <f t="shared" si="0"/>
        <v>19100.39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19100.39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19100.39</v>
      </c>
      <c r="AQ10" s="75">
        <v>0</v>
      </c>
      <c r="AR10" s="75">
        <v>0</v>
      </c>
      <c r="AS10" s="75">
        <v>0</v>
      </c>
      <c r="AT10" s="75"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75">
        <v>0</v>
      </c>
      <c r="DG10" s="75">
        <v>0</v>
      </c>
      <c r="DH10" s="75">
        <v>0</v>
      </c>
    </row>
    <row r="11" spans="1:112" ht="19.5" customHeight="1">
      <c r="A11" s="91" t="s">
        <v>16</v>
      </c>
      <c r="B11" s="91" t="s">
        <v>16</v>
      </c>
      <c r="C11" s="91" t="s">
        <v>16</v>
      </c>
      <c r="D11" s="91" t="s">
        <v>292</v>
      </c>
      <c r="E11" s="75">
        <f t="shared" si="0"/>
        <v>370449.08</v>
      </c>
      <c r="F11" s="75">
        <v>370449.08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246966.07</v>
      </c>
      <c r="M11" s="75">
        <v>123483.01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</row>
    <row r="12" spans="1:112" ht="19.5" customHeight="1">
      <c r="A12" s="91" t="s">
        <v>16</v>
      </c>
      <c r="B12" s="91" t="s">
        <v>16</v>
      </c>
      <c r="C12" s="91" t="s">
        <v>16</v>
      </c>
      <c r="D12" s="91" t="s">
        <v>293</v>
      </c>
      <c r="E12" s="75">
        <f t="shared" si="0"/>
        <v>370449.08</v>
      </c>
      <c r="F12" s="75">
        <v>370449.08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246966.07</v>
      </c>
      <c r="M12" s="75">
        <v>123483.01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5">
        <v>0</v>
      </c>
    </row>
    <row r="13" spans="1:112" ht="19.5" customHeight="1">
      <c r="A13" s="91" t="s">
        <v>89</v>
      </c>
      <c r="B13" s="91" t="s">
        <v>90</v>
      </c>
      <c r="C13" s="91" t="s">
        <v>90</v>
      </c>
      <c r="D13" s="91" t="s">
        <v>294</v>
      </c>
      <c r="E13" s="75">
        <f t="shared" si="0"/>
        <v>246966.07</v>
      </c>
      <c r="F13" s="75">
        <v>246966.07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246966.07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5">
        <v>0</v>
      </c>
    </row>
    <row r="14" spans="1:112" ht="19.5" customHeight="1">
      <c r="A14" s="91" t="s">
        <v>89</v>
      </c>
      <c r="B14" s="91" t="s">
        <v>90</v>
      </c>
      <c r="C14" s="91" t="s">
        <v>86</v>
      </c>
      <c r="D14" s="91" t="s">
        <v>295</v>
      </c>
      <c r="E14" s="75">
        <f t="shared" si="0"/>
        <v>123483.01</v>
      </c>
      <c r="F14" s="75">
        <v>123483.01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123483.01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</row>
    <row r="15" spans="1:112" ht="19.5" customHeight="1">
      <c r="A15" s="91" t="s">
        <v>16</v>
      </c>
      <c r="B15" s="91" t="s">
        <v>16</v>
      </c>
      <c r="C15" s="91" t="s">
        <v>16</v>
      </c>
      <c r="D15" s="91" t="s">
        <v>296</v>
      </c>
      <c r="E15" s="75">
        <f t="shared" si="0"/>
        <v>134919.71</v>
      </c>
      <c r="F15" s="75">
        <v>134919.71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111418.91</v>
      </c>
      <c r="O15" s="75">
        <v>23500.8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</row>
    <row r="16" spans="1:112" ht="19.5" customHeight="1">
      <c r="A16" s="91" t="s">
        <v>16</v>
      </c>
      <c r="B16" s="91" t="s">
        <v>16</v>
      </c>
      <c r="C16" s="91" t="s">
        <v>16</v>
      </c>
      <c r="D16" s="91" t="s">
        <v>297</v>
      </c>
      <c r="E16" s="75">
        <f t="shared" si="0"/>
        <v>134919.71</v>
      </c>
      <c r="F16" s="75">
        <v>134919.71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111418.91</v>
      </c>
      <c r="O16" s="75">
        <v>23500.8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5">
        <v>0</v>
      </c>
    </row>
    <row r="17" spans="1:112" ht="19.5" customHeight="1">
      <c r="A17" s="91" t="s">
        <v>93</v>
      </c>
      <c r="B17" s="91" t="s">
        <v>94</v>
      </c>
      <c r="C17" s="91" t="s">
        <v>95</v>
      </c>
      <c r="D17" s="91" t="s">
        <v>298</v>
      </c>
      <c r="E17" s="75">
        <f t="shared" si="0"/>
        <v>68495.63</v>
      </c>
      <c r="F17" s="75">
        <v>68495.63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68495.63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</row>
    <row r="18" spans="1:112" ht="19.5" customHeight="1">
      <c r="A18" s="91" t="s">
        <v>93</v>
      </c>
      <c r="B18" s="91" t="s">
        <v>94</v>
      </c>
      <c r="C18" s="91" t="s">
        <v>97</v>
      </c>
      <c r="D18" s="91" t="s">
        <v>299</v>
      </c>
      <c r="E18" s="75">
        <f t="shared" si="0"/>
        <v>42923.28</v>
      </c>
      <c r="F18" s="75">
        <v>42923.28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42923.28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75">
        <v>0</v>
      </c>
      <c r="DD18" s="75">
        <v>0</v>
      </c>
      <c r="DE18" s="75">
        <v>0</v>
      </c>
      <c r="DF18" s="75">
        <v>0</v>
      </c>
      <c r="DG18" s="75">
        <v>0</v>
      </c>
      <c r="DH18" s="75">
        <v>0</v>
      </c>
    </row>
    <row r="19" spans="1:112" ht="19.5" customHeight="1">
      <c r="A19" s="91" t="s">
        <v>93</v>
      </c>
      <c r="B19" s="91" t="s">
        <v>94</v>
      </c>
      <c r="C19" s="91" t="s">
        <v>99</v>
      </c>
      <c r="D19" s="91" t="s">
        <v>300</v>
      </c>
      <c r="E19" s="75">
        <f t="shared" si="0"/>
        <v>13219.2</v>
      </c>
      <c r="F19" s="75">
        <v>13219.2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13219.2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75">
        <v>0</v>
      </c>
      <c r="DD19" s="75">
        <v>0</v>
      </c>
      <c r="DE19" s="75">
        <v>0</v>
      </c>
      <c r="DF19" s="75">
        <v>0</v>
      </c>
      <c r="DG19" s="75">
        <v>0</v>
      </c>
      <c r="DH19" s="75">
        <v>0</v>
      </c>
    </row>
    <row r="20" spans="1:112" ht="19.5" customHeight="1">
      <c r="A20" s="91" t="s">
        <v>93</v>
      </c>
      <c r="B20" s="91" t="s">
        <v>94</v>
      </c>
      <c r="C20" s="91" t="s">
        <v>101</v>
      </c>
      <c r="D20" s="91" t="s">
        <v>301</v>
      </c>
      <c r="E20" s="75">
        <f t="shared" si="0"/>
        <v>10281.6</v>
      </c>
      <c r="F20" s="75">
        <v>10281.6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10281.6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>
        <v>0</v>
      </c>
      <c r="BH20" s="75"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</row>
    <row r="21" spans="1:112" ht="19.5" customHeight="1">
      <c r="A21" s="91" t="s">
        <v>16</v>
      </c>
      <c r="B21" s="91" t="s">
        <v>16</v>
      </c>
      <c r="C21" s="91" t="s">
        <v>16</v>
      </c>
      <c r="D21" s="91" t="s">
        <v>302</v>
      </c>
      <c r="E21" s="75">
        <f t="shared" si="0"/>
        <v>1857408.17</v>
      </c>
      <c r="F21" s="75">
        <v>1642760.79</v>
      </c>
      <c r="G21" s="75">
        <v>577932</v>
      </c>
      <c r="H21" s="75">
        <v>758520</v>
      </c>
      <c r="I21" s="75">
        <v>30893</v>
      </c>
      <c r="J21" s="75">
        <v>0</v>
      </c>
      <c r="K21" s="75">
        <v>224353.8</v>
      </c>
      <c r="L21" s="75">
        <v>0</v>
      </c>
      <c r="M21" s="75">
        <v>0</v>
      </c>
      <c r="N21" s="75">
        <v>0</v>
      </c>
      <c r="O21" s="75">
        <v>0</v>
      </c>
      <c r="P21" s="75">
        <v>37261.99</v>
      </c>
      <c r="Q21" s="75">
        <v>0</v>
      </c>
      <c r="R21" s="75">
        <v>13800</v>
      </c>
      <c r="S21" s="75">
        <v>0</v>
      </c>
      <c r="T21" s="75">
        <v>205435.38</v>
      </c>
      <c r="U21" s="75">
        <v>35435.38</v>
      </c>
      <c r="V21" s="75">
        <v>20000</v>
      </c>
      <c r="W21" s="75">
        <v>0</v>
      </c>
      <c r="X21" s="75">
        <v>0</v>
      </c>
      <c r="Y21" s="75">
        <v>10000</v>
      </c>
      <c r="Z21" s="75">
        <v>10000</v>
      </c>
      <c r="AA21" s="75">
        <v>10000</v>
      </c>
      <c r="AB21" s="75">
        <v>0</v>
      </c>
      <c r="AC21" s="75">
        <v>0</v>
      </c>
      <c r="AD21" s="75">
        <v>20000</v>
      </c>
      <c r="AE21" s="75">
        <v>0</v>
      </c>
      <c r="AF21" s="75">
        <v>0</v>
      </c>
      <c r="AG21" s="75">
        <v>0</v>
      </c>
      <c r="AH21" s="75">
        <v>0</v>
      </c>
      <c r="AI21" s="75">
        <v>10000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90000</v>
      </c>
      <c r="AS21" s="75">
        <v>0</v>
      </c>
      <c r="AT21" s="75">
        <v>0</v>
      </c>
      <c r="AU21" s="75">
        <v>0</v>
      </c>
      <c r="AV21" s="75">
        <v>5132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5000</v>
      </c>
      <c r="BD21" s="75">
        <v>0</v>
      </c>
      <c r="BE21" s="75">
        <v>132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4080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4080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75">
        <v>0</v>
      </c>
      <c r="DD21" s="75">
        <v>0</v>
      </c>
      <c r="DE21" s="75">
        <v>0</v>
      </c>
      <c r="DF21" s="75">
        <v>0</v>
      </c>
      <c r="DG21" s="75">
        <v>0</v>
      </c>
      <c r="DH21" s="75">
        <v>0</v>
      </c>
    </row>
    <row r="22" spans="1:112" ht="19.5" customHeight="1">
      <c r="A22" s="91" t="s">
        <v>16</v>
      </c>
      <c r="B22" s="91" t="s">
        <v>16</v>
      </c>
      <c r="C22" s="91" t="s">
        <v>16</v>
      </c>
      <c r="D22" s="91" t="s">
        <v>303</v>
      </c>
      <c r="E22" s="75">
        <f t="shared" si="0"/>
        <v>1857408.17</v>
      </c>
      <c r="F22" s="75">
        <v>1642760.79</v>
      </c>
      <c r="G22" s="75">
        <v>577932</v>
      </c>
      <c r="H22" s="75">
        <v>758520</v>
      </c>
      <c r="I22" s="75">
        <v>30893</v>
      </c>
      <c r="J22" s="75">
        <v>0</v>
      </c>
      <c r="K22" s="75">
        <v>224353.8</v>
      </c>
      <c r="L22" s="75">
        <v>0</v>
      </c>
      <c r="M22" s="75">
        <v>0</v>
      </c>
      <c r="N22" s="75">
        <v>0</v>
      </c>
      <c r="O22" s="75">
        <v>0</v>
      </c>
      <c r="P22" s="75">
        <v>37261.99</v>
      </c>
      <c r="Q22" s="75">
        <v>0</v>
      </c>
      <c r="R22" s="75">
        <v>13800</v>
      </c>
      <c r="S22" s="75">
        <v>0</v>
      </c>
      <c r="T22" s="75">
        <v>205435.38</v>
      </c>
      <c r="U22" s="75">
        <v>35435.38</v>
      </c>
      <c r="V22" s="75">
        <v>20000</v>
      </c>
      <c r="W22" s="75">
        <v>0</v>
      </c>
      <c r="X22" s="75">
        <v>0</v>
      </c>
      <c r="Y22" s="75">
        <v>10000</v>
      </c>
      <c r="Z22" s="75">
        <v>10000</v>
      </c>
      <c r="AA22" s="75">
        <v>10000</v>
      </c>
      <c r="AB22" s="75">
        <v>0</v>
      </c>
      <c r="AC22" s="75">
        <v>0</v>
      </c>
      <c r="AD22" s="75">
        <v>20000</v>
      </c>
      <c r="AE22" s="75">
        <v>0</v>
      </c>
      <c r="AF22" s="75">
        <v>0</v>
      </c>
      <c r="AG22" s="75">
        <v>0</v>
      </c>
      <c r="AH22" s="75">
        <v>0</v>
      </c>
      <c r="AI22" s="75">
        <v>10000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90000</v>
      </c>
      <c r="AS22" s="75">
        <v>0</v>
      </c>
      <c r="AT22" s="75">
        <v>0</v>
      </c>
      <c r="AU22" s="75">
        <v>0</v>
      </c>
      <c r="AV22" s="75">
        <v>5132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5000</v>
      </c>
      <c r="BD22" s="75">
        <v>0</v>
      </c>
      <c r="BE22" s="75">
        <v>132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4080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4080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  <c r="CR22" s="75">
        <v>0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5">
        <v>0</v>
      </c>
      <c r="CZ22" s="75">
        <v>0</v>
      </c>
      <c r="DA22" s="75">
        <v>0</v>
      </c>
      <c r="DB22" s="75">
        <v>0</v>
      </c>
      <c r="DC22" s="75">
        <v>0</v>
      </c>
      <c r="DD22" s="75">
        <v>0</v>
      </c>
      <c r="DE22" s="75">
        <v>0</v>
      </c>
      <c r="DF22" s="75">
        <v>0</v>
      </c>
      <c r="DG22" s="75">
        <v>0</v>
      </c>
      <c r="DH22" s="75">
        <v>0</v>
      </c>
    </row>
    <row r="23" spans="1:112" ht="19.5" customHeight="1">
      <c r="A23" s="91" t="s">
        <v>103</v>
      </c>
      <c r="B23" s="91" t="s">
        <v>90</v>
      </c>
      <c r="C23" s="91" t="s">
        <v>95</v>
      </c>
      <c r="D23" s="91" t="s">
        <v>304</v>
      </c>
      <c r="E23" s="75">
        <f t="shared" si="0"/>
        <v>1159692.97</v>
      </c>
      <c r="F23" s="75">
        <v>1007004.81</v>
      </c>
      <c r="G23" s="75">
        <v>370716</v>
      </c>
      <c r="H23" s="75">
        <v>576900</v>
      </c>
      <c r="I23" s="75">
        <v>30893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20895.81</v>
      </c>
      <c r="Q23" s="75">
        <v>0</v>
      </c>
      <c r="R23" s="75">
        <v>7600</v>
      </c>
      <c r="S23" s="75">
        <v>0</v>
      </c>
      <c r="T23" s="75">
        <v>143476.16</v>
      </c>
      <c r="U23" s="75">
        <v>19476.16</v>
      </c>
      <c r="V23" s="75">
        <v>10000</v>
      </c>
      <c r="W23" s="75">
        <v>0</v>
      </c>
      <c r="X23" s="75">
        <v>0</v>
      </c>
      <c r="Y23" s="75">
        <v>10000</v>
      </c>
      <c r="Z23" s="75">
        <v>10000</v>
      </c>
      <c r="AA23" s="75">
        <v>10000</v>
      </c>
      <c r="AB23" s="75">
        <v>0</v>
      </c>
      <c r="AC23" s="75">
        <v>0</v>
      </c>
      <c r="AD23" s="75">
        <v>10000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74000</v>
      </c>
      <c r="AS23" s="75">
        <v>0</v>
      </c>
      <c r="AT23" s="75">
        <v>0</v>
      </c>
      <c r="AU23" s="75">
        <v>0</v>
      </c>
      <c r="AV23" s="75">
        <v>5132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5000</v>
      </c>
      <c r="BD23" s="75">
        <v>0</v>
      </c>
      <c r="BE23" s="75">
        <v>132</v>
      </c>
      <c r="BF23" s="75">
        <v>0</v>
      </c>
      <c r="BG23" s="75">
        <v>0</v>
      </c>
      <c r="BH23" s="75"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</v>
      </c>
      <c r="CA23" s="75">
        <v>4080</v>
      </c>
      <c r="CB23" s="75">
        <v>0</v>
      </c>
      <c r="CC23" s="75">
        <v>0</v>
      </c>
      <c r="CD23" s="75">
        <v>0</v>
      </c>
      <c r="CE23" s="75">
        <v>0</v>
      </c>
      <c r="CF23" s="75">
        <v>0</v>
      </c>
      <c r="CG23" s="75">
        <v>4080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</row>
    <row r="24" spans="1:112" ht="19.5" customHeight="1">
      <c r="A24" s="91" t="s">
        <v>103</v>
      </c>
      <c r="B24" s="91" t="s">
        <v>90</v>
      </c>
      <c r="C24" s="91" t="s">
        <v>105</v>
      </c>
      <c r="D24" s="91" t="s">
        <v>305</v>
      </c>
      <c r="E24" s="75">
        <f t="shared" si="0"/>
        <v>697715.2</v>
      </c>
      <c r="F24" s="75">
        <v>635755.98</v>
      </c>
      <c r="G24" s="75">
        <v>207216</v>
      </c>
      <c r="H24" s="75">
        <v>181620</v>
      </c>
      <c r="I24" s="75">
        <v>0</v>
      </c>
      <c r="J24" s="75">
        <v>0</v>
      </c>
      <c r="K24" s="75">
        <v>224353.8</v>
      </c>
      <c r="L24" s="75">
        <v>0</v>
      </c>
      <c r="M24" s="75">
        <v>0</v>
      </c>
      <c r="N24" s="75">
        <v>0</v>
      </c>
      <c r="O24" s="75">
        <v>0</v>
      </c>
      <c r="P24" s="75">
        <v>16366.18</v>
      </c>
      <c r="Q24" s="75">
        <v>0</v>
      </c>
      <c r="R24" s="75">
        <v>6200</v>
      </c>
      <c r="S24" s="75">
        <v>0</v>
      </c>
      <c r="T24" s="75">
        <v>61959.22</v>
      </c>
      <c r="U24" s="75">
        <v>15959.22</v>
      </c>
      <c r="V24" s="75">
        <v>10000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10000</v>
      </c>
      <c r="AE24" s="75">
        <v>0</v>
      </c>
      <c r="AF24" s="75">
        <v>0</v>
      </c>
      <c r="AG24" s="75">
        <v>0</v>
      </c>
      <c r="AH24" s="75">
        <v>0</v>
      </c>
      <c r="AI24" s="75">
        <v>10000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16000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0</v>
      </c>
      <c r="DD24" s="75">
        <v>0</v>
      </c>
      <c r="DE24" s="75">
        <v>0</v>
      </c>
      <c r="DF24" s="75">
        <v>0</v>
      </c>
      <c r="DG24" s="75">
        <v>0</v>
      </c>
      <c r="DH24" s="75">
        <v>0</v>
      </c>
    </row>
    <row r="25" spans="1:112" ht="19.5" customHeight="1">
      <c r="A25" s="91" t="s">
        <v>16</v>
      </c>
      <c r="B25" s="91" t="s">
        <v>16</v>
      </c>
      <c r="C25" s="91" t="s">
        <v>16</v>
      </c>
      <c r="D25" s="91" t="s">
        <v>306</v>
      </c>
      <c r="E25" s="75">
        <f t="shared" si="0"/>
        <v>237640.9</v>
      </c>
      <c r="F25" s="75">
        <v>237640.9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237640.9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K25" s="75">
        <v>0</v>
      </c>
      <c r="CL25" s="75">
        <v>0</v>
      </c>
      <c r="CM25" s="75">
        <v>0</v>
      </c>
      <c r="CN25" s="75">
        <v>0</v>
      </c>
      <c r="CO25" s="75">
        <v>0</v>
      </c>
      <c r="CP25" s="75">
        <v>0</v>
      </c>
      <c r="CQ25" s="75">
        <v>0</v>
      </c>
      <c r="CR25" s="75">
        <v>0</v>
      </c>
      <c r="CS25" s="75">
        <v>0</v>
      </c>
      <c r="CT25" s="75">
        <v>0</v>
      </c>
      <c r="CU25" s="75">
        <v>0</v>
      </c>
      <c r="CV25" s="75">
        <v>0</v>
      </c>
      <c r="CW25" s="75">
        <v>0</v>
      </c>
      <c r="CX25" s="75">
        <v>0</v>
      </c>
      <c r="CY25" s="75">
        <v>0</v>
      </c>
      <c r="CZ25" s="75">
        <v>0</v>
      </c>
      <c r="DA25" s="75">
        <v>0</v>
      </c>
      <c r="DB25" s="75">
        <v>0</v>
      </c>
      <c r="DC25" s="75">
        <v>0</v>
      </c>
      <c r="DD25" s="75">
        <v>0</v>
      </c>
      <c r="DE25" s="75">
        <v>0</v>
      </c>
      <c r="DF25" s="75">
        <v>0</v>
      </c>
      <c r="DG25" s="75">
        <v>0</v>
      </c>
      <c r="DH25" s="75">
        <v>0</v>
      </c>
    </row>
    <row r="26" spans="1:112" ht="19.5" customHeight="1">
      <c r="A26" s="91" t="s">
        <v>16</v>
      </c>
      <c r="B26" s="91" t="s">
        <v>16</v>
      </c>
      <c r="C26" s="91" t="s">
        <v>16</v>
      </c>
      <c r="D26" s="91" t="s">
        <v>307</v>
      </c>
      <c r="E26" s="75">
        <f t="shared" si="0"/>
        <v>237640.9</v>
      </c>
      <c r="F26" s="75">
        <v>237640.9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237640.9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0</v>
      </c>
      <c r="CJ26" s="75">
        <v>0</v>
      </c>
      <c r="CK26" s="75">
        <v>0</v>
      </c>
      <c r="CL26" s="75">
        <v>0</v>
      </c>
      <c r="CM26" s="75">
        <v>0</v>
      </c>
      <c r="CN26" s="75">
        <v>0</v>
      </c>
      <c r="CO26" s="75">
        <v>0</v>
      </c>
      <c r="CP26" s="75">
        <v>0</v>
      </c>
      <c r="CQ26" s="75">
        <v>0</v>
      </c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</row>
    <row r="27" spans="1:112" ht="19.5" customHeight="1">
      <c r="A27" s="91" t="s">
        <v>107</v>
      </c>
      <c r="B27" s="91" t="s">
        <v>97</v>
      </c>
      <c r="C27" s="91" t="s">
        <v>95</v>
      </c>
      <c r="D27" s="91" t="s">
        <v>174</v>
      </c>
      <c r="E27" s="75">
        <f t="shared" si="0"/>
        <v>237640.9</v>
      </c>
      <c r="F27" s="75">
        <v>237640.9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237640.9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75">
        <v>0</v>
      </c>
      <c r="CU27" s="75">
        <v>0</v>
      </c>
      <c r="CV27" s="75">
        <v>0</v>
      </c>
      <c r="CW27" s="75">
        <v>0</v>
      </c>
      <c r="CX27" s="75">
        <v>0</v>
      </c>
      <c r="CY27" s="75">
        <v>0</v>
      </c>
      <c r="CZ27" s="75">
        <v>0</v>
      </c>
      <c r="DA27" s="75">
        <v>0</v>
      </c>
      <c r="DB27" s="75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5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7"/>
      <c r="B1" s="47"/>
      <c r="C1" s="47"/>
      <c r="D1" s="48"/>
      <c r="E1" s="47"/>
      <c r="F1" s="47"/>
      <c r="G1" s="13" t="s">
        <v>308</v>
      </c>
    </row>
    <row r="2" spans="1:7" ht="25.5" customHeight="1">
      <c r="A2" s="10" t="s">
        <v>309</v>
      </c>
      <c r="B2" s="10"/>
      <c r="C2" s="10"/>
      <c r="D2" s="10"/>
      <c r="E2" s="10"/>
      <c r="F2" s="10"/>
      <c r="G2" s="10"/>
    </row>
    <row r="3" spans="1:7" ht="19.5" customHeight="1">
      <c r="A3" s="69" t="s">
        <v>118</v>
      </c>
      <c r="B3" s="11"/>
      <c r="C3" s="11"/>
      <c r="D3" s="11"/>
      <c r="E3" s="50"/>
      <c r="F3" s="50"/>
      <c r="G3" s="13" t="s">
        <v>6</v>
      </c>
    </row>
    <row r="4" spans="1:7" ht="19.5" customHeight="1">
      <c r="A4" s="55" t="s">
        <v>310</v>
      </c>
      <c r="B4" s="56"/>
      <c r="C4" s="56"/>
      <c r="D4" s="57"/>
      <c r="E4" s="76" t="s">
        <v>111</v>
      </c>
      <c r="F4" s="21"/>
      <c r="G4" s="21"/>
    </row>
    <row r="5" spans="1:7" ht="19.5" customHeight="1">
      <c r="A5" s="14" t="s">
        <v>67</v>
      </c>
      <c r="B5" s="16"/>
      <c r="C5" s="77" t="s">
        <v>68</v>
      </c>
      <c r="D5" s="78" t="s">
        <v>311</v>
      </c>
      <c r="E5" s="21" t="s">
        <v>59</v>
      </c>
      <c r="F5" s="18" t="s">
        <v>312</v>
      </c>
      <c r="G5" s="79" t="s">
        <v>313</v>
      </c>
    </row>
    <row r="6" spans="1:7" ht="33.75" customHeight="1">
      <c r="A6" s="23" t="s">
        <v>79</v>
      </c>
      <c r="B6" s="24" t="s">
        <v>80</v>
      </c>
      <c r="C6" s="80"/>
      <c r="D6" s="81"/>
      <c r="E6" s="27"/>
      <c r="F6" s="28"/>
      <c r="G6" s="63"/>
    </row>
    <row r="7" spans="1:7" ht="19.5" customHeight="1">
      <c r="A7" s="29" t="s">
        <v>16</v>
      </c>
      <c r="B7" s="73" t="s">
        <v>16</v>
      </c>
      <c r="C7" s="82" t="s">
        <v>16</v>
      </c>
      <c r="D7" s="29" t="s">
        <v>59</v>
      </c>
      <c r="E7" s="83">
        <v>2619518.25</v>
      </c>
      <c r="F7" s="84">
        <v>2390902.48</v>
      </c>
      <c r="G7" s="75">
        <v>228615.77</v>
      </c>
    </row>
    <row r="8" spans="1:7" ht="19.5" customHeight="1">
      <c r="A8" s="29" t="s">
        <v>16</v>
      </c>
      <c r="B8" s="73" t="s">
        <v>16</v>
      </c>
      <c r="C8" s="82" t="s">
        <v>82</v>
      </c>
      <c r="D8" s="29" t="s">
        <v>83</v>
      </c>
      <c r="E8" s="83">
        <v>2619518.25</v>
      </c>
      <c r="F8" s="84">
        <v>2390902.48</v>
      </c>
      <c r="G8" s="75">
        <v>228615.77</v>
      </c>
    </row>
    <row r="9" spans="1:7" ht="19.5" customHeight="1">
      <c r="A9" s="29" t="s">
        <v>314</v>
      </c>
      <c r="B9" s="73" t="s">
        <v>16</v>
      </c>
      <c r="C9" s="82" t="s">
        <v>16</v>
      </c>
      <c r="D9" s="29" t="s">
        <v>315</v>
      </c>
      <c r="E9" s="83">
        <v>2385770.48</v>
      </c>
      <c r="F9" s="84">
        <v>2385770.48</v>
      </c>
      <c r="G9" s="75">
        <v>0</v>
      </c>
    </row>
    <row r="10" spans="1:7" ht="19.5" customHeight="1">
      <c r="A10" s="29" t="s">
        <v>316</v>
      </c>
      <c r="B10" s="73" t="s">
        <v>95</v>
      </c>
      <c r="C10" s="82" t="s">
        <v>87</v>
      </c>
      <c r="D10" s="29" t="s">
        <v>317</v>
      </c>
      <c r="E10" s="83">
        <v>577932</v>
      </c>
      <c r="F10" s="84">
        <v>577932</v>
      </c>
      <c r="G10" s="75">
        <v>0</v>
      </c>
    </row>
    <row r="11" spans="1:7" ht="19.5" customHeight="1">
      <c r="A11" s="29" t="s">
        <v>316</v>
      </c>
      <c r="B11" s="73" t="s">
        <v>97</v>
      </c>
      <c r="C11" s="82" t="s">
        <v>87</v>
      </c>
      <c r="D11" s="29" t="s">
        <v>318</v>
      </c>
      <c r="E11" s="83">
        <v>758520</v>
      </c>
      <c r="F11" s="84">
        <v>758520</v>
      </c>
      <c r="G11" s="75">
        <v>0</v>
      </c>
    </row>
    <row r="12" spans="1:7" ht="19.5" customHeight="1">
      <c r="A12" s="29" t="s">
        <v>316</v>
      </c>
      <c r="B12" s="73" t="s">
        <v>99</v>
      </c>
      <c r="C12" s="82" t="s">
        <v>87</v>
      </c>
      <c r="D12" s="29" t="s">
        <v>319</v>
      </c>
      <c r="E12" s="83">
        <v>30893</v>
      </c>
      <c r="F12" s="84">
        <v>30893</v>
      </c>
      <c r="G12" s="75">
        <v>0</v>
      </c>
    </row>
    <row r="13" spans="1:7" ht="19.5" customHeight="1">
      <c r="A13" s="29" t="s">
        <v>316</v>
      </c>
      <c r="B13" s="73" t="s">
        <v>320</v>
      </c>
      <c r="C13" s="82" t="s">
        <v>87</v>
      </c>
      <c r="D13" s="29" t="s">
        <v>321</v>
      </c>
      <c r="E13" s="83">
        <v>224353.8</v>
      </c>
      <c r="F13" s="84">
        <v>224353.8</v>
      </c>
      <c r="G13" s="75">
        <v>0</v>
      </c>
    </row>
    <row r="14" spans="1:7" ht="19.5" customHeight="1">
      <c r="A14" s="29" t="s">
        <v>316</v>
      </c>
      <c r="B14" s="73" t="s">
        <v>180</v>
      </c>
      <c r="C14" s="82" t="s">
        <v>87</v>
      </c>
      <c r="D14" s="29" t="s">
        <v>322</v>
      </c>
      <c r="E14" s="83">
        <v>246966.07</v>
      </c>
      <c r="F14" s="84">
        <v>246966.07</v>
      </c>
      <c r="G14" s="75">
        <v>0</v>
      </c>
    </row>
    <row r="15" spans="1:7" ht="19.5" customHeight="1">
      <c r="A15" s="29" t="s">
        <v>316</v>
      </c>
      <c r="B15" s="73" t="s">
        <v>323</v>
      </c>
      <c r="C15" s="82" t="s">
        <v>87</v>
      </c>
      <c r="D15" s="29" t="s">
        <v>324</v>
      </c>
      <c r="E15" s="83">
        <v>123483.01</v>
      </c>
      <c r="F15" s="84">
        <v>123483.01</v>
      </c>
      <c r="G15" s="75">
        <v>0</v>
      </c>
    </row>
    <row r="16" spans="1:7" ht="19.5" customHeight="1">
      <c r="A16" s="29" t="s">
        <v>316</v>
      </c>
      <c r="B16" s="73" t="s">
        <v>325</v>
      </c>
      <c r="C16" s="82" t="s">
        <v>87</v>
      </c>
      <c r="D16" s="29" t="s">
        <v>326</v>
      </c>
      <c r="E16" s="83">
        <v>111418.91</v>
      </c>
      <c r="F16" s="84">
        <v>111418.91</v>
      </c>
      <c r="G16" s="75">
        <v>0</v>
      </c>
    </row>
    <row r="17" spans="1:7" ht="19.5" customHeight="1">
      <c r="A17" s="29" t="s">
        <v>316</v>
      </c>
      <c r="B17" s="73" t="s">
        <v>94</v>
      </c>
      <c r="C17" s="82" t="s">
        <v>87</v>
      </c>
      <c r="D17" s="29" t="s">
        <v>327</v>
      </c>
      <c r="E17" s="83">
        <v>23500.8</v>
      </c>
      <c r="F17" s="84">
        <v>23500.8</v>
      </c>
      <c r="G17" s="75">
        <v>0</v>
      </c>
    </row>
    <row r="18" spans="1:7" ht="19.5" customHeight="1">
      <c r="A18" s="29" t="s">
        <v>316</v>
      </c>
      <c r="B18" s="73" t="s">
        <v>328</v>
      </c>
      <c r="C18" s="82" t="s">
        <v>87</v>
      </c>
      <c r="D18" s="29" t="s">
        <v>329</v>
      </c>
      <c r="E18" s="83">
        <v>37261.99</v>
      </c>
      <c r="F18" s="84">
        <v>37261.99</v>
      </c>
      <c r="G18" s="75">
        <v>0</v>
      </c>
    </row>
    <row r="19" spans="1:7" ht="19.5" customHeight="1">
      <c r="A19" s="29" t="s">
        <v>316</v>
      </c>
      <c r="B19" s="73" t="s">
        <v>330</v>
      </c>
      <c r="C19" s="82" t="s">
        <v>87</v>
      </c>
      <c r="D19" s="29" t="s">
        <v>174</v>
      </c>
      <c r="E19" s="83">
        <v>237640.9</v>
      </c>
      <c r="F19" s="84">
        <v>237640.9</v>
      </c>
      <c r="G19" s="75">
        <v>0</v>
      </c>
    </row>
    <row r="20" spans="1:7" ht="19.5" customHeight="1">
      <c r="A20" s="29" t="s">
        <v>316</v>
      </c>
      <c r="B20" s="73" t="s">
        <v>331</v>
      </c>
      <c r="C20" s="82" t="s">
        <v>87</v>
      </c>
      <c r="D20" s="29" t="s">
        <v>332</v>
      </c>
      <c r="E20" s="83">
        <v>13800</v>
      </c>
      <c r="F20" s="84">
        <v>13800</v>
      </c>
      <c r="G20" s="75">
        <v>0</v>
      </c>
    </row>
    <row r="21" spans="1:7" ht="19.5" customHeight="1">
      <c r="A21" s="29" t="s">
        <v>333</v>
      </c>
      <c r="B21" s="73" t="s">
        <v>16</v>
      </c>
      <c r="C21" s="82" t="s">
        <v>16</v>
      </c>
      <c r="D21" s="29" t="s">
        <v>334</v>
      </c>
      <c r="E21" s="83">
        <v>224535.77</v>
      </c>
      <c r="F21" s="84">
        <v>0</v>
      </c>
      <c r="G21" s="75">
        <v>224535.77</v>
      </c>
    </row>
    <row r="22" spans="1:7" ht="19.5" customHeight="1">
      <c r="A22" s="29" t="s">
        <v>335</v>
      </c>
      <c r="B22" s="73" t="s">
        <v>95</v>
      </c>
      <c r="C22" s="82" t="s">
        <v>87</v>
      </c>
      <c r="D22" s="29" t="s">
        <v>336</v>
      </c>
      <c r="E22" s="83">
        <v>35435.38</v>
      </c>
      <c r="F22" s="84">
        <v>0</v>
      </c>
      <c r="G22" s="75">
        <v>35435.38</v>
      </c>
    </row>
    <row r="23" spans="1:7" ht="19.5" customHeight="1">
      <c r="A23" s="29" t="s">
        <v>335</v>
      </c>
      <c r="B23" s="73" t="s">
        <v>97</v>
      </c>
      <c r="C23" s="82" t="s">
        <v>87</v>
      </c>
      <c r="D23" s="29" t="s">
        <v>337</v>
      </c>
      <c r="E23" s="83">
        <v>20000</v>
      </c>
      <c r="F23" s="84">
        <v>0</v>
      </c>
      <c r="G23" s="75">
        <v>20000</v>
      </c>
    </row>
    <row r="24" spans="1:7" ht="19.5" customHeight="1">
      <c r="A24" s="29" t="s">
        <v>335</v>
      </c>
      <c r="B24" s="73" t="s">
        <v>90</v>
      </c>
      <c r="C24" s="82" t="s">
        <v>87</v>
      </c>
      <c r="D24" s="29" t="s">
        <v>338</v>
      </c>
      <c r="E24" s="83">
        <v>10000</v>
      </c>
      <c r="F24" s="84">
        <v>0</v>
      </c>
      <c r="G24" s="75">
        <v>10000</v>
      </c>
    </row>
    <row r="25" spans="1:7" ht="19.5" customHeight="1">
      <c r="A25" s="29" t="s">
        <v>335</v>
      </c>
      <c r="B25" s="73" t="s">
        <v>86</v>
      </c>
      <c r="C25" s="82" t="s">
        <v>87</v>
      </c>
      <c r="D25" s="29" t="s">
        <v>339</v>
      </c>
      <c r="E25" s="83">
        <v>10000</v>
      </c>
      <c r="F25" s="84">
        <v>0</v>
      </c>
      <c r="G25" s="75">
        <v>10000</v>
      </c>
    </row>
    <row r="26" spans="1:7" ht="19.5" customHeight="1">
      <c r="A26" s="29" t="s">
        <v>335</v>
      </c>
      <c r="B26" s="73" t="s">
        <v>320</v>
      </c>
      <c r="C26" s="82" t="s">
        <v>87</v>
      </c>
      <c r="D26" s="29" t="s">
        <v>340</v>
      </c>
      <c r="E26" s="83">
        <v>10000</v>
      </c>
      <c r="F26" s="84">
        <v>0</v>
      </c>
      <c r="G26" s="75">
        <v>10000</v>
      </c>
    </row>
    <row r="27" spans="1:7" ht="19.5" customHeight="1">
      <c r="A27" s="29" t="s">
        <v>335</v>
      </c>
      <c r="B27" s="73" t="s">
        <v>94</v>
      </c>
      <c r="C27" s="82" t="s">
        <v>87</v>
      </c>
      <c r="D27" s="29" t="s">
        <v>341</v>
      </c>
      <c r="E27" s="83">
        <v>20000</v>
      </c>
      <c r="F27" s="84">
        <v>0</v>
      </c>
      <c r="G27" s="75">
        <v>20000</v>
      </c>
    </row>
    <row r="28" spans="1:7" ht="19.5" customHeight="1">
      <c r="A28" s="29" t="s">
        <v>335</v>
      </c>
      <c r="B28" s="73" t="s">
        <v>342</v>
      </c>
      <c r="C28" s="82" t="s">
        <v>87</v>
      </c>
      <c r="D28" s="29" t="s">
        <v>343</v>
      </c>
      <c r="E28" s="83">
        <v>10000</v>
      </c>
      <c r="F28" s="84">
        <v>0</v>
      </c>
      <c r="G28" s="75">
        <v>10000</v>
      </c>
    </row>
    <row r="29" spans="1:7" ht="19.5" customHeight="1">
      <c r="A29" s="29" t="s">
        <v>335</v>
      </c>
      <c r="B29" s="73" t="s">
        <v>344</v>
      </c>
      <c r="C29" s="82" t="s">
        <v>87</v>
      </c>
      <c r="D29" s="29" t="s">
        <v>345</v>
      </c>
      <c r="E29" s="83">
        <v>19100.39</v>
      </c>
      <c r="F29" s="84">
        <v>0</v>
      </c>
      <c r="G29" s="75">
        <v>19100.39</v>
      </c>
    </row>
    <row r="30" spans="1:7" ht="19.5" customHeight="1">
      <c r="A30" s="29" t="s">
        <v>335</v>
      </c>
      <c r="B30" s="73" t="s">
        <v>346</v>
      </c>
      <c r="C30" s="82" t="s">
        <v>87</v>
      </c>
      <c r="D30" s="29" t="s">
        <v>181</v>
      </c>
      <c r="E30" s="83">
        <v>90000</v>
      </c>
      <c r="F30" s="84">
        <v>0</v>
      </c>
      <c r="G30" s="75">
        <v>90000</v>
      </c>
    </row>
    <row r="31" spans="1:7" ht="19.5" customHeight="1">
      <c r="A31" s="29" t="s">
        <v>347</v>
      </c>
      <c r="B31" s="73" t="s">
        <v>16</v>
      </c>
      <c r="C31" s="82" t="s">
        <v>16</v>
      </c>
      <c r="D31" s="29" t="s">
        <v>348</v>
      </c>
      <c r="E31" s="83">
        <v>5132</v>
      </c>
      <c r="F31" s="84">
        <v>5132</v>
      </c>
      <c r="G31" s="75">
        <v>0</v>
      </c>
    </row>
    <row r="32" spans="1:7" ht="19.5" customHeight="1">
      <c r="A32" s="29" t="s">
        <v>349</v>
      </c>
      <c r="B32" s="73" t="s">
        <v>320</v>
      </c>
      <c r="C32" s="82" t="s">
        <v>87</v>
      </c>
      <c r="D32" s="29" t="s">
        <v>350</v>
      </c>
      <c r="E32" s="83">
        <v>5000</v>
      </c>
      <c r="F32" s="84">
        <v>5000</v>
      </c>
      <c r="G32" s="75">
        <v>0</v>
      </c>
    </row>
    <row r="33" spans="1:7" ht="19.5" customHeight="1">
      <c r="A33" s="29" t="s">
        <v>349</v>
      </c>
      <c r="B33" s="73" t="s">
        <v>323</v>
      </c>
      <c r="C33" s="82" t="s">
        <v>87</v>
      </c>
      <c r="D33" s="29" t="s">
        <v>351</v>
      </c>
      <c r="E33" s="83">
        <v>132</v>
      </c>
      <c r="F33" s="84">
        <v>132</v>
      </c>
      <c r="G33" s="75">
        <v>0</v>
      </c>
    </row>
    <row r="34" spans="1:7" ht="19.5" customHeight="1">
      <c r="A34" s="29" t="s">
        <v>352</v>
      </c>
      <c r="B34" s="73" t="s">
        <v>16</v>
      </c>
      <c r="C34" s="82" t="s">
        <v>16</v>
      </c>
      <c r="D34" s="29" t="s">
        <v>353</v>
      </c>
      <c r="E34" s="83">
        <v>4080</v>
      </c>
      <c r="F34" s="84">
        <v>0</v>
      </c>
      <c r="G34" s="75">
        <v>4080</v>
      </c>
    </row>
    <row r="35" spans="1:7" ht="19.5" customHeight="1">
      <c r="A35" s="29" t="s">
        <v>354</v>
      </c>
      <c r="B35" s="73" t="s">
        <v>320</v>
      </c>
      <c r="C35" s="82" t="s">
        <v>87</v>
      </c>
      <c r="D35" s="29" t="s">
        <v>355</v>
      </c>
      <c r="E35" s="83">
        <v>4080</v>
      </c>
      <c r="F35" s="84">
        <v>0</v>
      </c>
      <c r="G35" s="75">
        <v>4080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7"/>
      <c r="B1" s="8"/>
      <c r="C1" s="8"/>
      <c r="D1" s="8"/>
      <c r="E1" s="8"/>
      <c r="F1" s="9" t="s">
        <v>356</v>
      </c>
    </row>
    <row r="2" spans="1:6" ht="19.5" customHeight="1">
      <c r="A2" s="10" t="s">
        <v>357</v>
      </c>
      <c r="B2" s="10"/>
      <c r="C2" s="10"/>
      <c r="D2" s="10"/>
      <c r="E2" s="10"/>
      <c r="F2" s="10"/>
    </row>
    <row r="3" spans="1:6" ht="19.5" customHeight="1">
      <c r="A3" s="69" t="s">
        <v>118</v>
      </c>
      <c r="B3" s="11"/>
      <c r="C3" s="11"/>
      <c r="D3" s="70"/>
      <c r="E3" s="70"/>
      <c r="F3" s="13" t="s">
        <v>6</v>
      </c>
    </row>
    <row r="4" spans="1:6" ht="19.5" customHeight="1">
      <c r="A4" s="14" t="s">
        <v>67</v>
      </c>
      <c r="B4" s="15"/>
      <c r="C4" s="16"/>
      <c r="D4" s="71" t="s">
        <v>68</v>
      </c>
      <c r="E4" s="51" t="s">
        <v>358</v>
      </c>
      <c r="F4" s="18" t="s">
        <v>72</v>
      </c>
    </row>
    <row r="5" spans="1:6" ht="19.5" customHeight="1">
      <c r="A5" s="22" t="s">
        <v>79</v>
      </c>
      <c r="B5" s="23" t="s">
        <v>80</v>
      </c>
      <c r="C5" s="24" t="s">
        <v>81</v>
      </c>
      <c r="D5" s="72"/>
      <c r="E5" s="51"/>
      <c r="F5" s="52"/>
    </row>
    <row r="6" spans="1:6" ht="19.5" customHeight="1">
      <c r="A6" s="73" t="s">
        <v>16</v>
      </c>
      <c r="B6" s="73" t="s">
        <v>16</v>
      </c>
      <c r="C6" s="73" t="s">
        <v>16</v>
      </c>
      <c r="D6" s="74" t="s">
        <v>16</v>
      </c>
      <c r="E6" s="74" t="s">
        <v>16</v>
      </c>
      <c r="F6" s="75" t="s">
        <v>16</v>
      </c>
    </row>
    <row r="7" spans="1:6" ht="19.5" customHeight="1">
      <c r="A7" s="73" t="s">
        <v>16</v>
      </c>
      <c r="B7" s="73" t="s">
        <v>16</v>
      </c>
      <c r="C7" s="73" t="s">
        <v>16</v>
      </c>
      <c r="D7" s="74" t="s">
        <v>16</v>
      </c>
      <c r="E7" s="74" t="s">
        <v>16</v>
      </c>
      <c r="F7" s="75" t="s">
        <v>16</v>
      </c>
    </row>
    <row r="8" spans="1:6" ht="19.5" customHeight="1">
      <c r="A8" s="73" t="s">
        <v>16</v>
      </c>
      <c r="B8" s="73" t="s">
        <v>16</v>
      </c>
      <c r="C8" s="73" t="s">
        <v>16</v>
      </c>
      <c r="D8" s="74" t="s">
        <v>16</v>
      </c>
      <c r="E8" s="74" t="s">
        <v>16</v>
      </c>
      <c r="F8" s="75" t="s">
        <v>16</v>
      </c>
    </row>
    <row r="9" spans="1:6" ht="19.5" customHeight="1">
      <c r="A9" s="73" t="s">
        <v>16</v>
      </c>
      <c r="B9" s="73" t="s">
        <v>16</v>
      </c>
      <c r="C9" s="73" t="s">
        <v>16</v>
      </c>
      <c r="D9" s="74" t="s">
        <v>16</v>
      </c>
      <c r="E9" s="74" t="s">
        <v>16</v>
      </c>
      <c r="F9" s="75" t="s">
        <v>16</v>
      </c>
    </row>
    <row r="10" spans="1:6" ht="19.5" customHeight="1">
      <c r="A10" s="73" t="s">
        <v>16</v>
      </c>
      <c r="B10" s="73" t="s">
        <v>16</v>
      </c>
      <c r="C10" s="73" t="s">
        <v>16</v>
      </c>
      <c r="D10" s="74" t="s">
        <v>16</v>
      </c>
      <c r="E10" s="74" t="s">
        <v>16</v>
      </c>
      <c r="F10" s="75" t="s">
        <v>16</v>
      </c>
    </row>
    <row r="11" spans="1:6" ht="19.5" customHeight="1">
      <c r="A11" s="73" t="s">
        <v>16</v>
      </c>
      <c r="B11" s="73" t="s">
        <v>16</v>
      </c>
      <c r="C11" s="73" t="s">
        <v>16</v>
      </c>
      <c r="D11" s="74" t="s">
        <v>16</v>
      </c>
      <c r="E11" s="74" t="s">
        <v>16</v>
      </c>
      <c r="F11" s="75" t="s">
        <v>16</v>
      </c>
    </row>
    <row r="12" spans="1:6" ht="19.5" customHeight="1">
      <c r="A12" s="73" t="s">
        <v>16</v>
      </c>
      <c r="B12" s="73" t="s">
        <v>16</v>
      </c>
      <c r="C12" s="73" t="s">
        <v>16</v>
      </c>
      <c r="D12" s="74" t="s">
        <v>16</v>
      </c>
      <c r="E12" s="74" t="s">
        <v>16</v>
      </c>
      <c r="F12" s="75" t="s">
        <v>16</v>
      </c>
    </row>
    <row r="13" spans="1:6" ht="19.5" customHeight="1">
      <c r="A13" s="73" t="s">
        <v>16</v>
      </c>
      <c r="B13" s="73" t="s">
        <v>16</v>
      </c>
      <c r="C13" s="73" t="s">
        <v>16</v>
      </c>
      <c r="D13" s="74" t="s">
        <v>16</v>
      </c>
      <c r="E13" s="74" t="s">
        <v>16</v>
      </c>
      <c r="F13" s="75" t="s">
        <v>16</v>
      </c>
    </row>
    <row r="14" spans="1:6" ht="19.5" customHeight="1">
      <c r="A14" s="73" t="s">
        <v>16</v>
      </c>
      <c r="B14" s="73" t="s">
        <v>16</v>
      </c>
      <c r="C14" s="73" t="s">
        <v>16</v>
      </c>
      <c r="D14" s="74" t="s">
        <v>16</v>
      </c>
      <c r="E14" s="74" t="s">
        <v>16</v>
      </c>
      <c r="F14" s="75" t="s">
        <v>16</v>
      </c>
    </row>
    <row r="15" spans="1:6" ht="19.5" customHeight="1">
      <c r="A15" s="73" t="s">
        <v>16</v>
      </c>
      <c r="B15" s="73" t="s">
        <v>16</v>
      </c>
      <c r="C15" s="73" t="s">
        <v>16</v>
      </c>
      <c r="D15" s="74" t="s">
        <v>16</v>
      </c>
      <c r="E15" s="74" t="s">
        <v>16</v>
      </c>
      <c r="F15" s="75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XIAOLAJI\Administrator</cp:lastModifiedBy>
  <dcterms:created xsi:type="dcterms:W3CDTF">2020-03-26T11:22:35Z</dcterms:created>
  <dcterms:modified xsi:type="dcterms:W3CDTF">2020-03-26T11:24:15Z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