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'封面'!$A$1:$A$163</definedName>
    <definedName name="_xlnm.Print_Area" localSheetId="1">'1'!$A$1:$D$41</definedName>
    <definedName name="_xlnm.Print_Area" localSheetId="2">'1-1'!$A$1:$T$18</definedName>
    <definedName name="_xlnm.Print_Area" localSheetId="3">'1-2'!$A$1:$J$18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'3'!$A$1:$DG$26</definedName>
    <definedName name="_xlnm.Print_Area" localSheetId="7">'3-1'!$A$1:$G$33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Titles" localSheetId="13">'项目绩效'!$1:$5</definedName>
    <definedName name="DETAILRANGE" localSheetId="14">'部门整体绩效目标申报表'!$A$45:$H$45</definedName>
    <definedName name="_xlnm.Print_Titles" localSheetId="14">'部门整体绩效目标申报表'!$1:$44</definedName>
    <definedName name="HEADERRANGE" localSheetId="14">'部门整体绩效目标申报表'!$A$1:$H$44</definedName>
    <definedName name="_xlnm.Print_Area" localSheetId="14">'部门整体绩效目标申报表'!$A$1:$H$44</definedName>
  </definedNames>
  <calcPr fullCalcOnLoad="1"/>
</workbook>
</file>

<file path=xl/sharedStrings.xml><?xml version="1.0" encoding="utf-8"?>
<sst xmlns="http://schemas.openxmlformats.org/spreadsheetml/2006/main" count="1489" uniqueCount="517">
  <si>
    <t>红原县政法委</t>
  </si>
  <si>
    <t>2019年部门预算</t>
  </si>
  <si>
    <t>报送日期：     年   月   日</t>
  </si>
  <si>
    <t>表1</t>
  </si>
  <si>
    <t>部门收支总表</t>
  </si>
  <si>
    <t>单位名称：红原县政法委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</si>
  <si>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</si>
  <si>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</si>
  <si>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</si>
  <si>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</si>
  <si>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</si>
  <si>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</si>
  <si>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</si>
  <si>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</si>
  <si>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</si>
  <si>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</si>
  <si>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</si>
  <si>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</si>
  <si>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</si>
  <si>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</si>
  <si>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</si>
  <si>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</si>
  <si>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</si>
  <si>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</si>
  <si>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</si>
  <si>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</si>
  <si>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</si>
  <si>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</si>
  <si>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</si>
  <si>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</si>
  <si>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</si>
  <si>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</si>
  <si>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</si>
  <si>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</si>
  <si>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</si>
  <si>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</si>
  <si>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</si>
  <si>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</si>
  <si>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</si>
  <si>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</si>
  <si>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</si>
  <si>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</si>
  <si>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</si>
  <si>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</si>
  <si>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</si>
  <si>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</si>
  <si>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</si>
  <si>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</si>
  <si>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</si>
  <si>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</si>
  <si>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</si>
  <si>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</si>
  <si>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</si>
  <si>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</si>
  <si>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</si>
  <si>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</si>
  <si>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</si>
  <si>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</si>
  <si>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</si>
  <si>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</si>
  <si>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</si>
  <si>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</si>
  <si>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</si>
  <si>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</si>
  <si>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</si>
  <si>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</si>
  <si>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</si>
  <si>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</si>
  <si>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</si>
  <si>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</si>
  <si>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</si>
  <si>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</si>
  <si>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</si>
  <si>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</si>
  <si>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</si>
  <si>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</si>
  <si>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</si>
  <si>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</si>
  <si>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</si>
  <si>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</si>
  <si>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</si>
  <si>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</si>
  <si>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112</t>
  </si>
  <si>
    <t>201</t>
  </si>
  <si>
    <t>29</t>
  </si>
  <si>
    <t>06</t>
  </si>
  <si>
    <t xml:space="preserve">  112</t>
  </si>
  <si>
    <t xml:space="preserve">  工会事务</t>
  </si>
  <si>
    <t>36</t>
  </si>
  <si>
    <t>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</si>
  <si>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</si>
  <si>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</si>
  <si>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</si>
  <si>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</si>
  <si>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</si>
  <si>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</si>
  <si>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</si>
  <si>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</si>
  <si>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</si>
  <si>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</si>
  <si>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</si>
  <si>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</si>
  <si>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</si>
  <si>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</si>
  <si>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</si>
  <si>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</si>
  <si>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</si>
  <si>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</si>
  <si>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</si>
  <si>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</si>
  <si>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</si>
  <si>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</si>
  <si>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</si>
  <si>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</si>
  <si>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</si>
  <si>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</si>
  <si>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</si>
  <si>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</si>
  <si>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</si>
  <si>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</si>
  <si>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</si>
  <si>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</si>
  <si>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</si>
  <si>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</si>
  <si>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</si>
  <si>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</si>
  <si>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</si>
  <si>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</si>
  <si>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</si>
  <si>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</si>
  <si>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</si>
  <si>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</si>
  <si>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</si>
  <si>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</si>
  <si>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</si>
  <si>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</si>
  <si>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</si>
  <si>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</si>
  <si>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</si>
  <si>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</si>
  <si>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</si>
  <si>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</si>
  <si>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</si>
  <si>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</si>
  <si>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</si>
  <si>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</si>
  <si>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</si>
  <si>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</si>
  <si>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</si>
  <si>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</si>
  <si>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</si>
  <si>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</si>
  <si>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</si>
  <si>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</si>
  <si>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</si>
  <si>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</si>
  <si>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</si>
  <si>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</si>
  <si>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</si>
  <si>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</si>
  <si>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</si>
  <si>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</si>
  <si>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</si>
  <si>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</si>
  <si>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</si>
  <si>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</si>
  <si>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</si>
  <si>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</si>
  <si>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</si>
  <si>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</si>
  <si>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</si>
  <si>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</si>
  <si>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</si>
  <si>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</si>
  <si>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</si>
  <si>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</si>
  <si>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</si>
  <si>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</si>
  <si>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</si>
  <si>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</si>
  <si>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503</t>
  </si>
  <si>
    <t xml:space="preserve">  机关资本性支出（一）（政府预算）</t>
  </si>
  <si>
    <t xml:space="preserve">  503</t>
  </si>
  <si>
    <t xml:space="preserve">    设备购置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</si>
  <si>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</si>
  <si>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</si>
  <si>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</si>
  <si>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</si>
  <si>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</si>
  <si>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</si>
  <si>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</si>
  <si>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</si>
  <si>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</si>
  <si>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</si>
  <si>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</si>
  <si>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</si>
  <si>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</si>
  <si>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</si>
  <si>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</si>
  <si>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</si>
  <si>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</si>
  <si>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</si>
  <si>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</si>
  <si>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</si>
  <si>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</si>
  <si>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</si>
  <si>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</si>
  <si>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</si>
  <si>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</si>
  <si>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</si>
  <si>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</si>
  <si>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</si>
  <si>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</si>
  <si>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</si>
  <si>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</si>
  <si>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</si>
  <si>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</si>
  <si>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</si>
  <si>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</si>
  <si>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</si>
  <si>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</si>
  <si>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</si>
  <si>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</si>
  <si>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</si>
  <si>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</si>
  <si>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</si>
  <si>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</si>
  <si>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</si>
  <si>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</si>
  <si>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</si>
  <si>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</si>
  <si>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</si>
  <si>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</si>
  <si>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</si>
  <si>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</si>
  <si>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</si>
  <si>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</si>
  <si>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</si>
  <si>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</si>
  <si>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</si>
  <si>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</si>
  <si>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</si>
  <si>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</si>
  <si>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</si>
  <si>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</si>
  <si>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</si>
  <si>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</si>
  <si>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</si>
  <si>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</si>
  <si>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</si>
  <si>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</si>
  <si>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</si>
  <si>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</si>
  <si>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</si>
  <si>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</si>
  <si>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</si>
  <si>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</si>
  <si>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</si>
  <si>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</si>
  <si>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</si>
  <si>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</si>
  <si>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</si>
  <si>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</si>
  <si>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</si>
  <si>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</si>
  <si>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</si>
  <si>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</si>
  <si>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</si>
  <si>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</si>
  <si>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</si>
  <si>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</si>
  <si>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</si>
  <si>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</si>
  <si>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</si>
  <si>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</si>
  <si>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</si>
  <si>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</si>
  <si>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</si>
  <si>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</si>
  <si>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</si>
  <si>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</si>
  <si>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</si>
  <si>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</si>
  <si>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</si>
  <si>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</si>
  <si>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</si>
  <si>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</si>
  <si>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群众团体事务</t>
  </si>
  <si>
    <t xml:space="preserve">    工会事务</t>
  </si>
  <si>
    <t xml:space="preserve">  其他共产党事务支出</t>
  </si>
  <si>
    <t xml:space="preserve">    行政运行</t>
  </si>
  <si>
    <t xml:space="preserve">    一般行政管理事务</t>
  </si>
  <si>
    <t xml:space="preserve">    事业运行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</si>
  <si>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</si>
  <si>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</si>
  <si>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</si>
  <si>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</si>
  <si>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</si>
  <si>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</si>
  <si>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</si>
  <si>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</si>
  <si>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</si>
  <si>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</si>
  <si>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</si>
  <si>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</si>
  <si>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</si>
  <si>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</si>
  <si>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</si>
  <si>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</si>
  <si>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</si>
  <si>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</si>
  <si>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</si>
  <si>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</si>
  <si>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</si>
  <si>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</si>
  <si>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</si>
  <si>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</si>
  <si>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</si>
  <si>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</si>
  <si>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</si>
  <si>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</si>
  <si>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</si>
  <si>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</si>
  <si>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</si>
  <si>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</si>
  <si>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</si>
  <si>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</si>
  <si>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</si>
  <si>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</si>
  <si>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</si>
  <si>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</si>
  <si>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</si>
  <si>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</si>
  <si>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</si>
  <si>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邮电费</t>
  </si>
  <si>
    <t xml:space="preserve">    差旅费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</si>
  <si>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</si>
  <si>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</si>
  <si>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</si>
  <si>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</si>
  <si>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</si>
  <si>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</si>
  <si>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</si>
  <si>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医疗费补助</t>
  </si>
  <si>
    <t xml:space="preserve">    奖励金</t>
  </si>
  <si>
    <t>310</t>
  </si>
  <si>
    <t xml:space="preserve">  资本性支出</t>
  </si>
  <si>
    <t xml:space="preserve">  310</t>
  </si>
  <si>
    <t xml:space="preserve">    信息网络购建</t>
  </si>
  <si>
    <t>表3-2</t>
  </si>
  <si>
    <t>一般公共预算项目支出预算表</t>
  </si>
  <si>
    <t>单位名称（项目）</t>
  </si>
  <si>
    <t xml:space="preserve">    三电工作经费</t>
  </si>
  <si>
    <t xml:space="preserve">    大调解工作经费</t>
  </si>
  <si>
    <t xml:space="preserve">    综治、群防群治工作经费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</si>
  <si>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</si>
  <si>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</si>
  <si>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</si>
  <si>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</si>
  <si>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</si>
  <si>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</si>
  <si>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</si>
  <si>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</si>
  <si>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</si>
  <si>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</si>
  <si>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</si>
  <si>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</si>
  <si>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</si>
  <si>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</si>
  <si>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</si>
  <si>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</si>
  <si>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2019年红原县部门预算项目绩效目标（部门预算）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</si>
  <si>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</si>
  <si>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</si>
  <si>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</si>
  <si>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</si>
  <si>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</si>
  <si>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</si>
  <si>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</si>
  <si>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</si>
  <si>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</si>
  <si>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</si>
  <si>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</si>
  <si>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</si>
  <si>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</si>
  <si>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</si>
  <si>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>红原县政法委（行政）</t>
  </si>
  <si>
    <t>负责全县矛盾纠纷多元化解的组织、协调、指导、督促工作。</t>
  </si>
  <si>
    <t>完成时间</t>
  </si>
  <si>
    <t>12月底</t>
  </si>
  <si>
    <t>拟达成效</t>
  </si>
  <si>
    <t>努力实现“小事不出村，大事不出乡，矛盾纠纷不上交”，调处成功率达99%以上。</t>
  </si>
  <si>
    <t>满意度</t>
  </si>
  <si>
    <t>&gt;90%</t>
  </si>
  <si>
    <t>通过开展“三电”工作，不断提升“三电”安全保防工作水平，进一步落实地方和企业责任，统一管理手段，整合防范力量，预防和减少盗窃破坏“三电”设施违法犯罪行为发生，确保国家财产安全。</t>
  </si>
  <si>
    <t>开展次数</t>
  </si>
  <si>
    <t>开展“三电”工作宣传4次。</t>
  </si>
  <si>
    <t>进一步落实地方和企业责任，预防和减少盗窃破坏“三电”设施违法犯罪行为发生，确保国家财产安全。</t>
  </si>
  <si>
    <t>〉90%</t>
  </si>
  <si>
    <t xml:space="preserve">    </t>
  </si>
  <si>
    <t>成本测算</t>
  </si>
  <si>
    <t>压缩一般性支出，确保“三电”工作经费控制在6万元以内。</t>
  </si>
  <si>
    <t>组建群防群治队伍，全面推进防范工作社会化，增强全社会的预防和控制能力。</t>
  </si>
  <si>
    <t>12月底前</t>
  </si>
  <si>
    <t>部门整体支出绩效目标申报表</t>
  </si>
  <si>
    <t>（2019年度）</t>
  </si>
  <si>
    <t>年度
主要
任务</t>
  </si>
  <si>
    <t>任务名称</t>
  </si>
  <si>
    <t>主要内容</t>
  </si>
  <si>
    <t>预算金额（元）</t>
  </si>
  <si>
    <t>总额</t>
  </si>
  <si>
    <t>任务1</t>
  </si>
  <si>
    <t>主要任务(任务一)</t>
  </si>
  <si>
    <t>财政拨款(任务一)</t>
  </si>
  <si>
    <t>其他资金(任务一)</t>
  </si>
  <si>
    <t>任务2</t>
  </si>
  <si>
    <t>主要任务(任务二)</t>
  </si>
  <si>
    <t>财政拨款(任务二)</t>
  </si>
  <si>
    <t>其他资金(任务二)</t>
  </si>
  <si>
    <t>任务3</t>
  </si>
  <si>
    <t>主要任务(任务三)</t>
  </si>
  <si>
    <t>财政拨款(任务三)</t>
  </si>
  <si>
    <t>其他资金(任务三)</t>
  </si>
  <si>
    <t>任务4</t>
  </si>
  <si>
    <t>主要任务(任务四)</t>
  </si>
  <si>
    <t>财政拨款(任务四)</t>
  </si>
  <si>
    <t>其他资金(任务四)</t>
  </si>
  <si>
    <t>任务5</t>
  </si>
  <si>
    <t>主要任务(任务五)</t>
  </si>
  <si>
    <t>财政拨款(任务五)</t>
  </si>
  <si>
    <t>其他资金(任务五)</t>
  </si>
  <si>
    <t>任务6</t>
  </si>
  <si>
    <t>主要任务(任务六)</t>
  </si>
  <si>
    <t>财政拨款(任务六)</t>
  </si>
  <si>
    <t>其他资金(任务六)</t>
  </si>
  <si>
    <t>任务7</t>
  </si>
  <si>
    <t>主要任务(任务七)</t>
  </si>
  <si>
    <t>财政拨款(任务七)</t>
  </si>
  <si>
    <t>其他资金(任务七)</t>
  </si>
  <si>
    <t>任务8</t>
  </si>
  <si>
    <t>主要任务(任务八)</t>
  </si>
  <si>
    <t>财政拨款(任务八)</t>
  </si>
  <si>
    <t>其他资金(任务八)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</si>
  <si>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</si>
  <si>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</si>
  <si>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</si>
  <si>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</si>
  <si>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</si>
  <si>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</si>
  <si>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</si>
  <si>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</si>
  <si>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</si>
  <si>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</si>
  <si>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指标名称(数量指标1；)</t>
  </si>
  <si>
    <t>指标值(数量指标1；)</t>
  </si>
  <si>
    <t>指标2；</t>
  </si>
  <si>
    <t>指标名称(数量指标2；)</t>
  </si>
  <si>
    <t>指标值(数量指标2；)</t>
  </si>
  <si>
    <t>指标3；</t>
  </si>
  <si>
    <t>指标名称(数量指标3；)</t>
  </si>
  <si>
    <t>指标值(数量指标3；)</t>
  </si>
  <si>
    <t>质量指标</t>
  </si>
  <si>
    <t>指标名称(质量指标1；)</t>
  </si>
  <si>
    <t>指标值(质量指标1；)</t>
  </si>
  <si>
    <t>指标名称(质量指标2；)</t>
  </si>
  <si>
    <t>指标值(质量指标2；)</t>
  </si>
  <si>
    <t>指标名称(质量指标3；)</t>
  </si>
  <si>
    <t>指标值(质量指标3；)</t>
  </si>
  <si>
    <t>时效指标</t>
  </si>
  <si>
    <t>指标名称(时效指标1；)</t>
  </si>
  <si>
    <t>指标值(时效指标1；)</t>
  </si>
  <si>
    <t>指标名称(时效指标2；)</t>
  </si>
  <si>
    <t>指标值(时效指标2；)</t>
  </si>
  <si>
    <t>指标名称(时效指标3；)</t>
  </si>
  <si>
    <t>指标值(时效指标3；)</t>
  </si>
  <si>
    <t>成本指标</t>
  </si>
  <si>
    <t>指标名称(成本指标1；)</t>
  </si>
  <si>
    <t>指标值(成本指标1；)</t>
  </si>
  <si>
    <t>指标名称(成本指标2；)</t>
  </si>
  <si>
    <t>指标值(成本指标2；)</t>
  </si>
  <si>
    <t>指标名称(成本指标3；)</t>
  </si>
  <si>
    <t>指标值(成本指标3；)</t>
  </si>
  <si>
    <t>经济效益
指标</t>
  </si>
  <si>
    <t>指标名称(经济指标1；)</t>
  </si>
  <si>
    <t>指标值(经济指标1；)</t>
  </si>
  <si>
    <t>指标名称(经济指标2；)</t>
  </si>
  <si>
    <t>指标值(经济指标2；)</t>
  </si>
  <si>
    <t>指标名称(经济指标3；)</t>
  </si>
  <si>
    <t>指标值(经济指标3；)</t>
  </si>
  <si>
    <t>社会效益
指标</t>
  </si>
  <si>
    <t>指标名称(社会指标1；)</t>
  </si>
  <si>
    <t>指标值(社会指标1；)</t>
  </si>
  <si>
    <t>指标名称(社会指标2；)</t>
  </si>
  <si>
    <t>指标值(社会指标2；)</t>
  </si>
  <si>
    <t>指标名称(社会指标3；)</t>
  </si>
  <si>
    <t>指标值(社会指标3；)</t>
  </si>
  <si>
    <t>生态效益
指标</t>
  </si>
  <si>
    <t>指标名称(生态指标1；)</t>
  </si>
  <si>
    <t>指标值(生态指标1；)</t>
  </si>
  <si>
    <t>指标名称(生态指标2；)</t>
  </si>
  <si>
    <t>指标值(生态指标2；)</t>
  </si>
  <si>
    <t>指标名称(生态指标3；)</t>
  </si>
  <si>
    <t>指标值(生态指标3；)</t>
  </si>
  <si>
    <t>可持续影响
指标</t>
  </si>
  <si>
    <t>指标名称(持续指标1；)</t>
  </si>
  <si>
    <t>指标值(持续指标1；)</t>
  </si>
  <si>
    <t>指标名称(持续指标2；)</t>
  </si>
  <si>
    <t>指标值(持续指标2；)</t>
  </si>
  <si>
    <t>指标名称(持续指标3；)</t>
  </si>
  <si>
    <t>指标值(持续指标3；)</t>
  </si>
  <si>
    <t>满意度
指标</t>
  </si>
  <si>
    <t>指标名称(满意度指标1；)</t>
  </si>
  <si>
    <t>指标值(满意度指标1；)</t>
  </si>
  <si>
    <t>指标名称(满意度指标2；)</t>
  </si>
  <si>
    <t>指标值(满意度指标2；)</t>
  </si>
  <si>
    <t>指标名称(满意度指标3；)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</si>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</sst>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</cellStyleXfs>
  <cellXfs count="245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49" fontId="1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1" fontId="11" fillId="0" borderId="15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0" fontId="4" fillId="0" borderId="0" xfId="63" applyAlignment="1">
      <alignment vertical="center" wrapText="1"/>
      <protection/>
    </xf>
    <xf numFmtId="0" fontId="18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4" fillId="0" borderId="0" xfId="63" applyBorder="1" applyAlignment="1">
      <alignment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3" fontId="19" fillId="0" borderId="74" xfId="63" applyNumberFormat="1" applyFont="1" applyBorder="1" applyAlignment="1">
      <alignment horizontal="left" vertical="center" wrapText="1"/>
      <protection/>
    </xf>
    <xf numFmtId="3" fontId="19" fillId="0" borderId="75" xfId="63" applyNumberFormat="1" applyFont="1" applyBorder="1" applyAlignment="1">
      <alignment horizontal="left" vertical="center" wrapText="1"/>
      <protection/>
    </xf>
    <xf numFmtId="3" fontId="19" fillId="0" borderId="24" xfId="63" applyNumberFormat="1" applyFont="1" applyBorder="1" applyAlignment="1">
      <alignment horizontal="left" vertical="center" wrapText="1"/>
      <protection/>
    </xf>
    <xf numFmtId="3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3" fontId="19" fillId="0" borderId="70" xfId="63" applyNumberFormat="1" applyFont="1" applyBorder="1" applyAlignment="1">
      <alignment horizontal="left" vertical="center" wrapText="1"/>
      <protection/>
    </xf>
    <xf numFmtId="3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6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7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355</v>
      </c>
    </row>
    <row r="2" spans="1:8" ht="25.5" customHeight="1">
      <c r="A2" s="11" t="s">
        <v>356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357</v>
      </c>
      <c r="B4" s="161" t="s">
        <v>358</v>
      </c>
      <c r="C4" s="150" t="s">
        <v>359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228</v>
      </c>
      <c r="E5" s="145" t="s">
        <v>360</v>
      </c>
      <c r="F5" s="146"/>
      <c r="G5" s="147"/>
      <c r="H5" s="168" t="s">
        <v>233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361</v>
      </c>
      <c r="G6" s="172" t="s">
        <v>362</v>
      </c>
      <c r="H6" s="155"/>
    </row>
    <row r="7" spans="1:8" ht="19.5" customHeight="1">
      <c r="A7" s="73" t="s">
        <v>16</v>
      </c>
      <c r="B7" s="173" t="s">
        <v>59</v>
      </c>
      <c r="C7" s="74">
        <f>SUM(D7,E7,H7)</f>
        <v>63750</v>
      </c>
      <c r="D7" s="75">
        <v>0</v>
      </c>
      <c r="E7" s="75">
        <f>SUM(F7,G7)</f>
        <v>63750</v>
      </c>
      <c r="F7" s="75">
        <v>0</v>
      </c>
      <c r="G7" s="174">
        <v>63750</v>
      </c>
      <c r="H7" s="175">
        <v>0</v>
      </c>
    </row>
    <row r="8" spans="1:8" ht="19.5" customHeight="1">
      <c r="A8" s="73" t="s">
        <v>82</v>
      </c>
      <c r="B8" s="173" t="s">
        <v>0</v>
      </c>
      <c r="C8" s="74">
        <f>SUM(D8,E8,H8)</f>
        <v>63750</v>
      </c>
      <c r="D8" s="75">
        <v>0</v>
      </c>
      <c r="E8" s="75">
        <f>SUM(F8,G8)</f>
        <v>63750</v>
      </c>
      <c r="F8" s="75">
        <v>0</v>
      </c>
      <c r="G8" s="174">
        <v>63750</v>
      </c>
      <c r="H8" s="175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1" t="s">
        <v>363</v>
      </c>
    </row>
    <row r="2" spans="1:8" ht="19.5" customHeight="1">
      <c r="A2" s="11" t="s">
        <v>364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1"/>
      <c r="C3" s="41"/>
      <c r="D3" s="41"/>
      <c r="E3" s="41"/>
      <c r="F3" s="176"/>
      <c r="G3" s="176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7" t="s">
        <v>365</v>
      </c>
      <c r="G4" s="150"/>
      <c r="H4" s="150"/>
    </row>
    <row r="5" spans="1:8" ht="19.5" customHeight="1">
      <c r="A5" s="45" t="s">
        <v>67</v>
      </c>
      <c r="B5" s="46"/>
      <c r="C5" s="47"/>
      <c r="D5" s="178" t="s">
        <v>68</v>
      </c>
      <c r="E5" s="59" t="s">
        <v>113</v>
      </c>
      <c r="F5" s="53" t="s">
        <v>59</v>
      </c>
      <c r="G5" s="53" t="s">
        <v>109</v>
      </c>
      <c r="H5" s="150" t="s">
        <v>110</v>
      </c>
    </row>
    <row r="6" spans="1:8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>
        <f>SUM(G7,H7)</f>
        <v>0</v>
      </c>
      <c r="G7" s="181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0">
        <f>SUM(G8,H8)</f>
        <v>0</v>
      </c>
      <c r="G8" s="181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0">
        <f>SUM(G9,H9)</f>
        <v>0</v>
      </c>
      <c r="G9" s="181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0">
        <f>SUM(G10,H10)</f>
        <v>0</v>
      </c>
      <c r="G10" s="181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0">
        <f>SUM(G11,H11)</f>
        <v>0</v>
      </c>
      <c r="G11" s="181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0">
        <f>SUM(G12,H12)</f>
        <v>0</v>
      </c>
      <c r="G12" s="181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0">
        <f>SUM(G13,H13)</f>
        <v>0</v>
      </c>
      <c r="G13" s="181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0">
        <f>SUM(G14,H14)</f>
        <v>0</v>
      </c>
      <c r="G14" s="181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0">
        <f>SUM(G15,H15)</f>
        <v>0</v>
      </c>
      <c r="G15" s="181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0">
        <f>SUM(G16,H16)</f>
        <v>0</v>
      </c>
      <c r="G16" s="181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366</v>
      </c>
    </row>
    <row r="2" spans="1:8" ht="25.5" customHeight="1">
      <c r="A2" s="11" t="s">
        <v>367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357</v>
      </c>
      <c r="B4" s="161" t="s">
        <v>358</v>
      </c>
      <c r="C4" s="150" t="s">
        <v>359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228</v>
      </c>
      <c r="E5" s="145" t="s">
        <v>360</v>
      </c>
      <c r="F5" s="146"/>
      <c r="G5" s="147"/>
      <c r="H5" s="168" t="s">
        <v>233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361</v>
      </c>
      <c r="G6" s="172" t="s">
        <v>362</v>
      </c>
      <c r="H6" s="155"/>
    </row>
    <row r="7" spans="1:8" ht="19.5" customHeight="1">
      <c r="A7" s="73" t="s">
        <v>16</v>
      </c>
      <c r="B7" s="173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4" t="s">
        <v>16</v>
      </c>
      <c r="H7" s="175" t="s">
        <v>16</v>
      </c>
    </row>
    <row r="8" spans="1:8" ht="19.5" customHeight="1">
      <c r="A8" s="73" t="s">
        <v>16</v>
      </c>
      <c r="B8" s="173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4" t="s">
        <v>16</v>
      </c>
      <c r="H8" s="175" t="s">
        <v>16</v>
      </c>
    </row>
    <row r="9" spans="1:8" ht="19.5" customHeight="1">
      <c r="A9" s="73" t="s">
        <v>16</v>
      </c>
      <c r="B9" s="173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4" t="s">
        <v>16</v>
      </c>
      <c r="H9" s="175" t="s">
        <v>16</v>
      </c>
    </row>
    <row r="10" spans="1:8" ht="19.5" customHeight="1">
      <c r="A10" s="73" t="s">
        <v>16</v>
      </c>
      <c r="B10" s="173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4" t="s">
        <v>16</v>
      </c>
      <c r="H10" s="175" t="s">
        <v>16</v>
      </c>
    </row>
    <row r="11" spans="1:8" ht="19.5" customHeight="1">
      <c r="A11" s="73" t="s">
        <v>16</v>
      </c>
      <c r="B11" s="173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4" t="s">
        <v>16</v>
      </c>
      <c r="H11" s="175" t="s">
        <v>16</v>
      </c>
    </row>
    <row r="12" spans="1:8" ht="19.5" customHeight="1">
      <c r="A12" s="73" t="s">
        <v>16</v>
      </c>
      <c r="B12" s="173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4" t="s">
        <v>16</v>
      </c>
      <c r="H12" s="175" t="s">
        <v>16</v>
      </c>
    </row>
    <row r="13" spans="1:8" ht="19.5" customHeight="1">
      <c r="A13" s="73" t="s">
        <v>16</v>
      </c>
      <c r="B13" s="173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4" t="s">
        <v>16</v>
      </c>
      <c r="H13" s="175" t="s">
        <v>16</v>
      </c>
    </row>
    <row r="14" spans="1:8" ht="19.5" customHeight="1">
      <c r="A14" s="73" t="s">
        <v>16</v>
      </c>
      <c r="B14" s="173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4" t="s">
        <v>16</v>
      </c>
      <c r="H14" s="175" t="s">
        <v>16</v>
      </c>
    </row>
    <row r="15" spans="1:8" ht="19.5" customHeight="1">
      <c r="A15" s="73" t="s">
        <v>16</v>
      </c>
      <c r="B15" s="173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4" t="s">
        <v>16</v>
      </c>
      <c r="H15" s="175" t="s">
        <v>16</v>
      </c>
    </row>
    <row r="16" spans="1:8" ht="19.5" customHeight="1">
      <c r="A16" s="73" t="s">
        <v>16</v>
      </c>
      <c r="B16" s="173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4" t="s">
        <v>16</v>
      </c>
      <c r="H16" s="1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6" sqref="E16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1" t="s">
        <v>368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369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2" t="s">
        <v>16</v>
      </c>
      <c r="B3" s="41"/>
      <c r="C3" s="41"/>
      <c r="D3" s="41"/>
      <c r="E3" s="41"/>
      <c r="F3" s="176"/>
      <c r="G3" s="176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58</v>
      </c>
      <c r="B4" s="46"/>
      <c r="C4" s="46"/>
      <c r="D4" s="46"/>
      <c r="E4" s="47"/>
      <c r="F4" s="177" t="s">
        <v>370</v>
      </c>
      <c r="G4" s="150"/>
      <c r="H4" s="15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67</v>
      </c>
      <c r="B5" s="46"/>
      <c r="C5" s="47"/>
      <c r="D5" s="178" t="s">
        <v>68</v>
      </c>
      <c r="E5" s="59" t="s">
        <v>113</v>
      </c>
      <c r="F5" s="53" t="s">
        <v>59</v>
      </c>
      <c r="G5" s="53" t="s">
        <v>109</v>
      </c>
      <c r="H5" s="150" t="s">
        <v>110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  <c r="I6" s="18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 t="s">
        <v>16</v>
      </c>
      <c r="G7" s="181" t="s">
        <v>16</v>
      </c>
      <c r="H7" s="76" t="s">
        <v>16</v>
      </c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</row>
    <row r="8" spans="1:245" ht="19.5" customHeight="1">
      <c r="A8" s="185"/>
      <c r="B8" s="185"/>
      <c r="C8" s="185"/>
      <c r="D8" s="186"/>
      <c r="E8" s="187"/>
      <c r="F8" s="187"/>
      <c r="G8" s="18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88"/>
      <c r="B9" s="188"/>
      <c r="C9" s="188"/>
      <c r="D9" s="189"/>
      <c r="E9" s="189"/>
      <c r="F9" s="189"/>
      <c r="G9" s="189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</row>
    <row r="10" spans="1:245" ht="19.5" customHeight="1">
      <c r="A10" s="188"/>
      <c r="B10" s="188"/>
      <c r="C10" s="188"/>
      <c r="D10" s="188"/>
      <c r="E10" s="188"/>
      <c r="F10" s="188"/>
      <c r="G10" s="188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</row>
    <row r="11" spans="1:245" ht="19.5" customHeight="1">
      <c r="A11" s="188"/>
      <c r="B11" s="188"/>
      <c r="C11" s="188"/>
      <c r="D11" s="189"/>
      <c r="E11" s="189"/>
      <c r="F11" s="189"/>
      <c r="G11" s="189"/>
      <c r="H11" s="18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</row>
    <row r="12" spans="1:245" ht="19.5" customHeight="1">
      <c r="A12" s="188"/>
      <c r="B12" s="188"/>
      <c r="C12" s="188"/>
      <c r="D12" s="189"/>
      <c r="E12" s="189"/>
      <c r="F12" s="189"/>
      <c r="G12" s="189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</row>
    <row r="13" spans="1:245" ht="19.5" customHeight="1">
      <c r="A13" s="188"/>
      <c r="B13" s="188"/>
      <c r="C13" s="188"/>
      <c r="D13" s="188"/>
      <c r="E13" s="188"/>
      <c r="F13" s="188"/>
      <c r="G13" s="188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</row>
    <row r="14" spans="1:245" ht="19.5" customHeight="1">
      <c r="A14" s="188"/>
      <c r="B14" s="188"/>
      <c r="C14" s="188"/>
      <c r="D14" s="189"/>
      <c r="E14" s="189"/>
      <c r="F14" s="189"/>
      <c r="G14" s="189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</row>
    <row r="15" spans="1:245" ht="19.5" customHeight="1">
      <c r="A15" s="190"/>
      <c r="B15" s="188"/>
      <c r="C15" s="188"/>
      <c r="D15" s="189"/>
      <c r="E15" s="189"/>
      <c r="F15" s="189"/>
      <c r="G15" s="189"/>
      <c r="H15" s="18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</row>
    <row r="16" spans="1:245" ht="19.5" customHeight="1">
      <c r="A16" s="190"/>
      <c r="B16" s="190"/>
      <c r="C16" s="188"/>
      <c r="D16" s="188"/>
      <c r="E16" s="190"/>
      <c r="F16" s="190"/>
      <c r="G16" s="19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</row>
    <row r="17" spans="1:245" ht="19.5" customHeight="1">
      <c r="A17" s="190"/>
      <c r="B17" s="190"/>
      <c r="C17" s="188"/>
      <c r="D17" s="189"/>
      <c r="E17" s="189"/>
      <c r="F17" s="189"/>
      <c r="G17" s="189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</row>
    <row r="18" spans="1:245" ht="19.5" customHeight="1">
      <c r="A18" s="188"/>
      <c r="B18" s="190"/>
      <c r="C18" s="188"/>
      <c r="D18" s="189"/>
      <c r="E18" s="189"/>
      <c r="F18" s="189"/>
      <c r="G18" s="18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</row>
    <row r="19" spans="1:245" ht="19.5" customHeight="1">
      <c r="A19" s="188"/>
      <c r="B19" s="190"/>
      <c r="C19" s="190"/>
      <c r="D19" s="190"/>
      <c r="E19" s="190"/>
      <c r="F19" s="190"/>
      <c r="G19" s="19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</row>
    <row r="20" spans="1:245" ht="19.5" customHeight="1">
      <c r="A20" s="190"/>
      <c r="B20" s="190"/>
      <c r="C20" s="190"/>
      <c r="D20" s="189"/>
      <c r="E20" s="189"/>
      <c r="F20" s="189"/>
      <c r="G20" s="189"/>
      <c r="H20" s="189"/>
      <c r="I20" s="190"/>
      <c r="J20" s="188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</row>
    <row r="21" spans="1:245" ht="19.5" customHeight="1">
      <c r="A21" s="190"/>
      <c r="B21" s="190"/>
      <c r="C21" s="190"/>
      <c r="D21" s="189"/>
      <c r="E21" s="189"/>
      <c r="F21" s="189"/>
      <c r="G21" s="18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</row>
    <row r="22" spans="1:245" ht="19.5" customHeight="1">
      <c r="A22" s="190"/>
      <c r="B22" s="190"/>
      <c r="C22" s="190"/>
      <c r="D22" s="190"/>
      <c r="E22" s="190"/>
      <c r="F22" s="190"/>
      <c r="G22" s="190"/>
      <c r="H22" s="18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</row>
    <row r="23" spans="1:245" ht="19.5" customHeight="1">
      <c r="A23" s="190"/>
      <c r="B23" s="190"/>
      <c r="C23" s="190"/>
      <c r="D23" s="189"/>
      <c r="E23" s="189"/>
      <c r="F23" s="189"/>
      <c r="G23" s="18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</row>
    <row r="24" spans="1:245" ht="19.5" customHeight="1">
      <c r="A24" s="190"/>
      <c r="B24" s="190"/>
      <c r="C24" s="190"/>
      <c r="D24" s="189"/>
      <c r="E24" s="189"/>
      <c r="F24" s="189"/>
      <c r="G24" s="189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</row>
    <row r="25" spans="1:245" ht="19.5" customHeight="1">
      <c r="A25" s="190"/>
      <c r="B25" s="190"/>
      <c r="C25" s="190"/>
      <c r="D25" s="190"/>
      <c r="E25" s="190"/>
      <c r="F25" s="190"/>
      <c r="G25" s="19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</row>
    <row r="26" spans="1:245" ht="19.5" customHeight="1">
      <c r="A26" s="190"/>
      <c r="B26" s="190"/>
      <c r="C26" s="190"/>
      <c r="D26" s="189"/>
      <c r="E26" s="189"/>
      <c r="F26" s="189"/>
      <c r="G26" s="189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</row>
    <row r="27" spans="1:245" ht="19.5" customHeight="1">
      <c r="A27" s="190"/>
      <c r="B27" s="190"/>
      <c r="C27" s="190"/>
      <c r="D27" s="189"/>
      <c r="E27" s="189"/>
      <c r="F27" s="189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</row>
    <row r="28" spans="1:245" ht="19.5" customHeight="1">
      <c r="A28" s="190"/>
      <c r="B28" s="190"/>
      <c r="C28" s="190"/>
      <c r="D28" s="190"/>
      <c r="E28" s="190"/>
      <c r="F28" s="190"/>
      <c r="G28" s="190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</row>
    <row r="29" spans="1:245" ht="19.5" customHeight="1">
      <c r="A29" s="190"/>
      <c r="B29" s="190"/>
      <c r="C29" s="190"/>
      <c r="D29" s="189"/>
      <c r="E29" s="189"/>
      <c r="F29" s="189"/>
      <c r="G29" s="18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</row>
    <row r="30" spans="1:245" ht="19.5" customHeight="1">
      <c r="A30" s="190"/>
      <c r="B30" s="190"/>
      <c r="C30" s="190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</row>
    <row r="31" spans="1:245" ht="19.5" customHeight="1">
      <c r="A31" s="190"/>
      <c r="B31" s="190"/>
      <c r="C31" s="190"/>
      <c r="D31" s="190"/>
      <c r="E31" s="190"/>
      <c r="F31" s="190"/>
      <c r="G31" s="19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</row>
    <row r="32" spans="1:245" ht="19.5" customHeight="1">
      <c r="A32" s="190"/>
      <c r="B32" s="190"/>
      <c r="C32" s="190"/>
      <c r="D32" s="190"/>
      <c r="E32" s="191"/>
      <c r="F32" s="191"/>
      <c r="G32" s="191"/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</row>
    <row r="33" spans="1:245" ht="19.5" customHeight="1">
      <c r="A33" s="190"/>
      <c r="B33" s="190"/>
      <c r="C33" s="190"/>
      <c r="D33" s="190"/>
      <c r="E33" s="191"/>
      <c r="F33" s="191"/>
      <c r="G33" s="191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</row>
    <row r="34" spans="1:245" ht="19.5" customHeight="1">
      <c r="A34" s="190"/>
      <c r="B34" s="190"/>
      <c r="C34" s="190"/>
      <c r="D34" s="190"/>
      <c r="E34" s="190"/>
      <c r="F34" s="190"/>
      <c r="G34" s="190"/>
      <c r="H34" s="189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</row>
    <row r="35" spans="1:245" ht="19.5" customHeight="1">
      <c r="A35" s="190"/>
      <c r="B35" s="190"/>
      <c r="C35" s="190"/>
      <c r="D35" s="190"/>
      <c r="E35" s="192"/>
      <c r="F35" s="192"/>
      <c r="G35" s="192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</row>
    <row r="36" spans="1:245" ht="19.5" customHeight="1">
      <c r="A36" s="44"/>
      <c r="B36" s="44"/>
      <c r="C36" s="44"/>
      <c r="D36" s="44"/>
      <c r="E36" s="193"/>
      <c r="F36" s="193"/>
      <c r="G36" s="19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4"/>
      <c r="B37" s="194"/>
      <c r="C37" s="194"/>
      <c r="D37" s="194"/>
      <c r="E37" s="194"/>
      <c r="F37" s="194"/>
      <c r="G37" s="194"/>
      <c r="H37" s="19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</row>
    <row r="38" spans="1:245" ht="19.5" customHeight="1">
      <c r="A38" s="44"/>
      <c r="B38" s="44"/>
      <c r="C38" s="44"/>
      <c r="D38" s="44"/>
      <c r="E38" s="44"/>
      <c r="F38" s="44"/>
      <c r="G38" s="44"/>
      <c r="H38" s="19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</row>
    <row r="39" spans="1:245" ht="19.5" customHeight="1">
      <c r="A39" s="184"/>
      <c r="B39" s="184"/>
      <c r="C39" s="184"/>
      <c r="D39" s="184"/>
      <c r="E39" s="184"/>
      <c r="F39" s="44"/>
      <c r="G39" s="44"/>
      <c r="H39" s="19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</row>
    <row r="40" spans="1:245" ht="19.5" customHeight="1">
      <c r="A40" s="184"/>
      <c r="B40" s="184"/>
      <c r="C40" s="184"/>
      <c r="D40" s="184"/>
      <c r="E40" s="184"/>
      <c r="F40" s="44"/>
      <c r="G40" s="44"/>
      <c r="H40" s="19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</row>
    <row r="41" spans="1:245" ht="19.5" customHeight="1">
      <c r="A41" s="184"/>
      <c r="B41" s="184"/>
      <c r="C41" s="184"/>
      <c r="D41" s="184"/>
      <c r="E41" s="184"/>
      <c r="F41" s="44"/>
      <c r="G41" s="44"/>
      <c r="H41" s="195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</row>
    <row r="42" spans="1:245" ht="19.5" customHeight="1">
      <c r="A42" s="184"/>
      <c r="B42" s="184"/>
      <c r="C42" s="184"/>
      <c r="D42" s="184"/>
      <c r="E42" s="184"/>
      <c r="F42" s="44"/>
      <c r="G42" s="44"/>
      <c r="H42" s="19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</row>
    <row r="43" spans="1:245" ht="19.5" customHeight="1">
      <c r="A43" s="184"/>
      <c r="B43" s="184"/>
      <c r="C43" s="184"/>
      <c r="D43" s="184"/>
      <c r="E43" s="184"/>
      <c r="F43" s="44"/>
      <c r="G43" s="44"/>
      <c r="H43" s="19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</row>
    <row r="44" spans="1:245" ht="19.5" customHeight="1">
      <c r="A44" s="184"/>
      <c r="B44" s="184"/>
      <c r="C44" s="184"/>
      <c r="D44" s="184"/>
      <c r="E44" s="184"/>
      <c r="F44" s="44"/>
      <c r="G44" s="44"/>
      <c r="H44" s="19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</row>
    <row r="45" spans="1:245" ht="19.5" customHeight="1">
      <c r="A45" s="184"/>
      <c r="B45" s="184"/>
      <c r="C45" s="184"/>
      <c r="D45" s="184"/>
      <c r="E45" s="184"/>
      <c r="F45" s="44"/>
      <c r="G45" s="44"/>
      <c r="H45" s="19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</row>
    <row r="46" spans="1:245" ht="19.5" customHeight="1">
      <c r="A46" s="184"/>
      <c r="B46" s="184"/>
      <c r="C46" s="184"/>
      <c r="D46" s="184"/>
      <c r="E46" s="184"/>
      <c r="F46" s="44"/>
      <c r="G46" s="44"/>
      <c r="H46" s="19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</row>
    <row r="47" spans="1:245" ht="19.5" customHeight="1">
      <c r="A47" s="184"/>
      <c r="B47" s="184"/>
      <c r="C47" s="184"/>
      <c r="D47" s="184"/>
      <c r="E47" s="184"/>
      <c r="F47" s="44"/>
      <c r="G47" s="44"/>
      <c r="H47" s="19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</row>
    <row r="48" spans="1:245" ht="19.5" customHeight="1">
      <c r="A48" s="184"/>
      <c r="B48" s="184"/>
      <c r="C48" s="184"/>
      <c r="D48" s="184"/>
      <c r="E48" s="184"/>
      <c r="F48" s="44"/>
      <c r="G48" s="44"/>
      <c r="H48" s="19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1" style="0" customWidth="1"/>
    <col min="2" max="2" width="20.66015625" style="0" customWidth="1"/>
    <col min="3" max="3" width="15.5" style="0" customWidth="1"/>
    <col min="4" max="4" width="14.83203125" style="0" customWidth="1"/>
    <col min="5" max="5" width="32.66015625" style="0" customWidth="1"/>
    <col min="6" max="6" width="20.5" style="0" customWidth="1"/>
    <col min="7" max="7" width="17.5" style="0" customWidth="1"/>
    <col min="8" max="8" width="18.5" style="0" customWidth="1"/>
    <col min="9" max="9" width="20" style="0" customWidth="1"/>
    <col min="10" max="10" width="19.33203125" style="0" customWidth="1"/>
    <col min="11" max="11" width="20.66015625" style="0" customWidth="1"/>
  </cols>
  <sheetData>
    <row r="1" spans="1:11" ht="12.75">
      <c r="A1" s="196" t="s">
        <v>371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 t="s">
        <v>6</v>
      </c>
    </row>
    <row r="3" spans="1:11" ht="22.5" customHeight="1">
      <c r="A3" s="198" t="s">
        <v>372</v>
      </c>
      <c r="B3" s="198" t="s">
        <v>373</v>
      </c>
      <c r="C3" s="198"/>
      <c r="D3" s="198"/>
      <c r="E3" s="198" t="s">
        <v>374</v>
      </c>
      <c r="F3" s="198" t="s">
        <v>375</v>
      </c>
      <c r="G3" s="198" t="s">
        <v>375</v>
      </c>
      <c r="H3" s="198" t="s">
        <v>375</v>
      </c>
      <c r="I3" s="198" t="s">
        <v>375</v>
      </c>
      <c r="J3" s="198" t="s">
        <v>375</v>
      </c>
      <c r="K3" s="198" t="s">
        <v>375</v>
      </c>
    </row>
    <row r="4" spans="1:11" ht="21" customHeight="1">
      <c r="A4" s="198"/>
      <c r="B4" s="198" t="s">
        <v>376</v>
      </c>
      <c r="C4" s="198" t="s">
        <v>377</v>
      </c>
      <c r="D4" s="198" t="s">
        <v>378</v>
      </c>
      <c r="E4" s="198"/>
      <c r="F4" s="198" t="s">
        <v>379</v>
      </c>
      <c r="G4" s="198" t="s">
        <v>379</v>
      </c>
      <c r="H4" s="199" t="s">
        <v>380</v>
      </c>
      <c r="I4" s="199" t="s">
        <v>381</v>
      </c>
      <c r="J4" s="199" t="s">
        <v>382</v>
      </c>
      <c r="K4" s="199" t="s">
        <v>383</v>
      </c>
    </row>
    <row r="5" spans="1:11" ht="18.75" customHeight="1">
      <c r="A5" s="198"/>
      <c r="B5" s="198"/>
      <c r="C5" s="198"/>
      <c r="D5" s="198"/>
      <c r="E5" s="198"/>
      <c r="F5" s="198" t="s">
        <v>384</v>
      </c>
      <c r="G5" s="199" t="s">
        <v>385</v>
      </c>
      <c r="H5" s="199" t="s">
        <v>384</v>
      </c>
      <c r="I5" s="199" t="s">
        <v>385</v>
      </c>
      <c r="J5" s="199" t="s">
        <v>384</v>
      </c>
      <c r="K5" s="199" t="s">
        <v>385</v>
      </c>
    </row>
    <row r="6" spans="1:11" ht="19.5" customHeight="1">
      <c r="A6" s="200" t="s">
        <v>59</v>
      </c>
      <c r="B6" s="201">
        <v>260000</v>
      </c>
      <c r="C6" s="201">
        <v>260000</v>
      </c>
      <c r="D6" s="201">
        <f>B6-C6</f>
        <v>0</v>
      </c>
      <c r="E6" s="200" t="s">
        <v>16</v>
      </c>
      <c r="F6" s="200" t="s">
        <v>16</v>
      </c>
      <c r="G6" s="200" t="s">
        <v>16</v>
      </c>
      <c r="H6" s="200" t="s">
        <v>16</v>
      </c>
      <c r="I6" s="200" t="s">
        <v>16</v>
      </c>
      <c r="J6" s="200" t="s">
        <v>16</v>
      </c>
      <c r="K6" s="200" t="s">
        <v>16</v>
      </c>
    </row>
    <row r="7" spans="1:11" ht="19.5" customHeight="1">
      <c r="A7" s="200" t="s">
        <v>0</v>
      </c>
      <c r="B7" s="201">
        <v>260000</v>
      </c>
      <c r="C7" s="201">
        <v>260000</v>
      </c>
      <c r="D7" s="201">
        <f>B7-C7</f>
        <v>0</v>
      </c>
      <c r="E7" s="200" t="s">
        <v>16</v>
      </c>
      <c r="F7" s="200" t="s">
        <v>16</v>
      </c>
      <c r="G7" s="200" t="s">
        <v>16</v>
      </c>
      <c r="H7" s="200" t="s">
        <v>16</v>
      </c>
      <c r="I7" s="200" t="s">
        <v>16</v>
      </c>
      <c r="J7" s="200" t="s">
        <v>16</v>
      </c>
      <c r="K7" s="200" t="s">
        <v>16</v>
      </c>
    </row>
    <row r="8" spans="1:11" ht="19.5" customHeight="1">
      <c r="A8" s="200" t="s">
        <v>386</v>
      </c>
      <c r="B8" s="201">
        <v>260000</v>
      </c>
      <c r="C8" s="201">
        <v>260000</v>
      </c>
      <c r="D8" s="201">
        <f>B8-C8</f>
        <v>0</v>
      </c>
      <c r="E8" s="200" t="s">
        <v>16</v>
      </c>
      <c r="F8" s="200" t="s">
        <v>16</v>
      </c>
      <c r="G8" s="200" t="s">
        <v>16</v>
      </c>
      <c r="H8" s="200" t="s">
        <v>16</v>
      </c>
      <c r="I8" s="200" t="s">
        <v>16</v>
      </c>
      <c r="J8" s="200" t="s">
        <v>16</v>
      </c>
      <c r="K8" s="200" t="s">
        <v>16</v>
      </c>
    </row>
    <row r="9" spans="1:11" ht="19.5" customHeight="1">
      <c r="A9" s="200" t="s">
        <v>353</v>
      </c>
      <c r="B9" s="201">
        <v>60000</v>
      </c>
      <c r="C9" s="201">
        <v>60000</v>
      </c>
      <c r="D9" s="201">
        <f>B9-C9</f>
        <v>0</v>
      </c>
      <c r="E9" s="200" t="s">
        <v>387</v>
      </c>
      <c r="F9" s="200" t="s">
        <v>388</v>
      </c>
      <c r="G9" s="200" t="s">
        <v>389</v>
      </c>
      <c r="H9" s="200" t="s">
        <v>390</v>
      </c>
      <c r="I9" s="200" t="s">
        <v>391</v>
      </c>
      <c r="J9" s="200" t="s">
        <v>392</v>
      </c>
      <c r="K9" s="200" t="s">
        <v>393</v>
      </c>
    </row>
    <row r="10" spans="1:11" ht="19.5" customHeight="1">
      <c r="A10" s="200" t="s">
        <v>352</v>
      </c>
      <c r="B10" s="201">
        <v>100000</v>
      </c>
      <c r="C10" s="201">
        <v>100000</v>
      </c>
      <c r="D10" s="201">
        <f>B10-C10</f>
        <v>0</v>
      </c>
      <c r="E10" s="200" t="s">
        <v>394</v>
      </c>
      <c r="F10" s="200" t="s">
        <v>395</v>
      </c>
      <c r="G10" s="200" t="s">
        <v>396</v>
      </c>
      <c r="H10" s="200" t="s">
        <v>390</v>
      </c>
      <c r="I10" s="200" t="s">
        <v>397</v>
      </c>
      <c r="J10" s="200" t="s">
        <v>392</v>
      </c>
      <c r="K10" s="200" t="s">
        <v>398</v>
      </c>
    </row>
    <row r="11" spans="1:11" ht="19.5" customHeight="1">
      <c r="A11" s="200" t="s">
        <v>399</v>
      </c>
      <c r="B11" s="201">
        <v>0</v>
      </c>
      <c r="C11" s="201">
        <v>0</v>
      </c>
      <c r="D11" s="201">
        <f>B11-C11</f>
        <v>0</v>
      </c>
      <c r="E11" s="200" t="s">
        <v>16</v>
      </c>
      <c r="F11" s="200" t="s">
        <v>388</v>
      </c>
      <c r="G11" s="200" t="s">
        <v>389</v>
      </c>
      <c r="H11" s="200" t="s">
        <v>16</v>
      </c>
      <c r="I11" s="200" t="s">
        <v>16</v>
      </c>
      <c r="J11" s="200" t="s">
        <v>16</v>
      </c>
      <c r="K11" s="200" t="s">
        <v>16</v>
      </c>
    </row>
    <row r="12" spans="1:11" ht="19.5" customHeight="1">
      <c r="A12" s="200" t="s">
        <v>399</v>
      </c>
      <c r="B12" s="201">
        <v>0</v>
      </c>
      <c r="C12" s="201">
        <v>0</v>
      </c>
      <c r="D12" s="201">
        <f>B12-C12</f>
        <v>0</v>
      </c>
      <c r="E12" s="200" t="s">
        <v>16</v>
      </c>
      <c r="F12" s="200" t="s">
        <v>400</v>
      </c>
      <c r="G12" s="200" t="s">
        <v>401</v>
      </c>
      <c r="H12" s="200" t="s">
        <v>16</v>
      </c>
      <c r="I12" s="200" t="s">
        <v>16</v>
      </c>
      <c r="J12" s="200" t="s">
        <v>16</v>
      </c>
      <c r="K12" s="200" t="s">
        <v>16</v>
      </c>
    </row>
    <row r="13" spans="1:11" ht="19.5" customHeight="1">
      <c r="A13" s="200" t="s">
        <v>354</v>
      </c>
      <c r="B13" s="201">
        <v>100000</v>
      </c>
      <c r="C13" s="201">
        <v>100000</v>
      </c>
      <c r="D13" s="201">
        <f>B13-C13</f>
        <v>0</v>
      </c>
      <c r="E13" s="200" t="s">
        <v>402</v>
      </c>
      <c r="F13" s="200" t="s">
        <v>388</v>
      </c>
      <c r="G13" s="200" t="s">
        <v>403</v>
      </c>
      <c r="H13" s="200" t="s">
        <v>390</v>
      </c>
      <c r="I13" s="200" t="s">
        <v>402</v>
      </c>
      <c r="J13" s="200" t="s">
        <v>392</v>
      </c>
      <c r="K13" s="200" t="s">
        <v>393</v>
      </c>
    </row>
  </sheetData>
  <sheetProtection/>
  <mergeCells count="11">
    <mergeCell ref="A1:K1"/>
    <mergeCell ref="F3:K3"/>
    <mergeCell ref="F4:G4"/>
    <mergeCell ref="H4:I4"/>
    <mergeCell ref="J4:K4"/>
    <mergeCell ref="A3:A5"/>
    <mergeCell ref="B3:D3"/>
    <mergeCell ref="B4:B5"/>
    <mergeCell ref="C4:C5"/>
    <mergeCell ref="D4:D5"/>
    <mergeCell ref="E3:E5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27">
      <selection activeCell="H44" sqref="G44:H44"/>
    </sheetView>
  </sheetViews>
  <sheetFormatPr defaultColWidth="9.33203125" defaultRowHeight="11.25"/>
  <cols>
    <col min="1" max="1" width="5.83203125" style="202" customWidth="1"/>
    <col min="2" max="2" width="10.33203125" style="202" customWidth="1"/>
    <col min="3" max="3" width="11.16015625" style="202" customWidth="1"/>
    <col min="4" max="4" width="8.33203125" style="202" customWidth="1"/>
    <col min="5" max="5" width="51.83203125" style="202" customWidth="1"/>
    <col min="6" max="8" width="13.83203125" style="202" customWidth="1"/>
    <col min="9" max="16384" width="9.33203125" style="202" customWidth="1"/>
  </cols>
  <sheetData>
    <row r="1" spans="1:5" s="2" customFormat="1" ht="9.75" customHeight="1">
      <c r="A1" s="203"/>
      <c r="B1" s="203"/>
      <c r="C1" s="203"/>
      <c r="D1" s="203"/>
      <c r="E1" s="203"/>
    </row>
    <row r="2" spans="1:8" ht="23.25" customHeight="1">
      <c r="A2" s="204" t="s">
        <v>404</v>
      </c>
      <c r="B2" s="204"/>
      <c r="C2" s="204"/>
      <c r="D2" s="204"/>
      <c r="E2" s="204"/>
      <c r="F2" s="204"/>
      <c r="G2" s="204"/>
      <c r="H2" s="204"/>
    </row>
    <row r="3" spans="1:8" ht="15" customHeight="1">
      <c r="A3" s="205" t="s">
        <v>405</v>
      </c>
      <c r="B3" s="205"/>
      <c r="C3" s="205"/>
      <c r="D3" s="205"/>
      <c r="E3" s="205"/>
      <c r="F3" s="205"/>
      <c r="G3" s="205"/>
      <c r="H3" s="205"/>
    </row>
    <row r="4" spans="1:8" ht="21" customHeight="1">
      <c r="A4" s="206" t="s">
        <v>358</v>
      </c>
      <c r="B4" s="206"/>
      <c r="C4" s="207" t="s">
        <v>358</v>
      </c>
      <c r="D4" s="208"/>
      <c r="E4" s="208"/>
      <c r="F4" s="208"/>
      <c r="G4" s="208"/>
      <c r="H4" s="209"/>
    </row>
    <row r="5" spans="1:9" ht="21" customHeight="1">
      <c r="A5" s="210" t="s">
        <v>406</v>
      </c>
      <c r="B5" s="211" t="s">
        <v>407</v>
      </c>
      <c r="C5" s="206" t="s">
        <v>408</v>
      </c>
      <c r="D5" s="206"/>
      <c r="E5" s="206"/>
      <c r="F5" s="212" t="s">
        <v>409</v>
      </c>
      <c r="G5" s="206"/>
      <c r="H5" s="206"/>
      <c r="I5" s="213"/>
    </row>
    <row r="6" spans="1:8" ht="21" customHeight="1">
      <c r="A6" s="214"/>
      <c r="B6" s="215"/>
      <c r="C6" s="206"/>
      <c r="D6" s="206"/>
      <c r="E6" s="206"/>
      <c r="F6" s="216" t="s">
        <v>410</v>
      </c>
      <c r="G6" s="217" t="s">
        <v>377</v>
      </c>
      <c r="H6" s="217" t="s">
        <v>378</v>
      </c>
    </row>
    <row r="7" spans="1:8" ht="21" customHeight="1">
      <c r="A7" s="214"/>
      <c r="B7" s="206" t="s">
        <v>411</v>
      </c>
      <c r="C7" s="207" t="s">
        <v>412</v>
      </c>
      <c r="D7" s="208" t="s">
        <v>412</v>
      </c>
      <c r="E7" s="209" t="s">
        <v>412</v>
      </c>
      <c r="F7" s="218">
        <f aca="true" t="shared" si="0" ref="F7:F15">SUM(G7,H7)</f>
        <v>0</v>
      </c>
      <c r="G7" s="219" t="s">
        <v>413</v>
      </c>
      <c r="H7" s="219" t="s">
        <v>414</v>
      </c>
    </row>
    <row r="8" spans="1:8" ht="21" customHeight="1">
      <c r="A8" s="214"/>
      <c r="B8" s="206" t="s">
        <v>415</v>
      </c>
      <c r="C8" s="207" t="s">
        <v>416</v>
      </c>
      <c r="D8" s="208" t="s">
        <v>416</v>
      </c>
      <c r="E8" s="209" t="s">
        <v>416</v>
      </c>
      <c r="F8" s="218">
        <f t="shared" si="0"/>
        <v>0</v>
      </c>
      <c r="G8" s="220" t="s">
        <v>417</v>
      </c>
      <c r="H8" s="220" t="s">
        <v>418</v>
      </c>
    </row>
    <row r="9" spans="1:8" ht="21" customHeight="1">
      <c r="A9" s="214"/>
      <c r="B9" s="206" t="s">
        <v>419</v>
      </c>
      <c r="C9" s="207" t="s">
        <v>420</v>
      </c>
      <c r="D9" s="208" t="s">
        <v>420</v>
      </c>
      <c r="E9" s="209" t="s">
        <v>420</v>
      </c>
      <c r="F9" s="218">
        <f t="shared" si="0"/>
        <v>0</v>
      </c>
      <c r="G9" s="220" t="s">
        <v>421</v>
      </c>
      <c r="H9" s="220" t="s">
        <v>422</v>
      </c>
    </row>
    <row r="10" spans="1:8" ht="21" customHeight="1">
      <c r="A10" s="214"/>
      <c r="B10" s="206" t="s">
        <v>423</v>
      </c>
      <c r="C10" s="207" t="s">
        <v>424</v>
      </c>
      <c r="D10" s="208" t="s">
        <v>424</v>
      </c>
      <c r="E10" s="209" t="s">
        <v>424</v>
      </c>
      <c r="F10" s="218">
        <f t="shared" si="0"/>
        <v>0</v>
      </c>
      <c r="G10" s="220" t="s">
        <v>425</v>
      </c>
      <c r="H10" s="220" t="s">
        <v>426</v>
      </c>
    </row>
    <row r="11" spans="1:8" ht="21" customHeight="1">
      <c r="A11" s="214"/>
      <c r="B11" s="206" t="s">
        <v>427</v>
      </c>
      <c r="C11" s="207" t="s">
        <v>428</v>
      </c>
      <c r="D11" s="208" t="s">
        <v>428</v>
      </c>
      <c r="E11" s="209" t="s">
        <v>428</v>
      </c>
      <c r="F11" s="218">
        <f t="shared" si="0"/>
        <v>0</v>
      </c>
      <c r="G11" s="220" t="s">
        <v>429</v>
      </c>
      <c r="H11" s="220" t="s">
        <v>430</v>
      </c>
    </row>
    <row r="12" spans="1:8" ht="21" customHeight="1">
      <c r="A12" s="214"/>
      <c r="B12" s="206" t="s">
        <v>431</v>
      </c>
      <c r="C12" s="207" t="s">
        <v>432</v>
      </c>
      <c r="D12" s="208" t="s">
        <v>432</v>
      </c>
      <c r="E12" s="209" t="s">
        <v>432</v>
      </c>
      <c r="F12" s="218">
        <f t="shared" si="0"/>
        <v>0</v>
      </c>
      <c r="G12" s="220" t="s">
        <v>433</v>
      </c>
      <c r="H12" s="220" t="s">
        <v>434</v>
      </c>
    </row>
    <row r="13" spans="1:8" ht="21" customHeight="1">
      <c r="A13" s="214"/>
      <c r="B13" s="206" t="s">
        <v>435</v>
      </c>
      <c r="C13" s="207" t="s">
        <v>436</v>
      </c>
      <c r="D13" s="208" t="s">
        <v>436</v>
      </c>
      <c r="E13" s="209" t="s">
        <v>436</v>
      </c>
      <c r="F13" s="218">
        <f t="shared" si="0"/>
        <v>0</v>
      </c>
      <c r="G13" s="220" t="s">
        <v>437</v>
      </c>
      <c r="H13" s="220" t="s">
        <v>438</v>
      </c>
    </row>
    <row r="14" spans="1:8" ht="21" customHeight="1">
      <c r="A14" s="214"/>
      <c r="B14" s="211" t="s">
        <v>439</v>
      </c>
      <c r="C14" s="207" t="s">
        <v>440</v>
      </c>
      <c r="D14" s="208" t="s">
        <v>440</v>
      </c>
      <c r="E14" s="209" t="s">
        <v>440</v>
      </c>
      <c r="F14" s="218">
        <f t="shared" si="0"/>
        <v>0</v>
      </c>
      <c r="G14" s="221" t="s">
        <v>441</v>
      </c>
      <c r="H14" s="221" t="s">
        <v>442</v>
      </c>
    </row>
    <row r="15" spans="1:8" ht="21" customHeight="1">
      <c r="A15" s="214"/>
      <c r="B15" s="222" t="s">
        <v>443</v>
      </c>
      <c r="C15" s="223"/>
      <c r="D15" s="223"/>
      <c r="E15" s="212"/>
      <c r="F15" s="224">
        <f t="shared" si="0"/>
        <v>0</v>
      </c>
      <c r="G15" s="225">
        <f aca="true" t="shared" si="1" ref="G15:H15">SUM(G7:G14)</f>
        <v>0</v>
      </c>
      <c r="H15" s="225">
        <f t="shared" si="1"/>
        <v>0</v>
      </c>
    </row>
    <row r="16" spans="1:8" ht="61.5" customHeight="1">
      <c r="A16" s="226" t="s">
        <v>444</v>
      </c>
      <c r="B16" s="227" t="s">
        <v>445</v>
      </c>
      <c r="C16" s="228"/>
      <c r="D16" s="228"/>
      <c r="E16" s="228" t="s">
        <v>445</v>
      </c>
      <c r="F16" s="228"/>
      <c r="G16" s="228"/>
      <c r="H16" s="229"/>
    </row>
    <row r="17" spans="1:8" ht="21" customHeight="1">
      <c r="A17" s="230" t="s">
        <v>446</v>
      </c>
      <c r="B17" s="231" t="s">
        <v>447</v>
      </c>
      <c r="C17" s="232" t="s">
        <v>448</v>
      </c>
      <c r="D17" s="222" t="s">
        <v>384</v>
      </c>
      <c r="E17" s="223"/>
      <c r="F17" s="223"/>
      <c r="G17" s="206" t="s">
        <v>449</v>
      </c>
      <c r="H17" s="206"/>
    </row>
    <row r="18" spans="1:8" ht="21" customHeight="1">
      <c r="A18" s="230"/>
      <c r="B18" s="230" t="s">
        <v>450</v>
      </c>
      <c r="C18" s="233" t="s">
        <v>451</v>
      </c>
      <c r="D18" s="234" t="s">
        <v>452</v>
      </c>
      <c r="E18" s="235" t="s">
        <v>453</v>
      </c>
      <c r="F18" s="236"/>
      <c r="G18" s="237" t="s">
        <v>454</v>
      </c>
      <c r="H18" s="237" t="s">
        <v>454</v>
      </c>
    </row>
    <row r="19" spans="1:9" ht="21" customHeight="1">
      <c r="A19" s="230"/>
      <c r="B19" s="230"/>
      <c r="C19" s="238"/>
      <c r="D19" s="234" t="s">
        <v>455</v>
      </c>
      <c r="E19" s="235" t="s">
        <v>456</v>
      </c>
      <c r="F19" s="236"/>
      <c r="G19" s="237" t="s">
        <v>457</v>
      </c>
      <c r="H19" s="237" t="s">
        <v>457</v>
      </c>
      <c r="I19" s="213"/>
    </row>
    <row r="20" spans="1:9" ht="21" customHeight="1">
      <c r="A20" s="230"/>
      <c r="B20" s="230"/>
      <c r="C20" s="239"/>
      <c r="D20" s="234" t="s">
        <v>458</v>
      </c>
      <c r="E20" s="240" t="s">
        <v>459</v>
      </c>
      <c r="F20" s="240"/>
      <c r="G20" s="237" t="s">
        <v>460</v>
      </c>
      <c r="H20" s="237" t="s">
        <v>460</v>
      </c>
      <c r="I20" s="213"/>
    </row>
    <row r="21" spans="1:9" ht="21" customHeight="1">
      <c r="A21" s="230"/>
      <c r="B21" s="230"/>
      <c r="C21" s="233" t="s">
        <v>461</v>
      </c>
      <c r="D21" s="234" t="s">
        <v>452</v>
      </c>
      <c r="E21" s="240" t="s">
        <v>462</v>
      </c>
      <c r="F21" s="240"/>
      <c r="G21" s="237" t="s">
        <v>463</v>
      </c>
      <c r="H21" s="237" t="s">
        <v>463</v>
      </c>
      <c r="I21" s="213"/>
    </row>
    <row r="22" spans="1:9" ht="21" customHeight="1">
      <c r="A22" s="230"/>
      <c r="B22" s="230"/>
      <c r="C22" s="238"/>
      <c r="D22" s="234" t="s">
        <v>455</v>
      </c>
      <c r="E22" s="240" t="s">
        <v>464</v>
      </c>
      <c r="F22" s="240"/>
      <c r="G22" s="237" t="s">
        <v>465</v>
      </c>
      <c r="H22" s="237" t="s">
        <v>465</v>
      </c>
      <c r="I22" s="213"/>
    </row>
    <row r="23" spans="1:9" ht="21" customHeight="1">
      <c r="A23" s="230"/>
      <c r="B23" s="230"/>
      <c r="C23" s="239"/>
      <c r="D23" s="234" t="s">
        <v>458</v>
      </c>
      <c r="E23" s="240" t="s">
        <v>466</v>
      </c>
      <c r="F23" s="240"/>
      <c r="G23" s="237" t="s">
        <v>467</v>
      </c>
      <c r="H23" s="237" t="s">
        <v>467</v>
      </c>
      <c r="I23" s="213"/>
    </row>
    <row r="24" spans="1:9" ht="21" customHeight="1">
      <c r="A24" s="230"/>
      <c r="B24" s="230"/>
      <c r="C24" s="233" t="s">
        <v>468</v>
      </c>
      <c r="D24" s="234" t="s">
        <v>452</v>
      </c>
      <c r="E24" s="240" t="s">
        <v>469</v>
      </c>
      <c r="F24" s="240"/>
      <c r="G24" s="237" t="s">
        <v>470</v>
      </c>
      <c r="H24" s="237" t="s">
        <v>470</v>
      </c>
      <c r="I24" s="213"/>
    </row>
    <row r="25" spans="1:9" ht="21" customHeight="1">
      <c r="A25" s="230"/>
      <c r="B25" s="230"/>
      <c r="C25" s="238"/>
      <c r="D25" s="234" t="s">
        <v>455</v>
      </c>
      <c r="E25" s="240" t="s">
        <v>471</v>
      </c>
      <c r="F25" s="240"/>
      <c r="G25" s="237" t="s">
        <v>472</v>
      </c>
      <c r="H25" s="237" t="s">
        <v>472</v>
      </c>
      <c r="I25" s="213"/>
    </row>
    <row r="26" spans="1:9" ht="21" customHeight="1">
      <c r="A26" s="230"/>
      <c r="B26" s="230"/>
      <c r="C26" s="239"/>
      <c r="D26" s="234" t="s">
        <v>458</v>
      </c>
      <c r="E26" s="240" t="s">
        <v>473</v>
      </c>
      <c r="F26" s="240"/>
      <c r="G26" s="237" t="s">
        <v>474</v>
      </c>
      <c r="H26" s="237" t="s">
        <v>474</v>
      </c>
      <c r="I26" s="213"/>
    </row>
    <row r="27" spans="1:9" ht="21" customHeight="1">
      <c r="A27" s="230"/>
      <c r="B27" s="230"/>
      <c r="C27" s="233" t="s">
        <v>475</v>
      </c>
      <c r="D27" s="234" t="s">
        <v>452</v>
      </c>
      <c r="E27" s="240" t="s">
        <v>476</v>
      </c>
      <c r="F27" s="240"/>
      <c r="G27" s="237" t="s">
        <v>477</v>
      </c>
      <c r="H27" s="237" t="s">
        <v>477</v>
      </c>
      <c r="I27" s="213"/>
    </row>
    <row r="28" spans="1:9" ht="21" customHeight="1">
      <c r="A28" s="230"/>
      <c r="B28" s="230"/>
      <c r="C28" s="238"/>
      <c r="D28" s="234" t="s">
        <v>455</v>
      </c>
      <c r="E28" s="240" t="s">
        <v>478</v>
      </c>
      <c r="F28" s="240"/>
      <c r="G28" s="237" t="s">
        <v>479</v>
      </c>
      <c r="H28" s="237" t="s">
        <v>479</v>
      </c>
      <c r="I28" s="213"/>
    </row>
    <row r="29" spans="1:9" ht="21" customHeight="1">
      <c r="A29" s="230"/>
      <c r="B29" s="230"/>
      <c r="C29" s="239"/>
      <c r="D29" s="234" t="s">
        <v>458</v>
      </c>
      <c r="E29" s="240" t="s">
        <v>480</v>
      </c>
      <c r="F29" s="240"/>
      <c r="G29" s="237" t="s">
        <v>481</v>
      </c>
      <c r="H29" s="237" t="s">
        <v>481</v>
      </c>
      <c r="I29" s="213"/>
    </row>
    <row r="30" spans="1:9" ht="21" customHeight="1">
      <c r="A30" s="230"/>
      <c r="B30" s="230" t="s">
        <v>381</v>
      </c>
      <c r="C30" s="233" t="s">
        <v>482</v>
      </c>
      <c r="D30" s="234" t="s">
        <v>452</v>
      </c>
      <c r="E30" s="240" t="s">
        <v>483</v>
      </c>
      <c r="F30" s="240"/>
      <c r="G30" s="237" t="s">
        <v>484</v>
      </c>
      <c r="H30" s="237" t="s">
        <v>484</v>
      </c>
      <c r="I30" s="213"/>
    </row>
    <row r="31" spans="1:9" ht="21" customHeight="1">
      <c r="A31" s="230"/>
      <c r="B31" s="230"/>
      <c r="C31" s="238"/>
      <c r="D31" s="234" t="s">
        <v>455</v>
      </c>
      <c r="E31" s="240" t="s">
        <v>485</v>
      </c>
      <c r="F31" s="240"/>
      <c r="G31" s="237" t="s">
        <v>486</v>
      </c>
      <c r="H31" s="237" t="s">
        <v>486</v>
      </c>
      <c r="I31" s="213"/>
    </row>
    <row r="32" spans="1:9" ht="21" customHeight="1">
      <c r="A32" s="230"/>
      <c r="B32" s="230"/>
      <c r="C32" s="239"/>
      <c r="D32" s="234" t="s">
        <v>458</v>
      </c>
      <c r="E32" s="240" t="s">
        <v>487</v>
      </c>
      <c r="F32" s="240"/>
      <c r="G32" s="237" t="s">
        <v>488</v>
      </c>
      <c r="H32" s="237" t="s">
        <v>488</v>
      </c>
      <c r="I32" s="213"/>
    </row>
    <row r="33" spans="1:9" ht="21" customHeight="1">
      <c r="A33" s="230"/>
      <c r="B33" s="230"/>
      <c r="C33" s="233" t="s">
        <v>489</v>
      </c>
      <c r="D33" s="234" t="s">
        <v>452</v>
      </c>
      <c r="E33" s="240" t="s">
        <v>490</v>
      </c>
      <c r="F33" s="240"/>
      <c r="G33" s="237" t="s">
        <v>491</v>
      </c>
      <c r="H33" s="237" t="s">
        <v>491</v>
      </c>
      <c r="I33" s="213"/>
    </row>
    <row r="34" spans="1:9" ht="21" customHeight="1">
      <c r="A34" s="230"/>
      <c r="B34" s="230"/>
      <c r="C34" s="238"/>
      <c r="D34" s="234" t="s">
        <v>455</v>
      </c>
      <c r="E34" s="240" t="s">
        <v>492</v>
      </c>
      <c r="F34" s="240"/>
      <c r="G34" s="237" t="s">
        <v>493</v>
      </c>
      <c r="H34" s="237" t="s">
        <v>493</v>
      </c>
      <c r="I34" s="213"/>
    </row>
    <row r="35" spans="1:9" ht="21" customHeight="1">
      <c r="A35" s="230"/>
      <c r="B35" s="230"/>
      <c r="C35" s="239"/>
      <c r="D35" s="234" t="s">
        <v>458</v>
      </c>
      <c r="E35" s="240" t="s">
        <v>494</v>
      </c>
      <c r="F35" s="240"/>
      <c r="G35" s="237" t="s">
        <v>495</v>
      </c>
      <c r="H35" s="237" t="s">
        <v>495</v>
      </c>
      <c r="I35" s="213"/>
    </row>
    <row r="36" spans="1:9" ht="21" customHeight="1">
      <c r="A36" s="230"/>
      <c r="B36" s="230"/>
      <c r="C36" s="233" t="s">
        <v>496</v>
      </c>
      <c r="D36" s="234" t="s">
        <v>452</v>
      </c>
      <c r="E36" s="240" t="s">
        <v>497</v>
      </c>
      <c r="F36" s="240"/>
      <c r="G36" s="237" t="s">
        <v>498</v>
      </c>
      <c r="H36" s="237" t="s">
        <v>498</v>
      </c>
      <c r="I36" s="213"/>
    </row>
    <row r="37" spans="1:9" ht="21" customHeight="1">
      <c r="A37" s="230"/>
      <c r="B37" s="230"/>
      <c r="C37" s="238"/>
      <c r="D37" s="234" t="s">
        <v>455</v>
      </c>
      <c r="E37" s="240" t="s">
        <v>499</v>
      </c>
      <c r="F37" s="240"/>
      <c r="G37" s="237" t="s">
        <v>500</v>
      </c>
      <c r="H37" s="237" t="s">
        <v>500</v>
      </c>
      <c r="I37" s="213"/>
    </row>
    <row r="38" spans="1:9" ht="21" customHeight="1">
      <c r="A38" s="230"/>
      <c r="B38" s="230"/>
      <c r="C38" s="239"/>
      <c r="D38" s="234" t="s">
        <v>458</v>
      </c>
      <c r="E38" s="240" t="s">
        <v>501</v>
      </c>
      <c r="F38" s="240"/>
      <c r="G38" s="237" t="s">
        <v>502</v>
      </c>
      <c r="H38" s="237" t="s">
        <v>502</v>
      </c>
      <c r="I38" s="213"/>
    </row>
    <row r="39" spans="1:9" ht="21" customHeight="1">
      <c r="A39" s="230"/>
      <c r="B39" s="230"/>
      <c r="C39" s="233" t="s">
        <v>503</v>
      </c>
      <c r="D39" s="234" t="s">
        <v>452</v>
      </c>
      <c r="E39" s="240" t="s">
        <v>504</v>
      </c>
      <c r="F39" s="240"/>
      <c r="G39" s="237" t="s">
        <v>505</v>
      </c>
      <c r="H39" s="237" t="s">
        <v>505</v>
      </c>
      <c r="I39" s="213"/>
    </row>
    <row r="40" spans="1:9" ht="21" customHeight="1">
      <c r="A40" s="230"/>
      <c r="B40" s="230"/>
      <c r="C40" s="238"/>
      <c r="D40" s="234" t="s">
        <v>455</v>
      </c>
      <c r="E40" s="240" t="s">
        <v>506</v>
      </c>
      <c r="F40" s="240"/>
      <c r="G40" s="237" t="s">
        <v>507</v>
      </c>
      <c r="H40" s="237" t="s">
        <v>507</v>
      </c>
      <c r="I40" s="213"/>
    </row>
    <row r="41" spans="1:9" ht="21" customHeight="1">
      <c r="A41" s="230"/>
      <c r="B41" s="241"/>
      <c r="C41" s="242"/>
      <c r="D41" s="234" t="s">
        <v>458</v>
      </c>
      <c r="E41" s="240" t="s">
        <v>508</v>
      </c>
      <c r="F41" s="240"/>
      <c r="G41" s="237" t="s">
        <v>509</v>
      </c>
      <c r="H41" s="237" t="s">
        <v>509</v>
      </c>
      <c r="I41" s="213"/>
    </row>
    <row r="42" spans="1:9" ht="21" customHeight="1">
      <c r="A42" s="214"/>
      <c r="B42" s="206" t="s">
        <v>510</v>
      </c>
      <c r="C42" s="206" t="s">
        <v>383</v>
      </c>
      <c r="D42" s="234" t="s">
        <v>452</v>
      </c>
      <c r="E42" s="240" t="s">
        <v>511</v>
      </c>
      <c r="F42" s="240"/>
      <c r="G42" s="237" t="s">
        <v>512</v>
      </c>
      <c r="H42" s="237" t="s">
        <v>512</v>
      </c>
      <c r="I42" s="213"/>
    </row>
    <row r="43" spans="1:9" ht="21" customHeight="1">
      <c r="A43" s="214"/>
      <c r="B43" s="206"/>
      <c r="C43" s="206"/>
      <c r="D43" s="234" t="s">
        <v>455</v>
      </c>
      <c r="E43" s="240" t="s">
        <v>513</v>
      </c>
      <c r="F43" s="240"/>
      <c r="G43" s="237" t="s">
        <v>514</v>
      </c>
      <c r="H43" s="237" t="s">
        <v>514</v>
      </c>
      <c r="I43" s="213"/>
    </row>
    <row r="44" spans="1:9" ht="21" customHeight="1">
      <c r="A44" s="214"/>
      <c r="B44" s="206"/>
      <c r="C44" s="206"/>
      <c r="D44" s="243" t="s">
        <v>458</v>
      </c>
      <c r="E44" s="240" t="s">
        <v>515</v>
      </c>
      <c r="F44" s="240"/>
      <c r="G44" s="237" t="s">
        <v>516</v>
      </c>
      <c r="H44" s="237" t="s">
        <v>516</v>
      </c>
      <c r="I44" s="213"/>
    </row>
    <row r="45" spans="5:8" ht="12.75">
      <c r="E45" s="244"/>
      <c r="F45" s="244"/>
      <c r="G45" s="244"/>
      <c r="H45" s="244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5:A15"/>
    <mergeCell ref="A17:A44"/>
    <mergeCell ref="B18:B29"/>
    <mergeCell ref="B30:B41"/>
    <mergeCell ref="B42:B44"/>
    <mergeCell ref="A4:B4"/>
    <mergeCell ref="B5:B6"/>
    <mergeCell ref="F5:H5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C5:E6"/>
    <mergeCell ref="D17:F17"/>
    <mergeCell ref="G17:H17"/>
    <mergeCell ref="G18:H18"/>
    <mergeCell ref="B15:E1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4:H4"/>
    <mergeCell ref="C7:E7"/>
    <mergeCell ref="C8:E8"/>
    <mergeCell ref="C9:E9"/>
    <mergeCell ref="C10:E10"/>
    <mergeCell ref="C11:E11"/>
    <mergeCell ref="C12:E12"/>
    <mergeCell ref="C13:E13"/>
    <mergeCell ref="C14:E1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3610108.22</v>
      </c>
      <c r="C6" s="22" t="s">
        <v>12</v>
      </c>
      <c r="D6" s="21">
        <v>2650142.61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517325.76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158820.73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283819.12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SUM(B6:B34)</f>
        <v>3610108.22</v>
      </c>
      <c r="C36" s="29" t="s">
        <v>48</v>
      </c>
      <c r="D36" s="26">
        <f>SUM(D6:D34)</f>
        <v>3610108.22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3610108.22</v>
      </c>
      <c r="C41" s="29" t="s">
        <v>55</v>
      </c>
      <c r="D41" s="26">
        <f>SUM(D36,D37,D39)</f>
        <v>3610108.22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61</v>
      </c>
      <c r="I5" s="60" t="s">
        <v>70</v>
      </c>
      <c r="J5" s="60" t="s">
        <v>71</v>
      </c>
      <c r="K5" s="61" t="s">
        <v>72</v>
      </c>
      <c r="L5" s="53" t="s">
        <v>73</v>
      </c>
      <c r="M5" s="62"/>
      <c r="N5" s="63" t="s">
        <v>74</v>
      </c>
      <c r="O5" s="63" t="s">
        <v>75</v>
      </c>
      <c r="P5" s="63" t="s">
        <v>76</v>
      </c>
      <c r="Q5" s="63" t="s">
        <v>77</v>
      </c>
      <c r="R5" s="63" t="s">
        <v>78</v>
      </c>
      <c r="S5" s="53"/>
      <c r="T5" s="53"/>
    </row>
    <row r="6" spans="1:20" ht="30.75" customHeight="1">
      <c r="A6" s="64" t="s">
        <v>79</v>
      </c>
      <c r="B6" s="65" t="s">
        <v>80</v>
      </c>
      <c r="C6" s="66" t="s">
        <v>81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74">
        <v>3610108.22</v>
      </c>
      <c r="G7" s="75">
        <v>0</v>
      </c>
      <c r="H7" s="75">
        <v>3610108.22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>
        <v>0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0</v>
      </c>
      <c r="F8" s="74">
        <v>3610108.22</v>
      </c>
      <c r="G8" s="75">
        <v>0</v>
      </c>
      <c r="H8" s="75">
        <v>3610108.22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>
        <v>0</v>
      </c>
      <c r="T8" s="84"/>
    </row>
    <row r="9" spans="1:20" ht="19.5" customHeight="1">
      <c r="A9" s="73" t="s">
        <v>83</v>
      </c>
      <c r="B9" s="73" t="s">
        <v>84</v>
      </c>
      <c r="C9" s="73" t="s">
        <v>85</v>
      </c>
      <c r="D9" s="73" t="s">
        <v>86</v>
      </c>
      <c r="E9" s="73" t="s">
        <v>87</v>
      </c>
      <c r="F9" s="74">
        <v>23229.71</v>
      </c>
      <c r="G9" s="75">
        <v>0</v>
      </c>
      <c r="H9" s="75">
        <v>23229.71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>
        <v>0</v>
      </c>
      <c r="T9" s="84"/>
    </row>
    <row r="10" spans="1:20" ht="19.5" customHeight="1">
      <c r="A10" s="73" t="s">
        <v>83</v>
      </c>
      <c r="B10" s="73" t="s">
        <v>88</v>
      </c>
      <c r="C10" s="73" t="s">
        <v>89</v>
      </c>
      <c r="D10" s="73" t="s">
        <v>86</v>
      </c>
      <c r="E10" s="73" t="s">
        <v>90</v>
      </c>
      <c r="F10" s="74">
        <v>1953113.29</v>
      </c>
      <c r="G10" s="75">
        <v>0</v>
      </c>
      <c r="H10" s="75">
        <v>1953113.29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83</v>
      </c>
      <c r="B11" s="73" t="s">
        <v>88</v>
      </c>
      <c r="C11" s="73" t="s">
        <v>91</v>
      </c>
      <c r="D11" s="73" t="s">
        <v>86</v>
      </c>
      <c r="E11" s="73" t="s">
        <v>92</v>
      </c>
      <c r="F11" s="74">
        <v>230000</v>
      </c>
      <c r="G11" s="75">
        <v>0</v>
      </c>
      <c r="H11" s="75">
        <v>230000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83</v>
      </c>
      <c r="B12" s="73" t="s">
        <v>88</v>
      </c>
      <c r="C12" s="73" t="s">
        <v>93</v>
      </c>
      <c r="D12" s="73" t="s">
        <v>86</v>
      </c>
      <c r="E12" s="73" t="s">
        <v>94</v>
      </c>
      <c r="F12" s="74">
        <v>443799.61</v>
      </c>
      <c r="G12" s="75">
        <v>0</v>
      </c>
      <c r="H12" s="75">
        <v>443799.61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95</v>
      </c>
      <c r="B13" s="73" t="s">
        <v>96</v>
      </c>
      <c r="C13" s="73" t="s">
        <v>96</v>
      </c>
      <c r="D13" s="73" t="s">
        <v>86</v>
      </c>
      <c r="E13" s="73" t="s">
        <v>97</v>
      </c>
      <c r="F13" s="74">
        <v>369518.4</v>
      </c>
      <c r="G13" s="75">
        <v>0</v>
      </c>
      <c r="H13" s="75">
        <v>369518.4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95</v>
      </c>
      <c r="B14" s="73" t="s">
        <v>96</v>
      </c>
      <c r="C14" s="73" t="s">
        <v>85</v>
      </c>
      <c r="D14" s="73" t="s">
        <v>86</v>
      </c>
      <c r="E14" s="73" t="s">
        <v>98</v>
      </c>
      <c r="F14" s="74">
        <v>147807.36</v>
      </c>
      <c r="G14" s="75">
        <v>0</v>
      </c>
      <c r="H14" s="75">
        <v>147807.36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99</v>
      </c>
      <c r="B15" s="73" t="s">
        <v>100</v>
      </c>
      <c r="C15" s="73" t="s">
        <v>89</v>
      </c>
      <c r="D15" s="73" t="s">
        <v>86</v>
      </c>
      <c r="E15" s="73" t="s">
        <v>101</v>
      </c>
      <c r="F15" s="74">
        <v>111561.66</v>
      </c>
      <c r="G15" s="75">
        <v>0</v>
      </c>
      <c r="H15" s="75">
        <v>111561.66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99</v>
      </c>
      <c r="B16" s="73" t="s">
        <v>100</v>
      </c>
      <c r="C16" s="73" t="s">
        <v>91</v>
      </c>
      <c r="D16" s="73" t="s">
        <v>86</v>
      </c>
      <c r="E16" s="73" t="s">
        <v>102</v>
      </c>
      <c r="F16" s="74">
        <v>23921.47</v>
      </c>
      <c r="G16" s="75">
        <v>0</v>
      </c>
      <c r="H16" s="75">
        <v>23921.47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99</v>
      </c>
      <c r="B17" s="73" t="s">
        <v>100</v>
      </c>
      <c r="C17" s="73" t="s">
        <v>103</v>
      </c>
      <c r="D17" s="73" t="s">
        <v>86</v>
      </c>
      <c r="E17" s="73" t="s">
        <v>104</v>
      </c>
      <c r="F17" s="74">
        <v>23337.6</v>
      </c>
      <c r="G17" s="75">
        <v>0</v>
      </c>
      <c r="H17" s="75">
        <v>23337.6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>
        <v>0</v>
      </c>
      <c r="T17" s="84"/>
    </row>
    <row r="18" spans="1:20" ht="19.5" customHeight="1">
      <c r="A18" s="73" t="s">
        <v>105</v>
      </c>
      <c r="B18" s="73" t="s">
        <v>91</v>
      </c>
      <c r="C18" s="73" t="s">
        <v>89</v>
      </c>
      <c r="D18" s="73" t="s">
        <v>86</v>
      </c>
      <c r="E18" s="73" t="s">
        <v>106</v>
      </c>
      <c r="F18" s="74">
        <v>283819.12</v>
      </c>
      <c r="G18" s="75">
        <v>0</v>
      </c>
      <c r="H18" s="75">
        <v>283819.12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>
        <v>0</v>
      </c>
      <c r="T18" s="84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107</v>
      </c>
    </row>
    <row r="2" spans="1:10" ht="19.5" customHeight="1">
      <c r="A2" s="11" t="s">
        <v>108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109</v>
      </c>
      <c r="H4" s="91" t="s">
        <v>110</v>
      </c>
      <c r="I4" s="91" t="s">
        <v>111</v>
      </c>
      <c r="J4" s="92" t="s">
        <v>112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113</v>
      </c>
      <c r="F5" s="90"/>
      <c r="G5" s="90"/>
      <c r="H5" s="91"/>
      <c r="I5" s="91"/>
      <c r="J5" s="92"/>
    </row>
    <row r="6" spans="1:10" ht="15" customHeight="1">
      <c r="A6" s="95" t="s">
        <v>79</v>
      </c>
      <c r="B6" s="95" t="s">
        <v>80</v>
      </c>
      <c r="C6" s="96" t="s">
        <v>81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59</v>
      </c>
      <c r="F7" s="103">
        <f>SUM(G7:J7)</f>
        <v>3610108.22</v>
      </c>
      <c r="G7" s="104">
        <v>3350108.22</v>
      </c>
      <c r="H7" s="104">
        <v>260000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82</v>
      </c>
      <c r="E8" s="102" t="s">
        <v>0</v>
      </c>
      <c r="F8" s="103">
        <f>SUM(G8:J8)</f>
        <v>3610108.22</v>
      </c>
      <c r="G8" s="104">
        <v>3350108.22</v>
      </c>
      <c r="H8" s="104">
        <v>260000</v>
      </c>
      <c r="I8" s="104"/>
      <c r="J8" s="105"/>
    </row>
    <row r="9" spans="1:10" ht="19.5" customHeight="1">
      <c r="A9" s="101" t="s">
        <v>83</v>
      </c>
      <c r="B9" s="101" t="s">
        <v>84</v>
      </c>
      <c r="C9" s="101" t="s">
        <v>85</v>
      </c>
      <c r="D9" s="102" t="s">
        <v>86</v>
      </c>
      <c r="E9" s="102" t="s">
        <v>87</v>
      </c>
      <c r="F9" s="103">
        <f>SUM(G9:J9)</f>
        <v>23229.71</v>
      </c>
      <c r="G9" s="104">
        <v>23229.71</v>
      </c>
      <c r="H9" s="104">
        <v>0</v>
      </c>
      <c r="I9" s="104"/>
      <c r="J9" s="105"/>
    </row>
    <row r="10" spans="1:10" ht="19.5" customHeight="1">
      <c r="A10" s="101" t="s">
        <v>83</v>
      </c>
      <c r="B10" s="101" t="s">
        <v>88</v>
      </c>
      <c r="C10" s="101" t="s">
        <v>89</v>
      </c>
      <c r="D10" s="102" t="s">
        <v>86</v>
      </c>
      <c r="E10" s="102" t="s">
        <v>90</v>
      </c>
      <c r="F10" s="103">
        <f>SUM(G10:J10)</f>
        <v>1953113.29</v>
      </c>
      <c r="G10" s="104">
        <v>1923113.29</v>
      </c>
      <c r="H10" s="104">
        <v>30000</v>
      </c>
      <c r="I10" s="104"/>
      <c r="J10" s="105"/>
    </row>
    <row r="11" spans="1:10" ht="19.5" customHeight="1">
      <c r="A11" s="101" t="s">
        <v>83</v>
      </c>
      <c r="B11" s="101" t="s">
        <v>88</v>
      </c>
      <c r="C11" s="101" t="s">
        <v>91</v>
      </c>
      <c r="D11" s="102" t="s">
        <v>86</v>
      </c>
      <c r="E11" s="102" t="s">
        <v>92</v>
      </c>
      <c r="F11" s="103">
        <f>SUM(G11:J11)</f>
        <v>230000</v>
      </c>
      <c r="G11" s="104">
        <v>0</v>
      </c>
      <c r="H11" s="104">
        <v>230000</v>
      </c>
      <c r="I11" s="104"/>
      <c r="J11" s="105"/>
    </row>
    <row r="12" spans="1:10" ht="19.5" customHeight="1">
      <c r="A12" s="101" t="s">
        <v>83</v>
      </c>
      <c r="B12" s="101" t="s">
        <v>88</v>
      </c>
      <c r="C12" s="101" t="s">
        <v>93</v>
      </c>
      <c r="D12" s="102" t="s">
        <v>86</v>
      </c>
      <c r="E12" s="102" t="s">
        <v>94</v>
      </c>
      <c r="F12" s="103">
        <f>SUM(G12:J12)</f>
        <v>443799.61</v>
      </c>
      <c r="G12" s="104">
        <v>443799.61</v>
      </c>
      <c r="H12" s="104">
        <v>0</v>
      </c>
      <c r="I12" s="104"/>
      <c r="J12" s="105"/>
    </row>
    <row r="13" spans="1:10" ht="19.5" customHeight="1">
      <c r="A13" s="101" t="s">
        <v>95</v>
      </c>
      <c r="B13" s="101" t="s">
        <v>96</v>
      </c>
      <c r="C13" s="101" t="s">
        <v>96</v>
      </c>
      <c r="D13" s="102" t="s">
        <v>86</v>
      </c>
      <c r="E13" s="102" t="s">
        <v>97</v>
      </c>
      <c r="F13" s="103">
        <f>SUM(G13:J13)</f>
        <v>369518.4</v>
      </c>
      <c r="G13" s="104">
        <v>369518.4</v>
      </c>
      <c r="H13" s="104">
        <v>0</v>
      </c>
      <c r="I13" s="104"/>
      <c r="J13" s="105"/>
    </row>
    <row r="14" spans="1:10" ht="19.5" customHeight="1">
      <c r="A14" s="101" t="s">
        <v>95</v>
      </c>
      <c r="B14" s="101" t="s">
        <v>96</v>
      </c>
      <c r="C14" s="101" t="s">
        <v>85</v>
      </c>
      <c r="D14" s="102" t="s">
        <v>86</v>
      </c>
      <c r="E14" s="102" t="s">
        <v>98</v>
      </c>
      <c r="F14" s="103">
        <f>SUM(G14:J14)</f>
        <v>147807.36</v>
      </c>
      <c r="G14" s="104">
        <v>147807.36</v>
      </c>
      <c r="H14" s="104">
        <v>0</v>
      </c>
      <c r="I14" s="104"/>
      <c r="J14" s="105"/>
    </row>
    <row r="15" spans="1:10" ht="19.5" customHeight="1">
      <c r="A15" s="101" t="s">
        <v>99</v>
      </c>
      <c r="B15" s="101" t="s">
        <v>100</v>
      </c>
      <c r="C15" s="101" t="s">
        <v>89</v>
      </c>
      <c r="D15" s="102" t="s">
        <v>86</v>
      </c>
      <c r="E15" s="102" t="s">
        <v>101</v>
      </c>
      <c r="F15" s="103">
        <f>SUM(G15:J15)</f>
        <v>111561.66</v>
      </c>
      <c r="G15" s="104">
        <v>111561.66</v>
      </c>
      <c r="H15" s="104">
        <v>0</v>
      </c>
      <c r="I15" s="104"/>
      <c r="J15" s="105"/>
    </row>
    <row r="16" spans="1:10" ht="19.5" customHeight="1">
      <c r="A16" s="101" t="s">
        <v>99</v>
      </c>
      <c r="B16" s="101" t="s">
        <v>100</v>
      </c>
      <c r="C16" s="101" t="s">
        <v>91</v>
      </c>
      <c r="D16" s="102" t="s">
        <v>86</v>
      </c>
      <c r="E16" s="102" t="s">
        <v>102</v>
      </c>
      <c r="F16" s="103">
        <f>SUM(G16:J16)</f>
        <v>23921.47</v>
      </c>
      <c r="G16" s="104">
        <v>23921.47</v>
      </c>
      <c r="H16" s="104">
        <v>0</v>
      </c>
      <c r="I16" s="104"/>
      <c r="J16" s="105"/>
    </row>
    <row r="17" spans="1:10" ht="19.5" customHeight="1">
      <c r="A17" s="101" t="s">
        <v>99</v>
      </c>
      <c r="B17" s="101" t="s">
        <v>100</v>
      </c>
      <c r="C17" s="101" t="s">
        <v>103</v>
      </c>
      <c r="D17" s="102" t="s">
        <v>86</v>
      </c>
      <c r="E17" s="102" t="s">
        <v>104</v>
      </c>
      <c r="F17" s="103">
        <f>SUM(G17:J17)</f>
        <v>23337.6</v>
      </c>
      <c r="G17" s="104">
        <v>23337.6</v>
      </c>
      <c r="H17" s="104">
        <v>0</v>
      </c>
      <c r="I17" s="104"/>
      <c r="J17" s="105"/>
    </row>
    <row r="18" spans="1:10" ht="19.5" customHeight="1">
      <c r="A18" s="101" t="s">
        <v>105</v>
      </c>
      <c r="B18" s="101" t="s">
        <v>91</v>
      </c>
      <c r="C18" s="101" t="s">
        <v>89</v>
      </c>
      <c r="D18" s="102" t="s">
        <v>86</v>
      </c>
      <c r="E18" s="102" t="s">
        <v>106</v>
      </c>
      <c r="F18" s="103">
        <f>SUM(G18:J18)</f>
        <v>283819.12</v>
      </c>
      <c r="G18" s="104">
        <v>283819.12</v>
      </c>
      <c r="H18" s="104">
        <v>0</v>
      </c>
      <c r="I18" s="104"/>
      <c r="J18" s="105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114</v>
      </c>
    </row>
    <row r="2" spans="1:8" ht="20.25" customHeight="1">
      <c r="A2" s="11" t="s">
        <v>115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109">
        <f>SUM(B7:B9)</f>
        <v>3610108.22</v>
      </c>
      <c r="C6" s="110" t="s">
        <v>121</v>
      </c>
      <c r="D6" s="111">
        <f>SUM(E6,F6,G6,H6)</f>
        <v>3610108.22</v>
      </c>
      <c r="E6" s="111">
        <f>SUM(E7:E35)</f>
        <v>3610108.22</v>
      </c>
      <c r="F6" s="111">
        <f>SUM(F7:F35)</f>
        <v>0</v>
      </c>
      <c r="G6" s="111">
        <f>SUM(G7:G35)</f>
        <v>0</v>
      </c>
      <c r="H6" s="111">
        <f>SUM(H7:H35)</f>
        <v>0</v>
      </c>
    </row>
    <row r="7" spans="1:8" ht="20.25" customHeight="1">
      <c r="A7" s="108" t="s">
        <v>122</v>
      </c>
      <c r="B7" s="111">
        <v>3610108.22</v>
      </c>
      <c r="C7" s="110" t="s">
        <v>123</v>
      </c>
      <c r="D7" s="26">
        <f aca="true" t="shared" si="0" ref="D7:D35">SUM(E7:H7)</f>
        <v>2650142.61</v>
      </c>
      <c r="E7" s="111">
        <v>2650142.61</v>
      </c>
      <c r="F7" s="111">
        <v>0</v>
      </c>
      <c r="G7" s="112" t="s">
        <v>16</v>
      </c>
      <c r="H7" s="111">
        <v>0</v>
      </c>
    </row>
    <row r="8" spans="1:8" ht="20.25" customHeight="1">
      <c r="A8" s="108" t="s">
        <v>124</v>
      </c>
      <c r="B8" s="113">
        <v>0</v>
      </c>
      <c r="C8" s="110" t="s">
        <v>125</v>
      </c>
      <c r="D8" s="26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8" t="s">
        <v>126</v>
      </c>
      <c r="B9" s="25" t="s">
        <v>16</v>
      </c>
      <c r="C9" s="110" t="s">
        <v>127</v>
      </c>
      <c r="D9" s="26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8" t="s">
        <v>128</v>
      </c>
      <c r="B10" s="114">
        <f>SUM(B11:B14)</f>
        <v>0</v>
      </c>
      <c r="C10" s="110" t="s">
        <v>129</v>
      </c>
      <c r="D10" s="26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8" t="s">
        <v>122</v>
      </c>
      <c r="B11" s="113">
        <v>0</v>
      </c>
      <c r="C11" s="110" t="s">
        <v>130</v>
      </c>
      <c r="D11" s="26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8" t="s">
        <v>124</v>
      </c>
      <c r="B12" s="113">
        <v>0</v>
      </c>
      <c r="C12" s="110" t="s">
        <v>131</v>
      </c>
      <c r="D12" s="26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8" t="s">
        <v>126</v>
      </c>
      <c r="B13" s="113" t="s">
        <v>16</v>
      </c>
      <c r="C13" s="110" t="s">
        <v>132</v>
      </c>
      <c r="D13" s="26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8" t="s">
        <v>133</v>
      </c>
      <c r="B14" s="25"/>
      <c r="C14" s="110" t="s">
        <v>134</v>
      </c>
      <c r="D14" s="26">
        <f t="shared" si="0"/>
        <v>517325.76</v>
      </c>
      <c r="E14" s="113">
        <v>517325.76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135</v>
      </c>
      <c r="D15" s="26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136</v>
      </c>
      <c r="D16" s="26">
        <f t="shared" si="0"/>
        <v>158820.73</v>
      </c>
      <c r="E16" s="113">
        <v>158820.73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137</v>
      </c>
      <c r="D17" s="26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138</v>
      </c>
      <c r="D18" s="26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139</v>
      </c>
      <c r="D19" s="26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140</v>
      </c>
      <c r="D20" s="26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141</v>
      </c>
      <c r="D21" s="26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142</v>
      </c>
      <c r="D22" s="26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143</v>
      </c>
      <c r="D23" s="26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144</v>
      </c>
      <c r="D24" s="26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145</v>
      </c>
      <c r="D25" s="26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146</v>
      </c>
      <c r="D26" s="26">
        <f t="shared" si="0"/>
        <v>283819.12</v>
      </c>
      <c r="E26" s="113">
        <v>283819.12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147</v>
      </c>
      <c r="D27" s="26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148</v>
      </c>
      <c r="D28" s="26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149</v>
      </c>
      <c r="D29" s="26"/>
      <c r="E29" s="113">
        <v>0</v>
      </c>
      <c r="F29" s="113">
        <v>0</v>
      </c>
      <c r="G29" s="112"/>
      <c r="H29" s="113">
        <v>0</v>
      </c>
    </row>
    <row r="30" spans="1:8" ht="20.25" customHeight="1">
      <c r="A30" s="20"/>
      <c r="B30" s="25"/>
      <c r="C30" s="116" t="s">
        <v>150</v>
      </c>
      <c r="D30" s="26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151</v>
      </c>
      <c r="D31" s="26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152</v>
      </c>
      <c r="D32" s="26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153</v>
      </c>
      <c r="D33" s="26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154</v>
      </c>
      <c r="D34" s="26">
        <f t="shared" si="0"/>
        <v>0</v>
      </c>
      <c r="E34" s="113">
        <v>0</v>
      </c>
      <c r="F34" s="113">
        <v>0</v>
      </c>
      <c r="G34" s="112" t="s">
        <v>16</v>
      </c>
      <c r="H34" s="113">
        <v>0</v>
      </c>
    </row>
    <row r="35" spans="1:8" ht="20.25" customHeight="1">
      <c r="A35" s="20"/>
      <c r="B35" s="25"/>
      <c r="C35" s="116" t="s">
        <v>155</v>
      </c>
      <c r="D35" s="26">
        <f t="shared" si="0"/>
        <v>0</v>
      </c>
      <c r="E35" s="117">
        <v>0</v>
      </c>
      <c r="F35" s="117">
        <v>0</v>
      </c>
      <c r="G35" s="118" t="s">
        <v>16</v>
      </c>
      <c r="H35" s="117">
        <v>0</v>
      </c>
    </row>
    <row r="36" spans="1:8" ht="20.25" customHeight="1">
      <c r="A36" s="27"/>
      <c r="B36" s="28"/>
      <c r="C36" s="29"/>
      <c r="D36" s="26"/>
      <c r="E36" s="119"/>
      <c r="F36" s="119" t="s">
        <v>16</v>
      </c>
      <c r="G36" s="120"/>
      <c r="H36" s="121"/>
    </row>
    <row r="37" spans="1:8" ht="20.25" customHeight="1">
      <c r="A37" s="20"/>
      <c r="B37" s="25"/>
      <c r="C37" s="22" t="s">
        <v>156</v>
      </c>
      <c r="D37" s="26">
        <f>SUM(E37:H37)</f>
        <v>0</v>
      </c>
      <c r="E37" s="25"/>
      <c r="F37" s="25" t="s">
        <v>16</v>
      </c>
      <c r="G37" s="122"/>
      <c r="H37" s="123"/>
    </row>
    <row r="38" spans="1:8" ht="20.25" customHeight="1">
      <c r="A38" s="20"/>
      <c r="B38" s="30"/>
      <c r="C38" s="22"/>
      <c r="D38" s="26"/>
      <c r="E38" s="124"/>
      <c r="F38" s="124" t="s">
        <v>16</v>
      </c>
      <c r="G38" s="125"/>
      <c r="H38" s="126"/>
    </row>
    <row r="39" spans="1:8" ht="20.25" customHeight="1">
      <c r="A39" s="27" t="s">
        <v>54</v>
      </c>
      <c r="B39" s="31">
        <f>SUM(B6,B10)</f>
        <v>3610108.22</v>
      </c>
      <c r="C39" s="29" t="s">
        <v>55</v>
      </c>
      <c r="D39" s="26">
        <f>SUM(E39:H39)</f>
        <v>3610108.22</v>
      </c>
      <c r="E39" s="127">
        <f>SUM(E7:E37)</f>
        <v>3610108.22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2"/>
      <c r="B40" s="130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1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1" t="s">
        <v>6</v>
      </c>
    </row>
    <row r="4" spans="1:35" ht="19.5" customHeight="1">
      <c r="A4" s="45" t="s">
        <v>58</v>
      </c>
      <c r="B4" s="46"/>
      <c r="C4" s="133"/>
      <c r="D4" s="47"/>
      <c r="E4" s="134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5" t="s">
        <v>68</v>
      </c>
      <c r="D5" s="58" t="s">
        <v>69</v>
      </c>
      <c r="E5" s="49"/>
      <c r="F5" s="135" t="s">
        <v>59</v>
      </c>
      <c r="G5" s="135" t="s">
        <v>163</v>
      </c>
      <c r="H5" s="135"/>
      <c r="I5" s="135"/>
      <c r="J5" s="135" t="s">
        <v>164</v>
      </c>
      <c r="K5" s="135"/>
      <c r="L5" s="135"/>
      <c r="M5" s="135" t="s">
        <v>165</v>
      </c>
      <c r="N5" s="135"/>
      <c r="O5" s="135"/>
      <c r="P5" s="135" t="s">
        <v>59</v>
      </c>
      <c r="Q5" s="135" t="s">
        <v>163</v>
      </c>
      <c r="R5" s="135"/>
      <c r="S5" s="135"/>
      <c r="T5" s="135" t="s">
        <v>164</v>
      </c>
      <c r="U5" s="135"/>
      <c r="V5" s="135"/>
      <c r="W5" s="135" t="s">
        <v>165</v>
      </c>
      <c r="X5" s="135"/>
      <c r="Y5" s="135"/>
      <c r="Z5" s="135" t="s">
        <v>59</v>
      </c>
      <c r="AA5" s="135" t="s">
        <v>163</v>
      </c>
      <c r="AB5" s="135"/>
      <c r="AC5" s="135"/>
      <c r="AD5" s="135" t="s">
        <v>164</v>
      </c>
      <c r="AE5" s="135"/>
      <c r="AF5" s="135"/>
      <c r="AG5" s="135" t="s">
        <v>165</v>
      </c>
      <c r="AH5" s="135"/>
      <c r="AI5" s="135"/>
    </row>
    <row r="6" spans="1:35" ht="30.75" customHeight="1">
      <c r="A6" s="64" t="s">
        <v>79</v>
      </c>
      <c r="B6" s="136" t="s">
        <v>80</v>
      </c>
      <c r="C6" s="135"/>
      <c r="D6" s="137"/>
      <c r="E6" s="69"/>
      <c r="F6" s="135"/>
      <c r="G6" s="135" t="s">
        <v>74</v>
      </c>
      <c r="H6" s="135" t="s">
        <v>109</v>
      </c>
      <c r="I6" s="135" t="s">
        <v>110</v>
      </c>
      <c r="J6" s="135" t="s">
        <v>74</v>
      </c>
      <c r="K6" s="135" t="s">
        <v>109</v>
      </c>
      <c r="L6" s="135" t="s">
        <v>110</v>
      </c>
      <c r="M6" s="135" t="s">
        <v>74</v>
      </c>
      <c r="N6" s="135" t="s">
        <v>109</v>
      </c>
      <c r="O6" s="135" t="s">
        <v>110</v>
      </c>
      <c r="P6" s="135"/>
      <c r="Q6" s="135" t="s">
        <v>74</v>
      </c>
      <c r="R6" s="135" t="s">
        <v>109</v>
      </c>
      <c r="S6" s="135" t="s">
        <v>110</v>
      </c>
      <c r="T6" s="135" t="s">
        <v>74</v>
      </c>
      <c r="U6" s="135" t="s">
        <v>109</v>
      </c>
      <c r="V6" s="135" t="s">
        <v>110</v>
      </c>
      <c r="W6" s="135" t="s">
        <v>74</v>
      </c>
      <c r="X6" s="135" t="s">
        <v>109</v>
      </c>
      <c r="Y6" s="135" t="s">
        <v>110</v>
      </c>
      <c r="Z6" s="135"/>
      <c r="AA6" s="135" t="s">
        <v>74</v>
      </c>
      <c r="AB6" s="135" t="s">
        <v>109</v>
      </c>
      <c r="AC6" s="135" t="s">
        <v>110</v>
      </c>
      <c r="AD6" s="135" t="s">
        <v>74</v>
      </c>
      <c r="AE6" s="135" t="s">
        <v>109</v>
      </c>
      <c r="AF6" s="135" t="s">
        <v>110</v>
      </c>
      <c r="AG6" s="135" t="s">
        <v>74</v>
      </c>
      <c r="AH6" s="135" t="s">
        <v>109</v>
      </c>
      <c r="AI6" s="135" t="s">
        <v>110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SUM(F7,P7,Z7)</f>
        <v>3610108.22</v>
      </c>
      <c r="F7" s="80">
        <f>SUM(G7,J7,M7)</f>
        <v>3610108.22</v>
      </c>
      <c r="G7" s="80">
        <f>SUM(H7,I7)</f>
        <v>3610108.22</v>
      </c>
      <c r="H7" s="80">
        <v>3350108.22</v>
      </c>
      <c r="I7" s="80">
        <v>260000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SUM(AB7:AC7)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0</v>
      </c>
      <c r="E8" s="80">
        <f>SUM(F8,P8,Z8)</f>
        <v>3610108.22</v>
      </c>
      <c r="F8" s="80">
        <f>SUM(G8,J8,M8)</f>
        <v>3610108.22</v>
      </c>
      <c r="G8" s="80">
        <f>SUM(H8,I8)</f>
        <v>3610108.22</v>
      </c>
      <c r="H8" s="80">
        <v>3350108.22</v>
      </c>
      <c r="I8" s="80">
        <v>260000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SUM(AB8:AC8)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8" t="s">
        <v>166</v>
      </c>
      <c r="B9" s="138" t="s">
        <v>16</v>
      </c>
      <c r="C9" s="138" t="s">
        <v>16</v>
      </c>
      <c r="D9" s="138" t="s">
        <v>167</v>
      </c>
      <c r="E9" s="80">
        <f>SUM(F9,P9,Z9)</f>
        <v>2378661.89</v>
      </c>
      <c r="F9" s="80">
        <f>SUM(G9,J9,M9)</f>
        <v>2378661.89</v>
      </c>
      <c r="G9" s="80">
        <f>SUM(H9,I9)</f>
        <v>2378661.89</v>
      </c>
      <c r="H9" s="80">
        <v>2378661.89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SUM(AB9:AC9)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8" t="s">
        <v>168</v>
      </c>
      <c r="B10" s="138" t="s">
        <v>89</v>
      </c>
      <c r="C10" s="138" t="s">
        <v>86</v>
      </c>
      <c r="D10" s="138" t="s">
        <v>169</v>
      </c>
      <c r="E10" s="80">
        <f>SUM(F10,P10,Z10)</f>
        <v>1538907</v>
      </c>
      <c r="F10" s="80">
        <f>SUM(G10,J10,M10)</f>
        <v>1538907</v>
      </c>
      <c r="G10" s="80">
        <f>SUM(H10,I10)</f>
        <v>1538907</v>
      </c>
      <c r="H10" s="80">
        <v>1538907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SUM(AB10:AC10)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8" t="s">
        <v>168</v>
      </c>
      <c r="B11" s="138" t="s">
        <v>91</v>
      </c>
      <c r="C11" s="138" t="s">
        <v>86</v>
      </c>
      <c r="D11" s="138" t="s">
        <v>170</v>
      </c>
      <c r="E11" s="80">
        <f>SUM(F11,P11,Z11)</f>
        <v>597182.01</v>
      </c>
      <c r="F11" s="80">
        <f>SUM(G11,J11,M11)</f>
        <v>597182.01</v>
      </c>
      <c r="G11" s="80">
        <f>SUM(H11,I11)</f>
        <v>597182.01</v>
      </c>
      <c r="H11" s="80">
        <v>597182.01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SUM(AB11:AC11)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8" t="s">
        <v>168</v>
      </c>
      <c r="B12" s="138" t="s">
        <v>103</v>
      </c>
      <c r="C12" s="138" t="s">
        <v>86</v>
      </c>
      <c r="D12" s="138" t="s">
        <v>171</v>
      </c>
      <c r="E12" s="80">
        <f>SUM(F12,P12,Z12)</f>
        <v>231572.88</v>
      </c>
      <c r="F12" s="80">
        <f>SUM(G12,J12,M12)</f>
        <v>231572.88</v>
      </c>
      <c r="G12" s="80">
        <f>SUM(H12,I12)</f>
        <v>231572.88</v>
      </c>
      <c r="H12" s="80">
        <v>231572.88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SUM(AB12:AC12)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8" t="s">
        <v>168</v>
      </c>
      <c r="B13" s="138" t="s">
        <v>172</v>
      </c>
      <c r="C13" s="138" t="s">
        <v>86</v>
      </c>
      <c r="D13" s="138" t="s">
        <v>173</v>
      </c>
      <c r="E13" s="80">
        <f>SUM(F13,P13,Z13)</f>
        <v>11000</v>
      </c>
      <c r="F13" s="80">
        <f>SUM(G13,J13,M13)</f>
        <v>11000</v>
      </c>
      <c r="G13" s="80">
        <f>SUM(H13,I13)</f>
        <v>11000</v>
      </c>
      <c r="H13" s="80">
        <v>11000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SUM(AB13:AC13)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8" t="s">
        <v>174</v>
      </c>
      <c r="B14" s="138" t="s">
        <v>16</v>
      </c>
      <c r="C14" s="138" t="s">
        <v>16</v>
      </c>
      <c r="D14" s="138" t="s">
        <v>175</v>
      </c>
      <c r="E14" s="80">
        <f>SUM(F14,P14,Z14)</f>
        <v>603384.51</v>
      </c>
      <c r="F14" s="80">
        <f>SUM(G14,J14,M14)</f>
        <v>603384.51</v>
      </c>
      <c r="G14" s="80">
        <f>SUM(H14,I14)</f>
        <v>603384.51</v>
      </c>
      <c r="H14" s="80">
        <v>343384.51</v>
      </c>
      <c r="I14" s="80">
        <v>260000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SUM(AB14:AC14)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8" t="s">
        <v>176</v>
      </c>
      <c r="B15" s="138" t="s">
        <v>89</v>
      </c>
      <c r="C15" s="138" t="s">
        <v>86</v>
      </c>
      <c r="D15" s="138" t="s">
        <v>177</v>
      </c>
      <c r="E15" s="80">
        <f>SUM(F15,P15,Z15)</f>
        <v>539634.51</v>
      </c>
      <c r="F15" s="80">
        <f>SUM(G15,J15,M15)</f>
        <v>539634.51</v>
      </c>
      <c r="G15" s="80">
        <f>SUM(H15,I15)</f>
        <v>539634.51</v>
      </c>
      <c r="H15" s="80">
        <v>279634.51</v>
      </c>
      <c r="I15" s="80">
        <v>260000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SUM(AB15:AC15)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8" t="s">
        <v>176</v>
      </c>
      <c r="B16" s="138" t="s">
        <v>178</v>
      </c>
      <c r="C16" s="138" t="s">
        <v>86</v>
      </c>
      <c r="D16" s="138" t="s">
        <v>179</v>
      </c>
      <c r="E16" s="80">
        <f>SUM(F16,P16,Z16)</f>
        <v>63750</v>
      </c>
      <c r="F16" s="80">
        <f>SUM(G16,J16,M16)</f>
        <v>63750</v>
      </c>
      <c r="G16" s="80">
        <f>SUM(H16,I16)</f>
        <v>63750</v>
      </c>
      <c r="H16" s="80">
        <v>63750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SUM(AB16:AC16)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8" t="s">
        <v>180</v>
      </c>
      <c r="B17" s="138" t="s">
        <v>16</v>
      </c>
      <c r="C17" s="138" t="s">
        <v>16</v>
      </c>
      <c r="D17" s="138" t="s">
        <v>181</v>
      </c>
      <c r="E17" s="80">
        <f>SUM(F17,P17,Z17)</f>
        <v>4080</v>
      </c>
      <c r="F17" s="80">
        <f>SUM(G17,J17,M17)</f>
        <v>4080</v>
      </c>
      <c r="G17" s="80">
        <f>SUM(H17,I17)</f>
        <v>4080</v>
      </c>
      <c r="H17" s="80">
        <v>4080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SUM(AB17:AC17)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8" t="s">
        <v>182</v>
      </c>
      <c r="B18" s="138" t="s">
        <v>85</v>
      </c>
      <c r="C18" s="138" t="s">
        <v>86</v>
      </c>
      <c r="D18" s="138" t="s">
        <v>183</v>
      </c>
      <c r="E18" s="80">
        <f>SUM(F18,P18,Z18)</f>
        <v>4080</v>
      </c>
      <c r="F18" s="80">
        <f>SUM(G18,J18,M18)</f>
        <v>4080</v>
      </c>
      <c r="G18" s="80">
        <f>SUM(H18,I18)</f>
        <v>4080</v>
      </c>
      <c r="H18" s="80">
        <v>4080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SUM(AB18:AC18)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8" t="s">
        <v>184</v>
      </c>
      <c r="B19" s="138" t="s">
        <v>16</v>
      </c>
      <c r="C19" s="138" t="s">
        <v>16</v>
      </c>
      <c r="D19" s="138" t="s">
        <v>185</v>
      </c>
      <c r="E19" s="80">
        <f>SUM(F19,P19,Z19)</f>
        <v>612821.82</v>
      </c>
      <c r="F19" s="80">
        <f>SUM(G19,J19,M19)</f>
        <v>612821.82</v>
      </c>
      <c r="G19" s="80">
        <f>SUM(H19,I19)</f>
        <v>612821.82</v>
      </c>
      <c r="H19" s="80">
        <v>612821.82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SUM(AB19:AC19)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8" t="s">
        <v>186</v>
      </c>
      <c r="B20" s="138" t="s">
        <v>89</v>
      </c>
      <c r="C20" s="138" t="s">
        <v>86</v>
      </c>
      <c r="D20" s="138" t="s">
        <v>187</v>
      </c>
      <c r="E20" s="80">
        <f>SUM(F20,P20,Z20)</f>
        <v>510395.52</v>
      </c>
      <c r="F20" s="80">
        <f>SUM(G20,J20,M20)</f>
        <v>510395.52</v>
      </c>
      <c r="G20" s="80">
        <f>SUM(H20,I20)</f>
        <v>510395.52</v>
      </c>
      <c r="H20" s="80">
        <v>510395.52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SUM(AB20:AC20)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8" t="s">
        <v>186</v>
      </c>
      <c r="B21" s="138" t="s">
        <v>91</v>
      </c>
      <c r="C21" s="138" t="s">
        <v>86</v>
      </c>
      <c r="D21" s="138" t="s">
        <v>188</v>
      </c>
      <c r="E21" s="80">
        <f>SUM(F21,P21,Z21)</f>
        <v>102426.3</v>
      </c>
      <c r="F21" s="80">
        <f>SUM(G21,J21,M21)</f>
        <v>102426.3</v>
      </c>
      <c r="G21" s="80">
        <f>SUM(H21,I21)</f>
        <v>102426.3</v>
      </c>
      <c r="H21" s="80">
        <v>102426.3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SUM(AB21:AC21)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8" t="s">
        <v>189</v>
      </c>
      <c r="B22" s="138" t="s">
        <v>16</v>
      </c>
      <c r="C22" s="138" t="s">
        <v>16</v>
      </c>
      <c r="D22" s="138" t="s">
        <v>190</v>
      </c>
      <c r="E22" s="80">
        <f>SUM(F22,P22,Z22)</f>
        <v>11160</v>
      </c>
      <c r="F22" s="80">
        <f>SUM(G22,J22,M22)</f>
        <v>11160</v>
      </c>
      <c r="G22" s="80">
        <f>SUM(H22,I22)</f>
        <v>11160</v>
      </c>
      <c r="H22" s="80">
        <v>11160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SUM(AB22:AC22)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spans="1:35" ht="19.5" customHeight="1">
      <c r="A23" s="138" t="s">
        <v>191</v>
      </c>
      <c r="B23" s="138" t="s">
        <v>89</v>
      </c>
      <c r="C23" s="138" t="s">
        <v>86</v>
      </c>
      <c r="D23" s="138" t="s">
        <v>192</v>
      </c>
      <c r="E23" s="80">
        <f>SUM(F23,P23,Z23)</f>
        <v>11160</v>
      </c>
      <c r="F23" s="80">
        <f>SUM(G23,J23,M23)</f>
        <v>11160</v>
      </c>
      <c r="G23" s="80">
        <f>SUM(H23,I23)</f>
        <v>11160</v>
      </c>
      <c r="H23" s="80">
        <v>11160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 t="s">
        <v>16</v>
      </c>
      <c r="O23" s="80" t="s">
        <v>16</v>
      </c>
      <c r="P23" s="80">
        <f>SUM(Q23,T23,W23)</f>
        <v>0</v>
      </c>
      <c r="Q23" s="80">
        <f>SUM(R23,S23)</f>
        <v>0</v>
      </c>
      <c r="R23" s="80" t="s">
        <v>16</v>
      </c>
      <c r="S23" s="80" t="s">
        <v>16</v>
      </c>
      <c r="T23" s="80">
        <f>SUM(U23,V23)</f>
        <v>0</v>
      </c>
      <c r="U23" s="80" t="s">
        <v>16</v>
      </c>
      <c r="V23" s="80" t="s">
        <v>16</v>
      </c>
      <c r="W23" s="80">
        <f>SUM(X23,Y23)</f>
        <v>0</v>
      </c>
      <c r="X23" s="80" t="s">
        <v>16</v>
      </c>
      <c r="Y23" s="80"/>
      <c r="Z23" s="80">
        <f>SUM(AA23,AD23,AG23)</f>
        <v>0</v>
      </c>
      <c r="AA23" s="80">
        <f>SUM(AB23:AC23)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 t="s">
        <v>16</v>
      </c>
      <c r="AI23" s="80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193</v>
      </c>
    </row>
    <row r="2" spans="1:111" ht="19.5" customHeight="1">
      <c r="A2" s="11" t="s">
        <v>194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2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39" t="s">
        <v>58</v>
      </c>
      <c r="B4" s="139"/>
      <c r="C4" s="139"/>
      <c r="D4" s="139"/>
      <c r="E4" s="135" t="s">
        <v>59</v>
      </c>
      <c r="F4" s="140" t="s">
        <v>195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196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 t="s">
        <v>197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 t="s">
        <v>198</v>
      </c>
      <c r="BI4" s="141"/>
      <c r="BJ4" s="141"/>
      <c r="BK4" s="141"/>
      <c r="BL4" s="141"/>
      <c r="BM4" s="141" t="s">
        <v>199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 t="s">
        <v>200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 t="s">
        <v>201</v>
      </c>
      <c r="CR4" s="141"/>
      <c r="CS4" s="141"/>
      <c r="CT4" s="141" t="s">
        <v>202</v>
      </c>
      <c r="CU4" s="141"/>
      <c r="CV4" s="141"/>
      <c r="CW4" s="141"/>
      <c r="CX4" s="141"/>
      <c r="CY4" s="141"/>
      <c r="CZ4" s="141" t="s">
        <v>203</v>
      </c>
      <c r="DA4" s="141"/>
      <c r="DB4" s="141"/>
      <c r="DC4" s="141" t="s">
        <v>204</v>
      </c>
      <c r="DD4" s="141"/>
      <c r="DE4" s="141"/>
      <c r="DF4" s="141"/>
      <c r="DG4" s="141"/>
    </row>
    <row r="5" spans="1:112" ht="19.5" customHeight="1">
      <c r="A5" s="139" t="s">
        <v>67</v>
      </c>
      <c r="B5" s="139"/>
      <c r="C5" s="139"/>
      <c r="D5" s="135" t="s">
        <v>69</v>
      </c>
      <c r="E5" s="135"/>
      <c r="F5" s="135" t="s">
        <v>74</v>
      </c>
      <c r="G5" s="135" t="s">
        <v>205</v>
      </c>
      <c r="H5" s="135" t="s">
        <v>206</v>
      </c>
      <c r="I5" s="135" t="s">
        <v>207</v>
      </c>
      <c r="J5" s="135" t="s">
        <v>208</v>
      </c>
      <c r="K5" s="135" t="s">
        <v>209</v>
      </c>
      <c r="L5" s="135" t="s">
        <v>210</v>
      </c>
      <c r="M5" s="135" t="s">
        <v>211</v>
      </c>
      <c r="N5" s="135" t="s">
        <v>212</v>
      </c>
      <c r="O5" s="135" t="s">
        <v>213</v>
      </c>
      <c r="P5" s="135" t="s">
        <v>214</v>
      </c>
      <c r="Q5" s="135" t="s">
        <v>215</v>
      </c>
      <c r="R5" s="135" t="s">
        <v>216</v>
      </c>
      <c r="S5" s="135" t="s">
        <v>217</v>
      </c>
      <c r="T5" s="135" t="s">
        <v>74</v>
      </c>
      <c r="U5" s="135" t="s">
        <v>218</v>
      </c>
      <c r="V5" s="135" t="s">
        <v>219</v>
      </c>
      <c r="W5" s="135" t="s">
        <v>220</v>
      </c>
      <c r="X5" s="135" t="s">
        <v>221</v>
      </c>
      <c r="Y5" s="135" t="s">
        <v>222</v>
      </c>
      <c r="Z5" s="135" t="s">
        <v>223</v>
      </c>
      <c r="AA5" s="135" t="s">
        <v>224</v>
      </c>
      <c r="AB5" s="135" t="s">
        <v>225</v>
      </c>
      <c r="AC5" s="135" t="s">
        <v>226</v>
      </c>
      <c r="AD5" s="135" t="s">
        <v>227</v>
      </c>
      <c r="AE5" s="135" t="s">
        <v>228</v>
      </c>
      <c r="AF5" s="135" t="s">
        <v>229</v>
      </c>
      <c r="AG5" s="135" t="s">
        <v>230</v>
      </c>
      <c r="AH5" s="135" t="s">
        <v>231</v>
      </c>
      <c r="AI5" s="135" t="s">
        <v>232</v>
      </c>
      <c r="AJ5" s="135" t="s">
        <v>233</v>
      </c>
      <c r="AK5" s="135" t="s">
        <v>234</v>
      </c>
      <c r="AL5" s="135" t="s">
        <v>235</v>
      </c>
      <c r="AM5" s="135" t="s">
        <v>236</v>
      </c>
      <c r="AN5" s="135" t="s">
        <v>237</v>
      </c>
      <c r="AO5" s="135" t="s">
        <v>238</v>
      </c>
      <c r="AP5" s="135" t="s">
        <v>239</v>
      </c>
      <c r="AQ5" s="135" t="s">
        <v>240</v>
      </c>
      <c r="AR5" s="135" t="s">
        <v>241</v>
      </c>
      <c r="AS5" s="135" t="s">
        <v>242</v>
      </c>
      <c r="AT5" s="135" t="s">
        <v>243</v>
      </c>
      <c r="AU5" s="135" t="s">
        <v>244</v>
      </c>
      <c r="AV5" s="135" t="s">
        <v>74</v>
      </c>
      <c r="AW5" s="135" t="s">
        <v>245</v>
      </c>
      <c r="AX5" s="135" t="s">
        <v>246</v>
      </c>
      <c r="AY5" s="135" t="s">
        <v>247</v>
      </c>
      <c r="AZ5" s="135" t="s">
        <v>248</v>
      </c>
      <c r="BA5" s="135" t="s">
        <v>249</v>
      </c>
      <c r="BB5" s="135" t="s">
        <v>250</v>
      </c>
      <c r="BC5" s="135" t="s">
        <v>216</v>
      </c>
      <c r="BD5" s="135" t="s">
        <v>251</v>
      </c>
      <c r="BE5" s="135" t="s">
        <v>252</v>
      </c>
      <c r="BF5" s="135" t="s">
        <v>253</v>
      </c>
      <c r="BG5" s="135" t="s">
        <v>254</v>
      </c>
      <c r="BH5" s="135" t="s">
        <v>74</v>
      </c>
      <c r="BI5" s="135" t="s">
        <v>255</v>
      </c>
      <c r="BJ5" s="135" t="s">
        <v>256</v>
      </c>
      <c r="BK5" s="135" t="s">
        <v>257</v>
      </c>
      <c r="BL5" s="135" t="s">
        <v>258</v>
      </c>
      <c r="BM5" s="135" t="s">
        <v>74</v>
      </c>
      <c r="BN5" s="135" t="s">
        <v>259</v>
      </c>
      <c r="BO5" s="135" t="s">
        <v>260</v>
      </c>
      <c r="BP5" s="135" t="s">
        <v>261</v>
      </c>
      <c r="BQ5" s="135" t="s">
        <v>262</v>
      </c>
      <c r="BR5" s="135" t="s">
        <v>263</v>
      </c>
      <c r="BS5" s="135" t="s">
        <v>264</v>
      </c>
      <c r="BT5" s="135" t="s">
        <v>265</v>
      </c>
      <c r="BU5" s="135" t="s">
        <v>266</v>
      </c>
      <c r="BV5" s="135" t="s">
        <v>267</v>
      </c>
      <c r="BW5" s="135" t="s">
        <v>268</v>
      </c>
      <c r="BX5" s="135" t="s">
        <v>269</v>
      </c>
      <c r="BY5" s="135" t="s">
        <v>270</v>
      </c>
      <c r="BZ5" s="135" t="s">
        <v>74</v>
      </c>
      <c r="CA5" s="135" t="s">
        <v>259</v>
      </c>
      <c r="CB5" s="135" t="s">
        <v>260</v>
      </c>
      <c r="CC5" s="135" t="s">
        <v>261</v>
      </c>
      <c r="CD5" s="135" t="s">
        <v>262</v>
      </c>
      <c r="CE5" s="135" t="s">
        <v>263</v>
      </c>
      <c r="CF5" s="135" t="s">
        <v>264</v>
      </c>
      <c r="CG5" s="135" t="s">
        <v>265</v>
      </c>
      <c r="CH5" s="135" t="s">
        <v>271</v>
      </c>
      <c r="CI5" s="135" t="s">
        <v>272</v>
      </c>
      <c r="CJ5" s="135" t="s">
        <v>273</v>
      </c>
      <c r="CK5" s="135" t="s">
        <v>274</v>
      </c>
      <c r="CL5" s="135" t="s">
        <v>266</v>
      </c>
      <c r="CM5" s="135" t="s">
        <v>267</v>
      </c>
      <c r="CN5" s="135" t="s">
        <v>275</v>
      </c>
      <c r="CO5" s="135" t="s">
        <v>269</v>
      </c>
      <c r="CP5" s="135" t="s">
        <v>200</v>
      </c>
      <c r="CQ5" s="135" t="s">
        <v>74</v>
      </c>
      <c r="CR5" s="135" t="s">
        <v>276</v>
      </c>
      <c r="CS5" s="135" t="s">
        <v>277</v>
      </c>
      <c r="CT5" s="135" t="s">
        <v>74</v>
      </c>
      <c r="CU5" s="135" t="s">
        <v>276</v>
      </c>
      <c r="CV5" s="135" t="s">
        <v>278</v>
      </c>
      <c r="CW5" s="135" t="s">
        <v>279</v>
      </c>
      <c r="CX5" s="135" t="s">
        <v>280</v>
      </c>
      <c r="CY5" s="135" t="s">
        <v>277</v>
      </c>
      <c r="CZ5" s="135" t="s">
        <v>74</v>
      </c>
      <c r="DA5" s="135" t="s">
        <v>203</v>
      </c>
      <c r="DB5" s="135" t="s">
        <v>281</v>
      </c>
      <c r="DC5" s="135" t="s">
        <v>74</v>
      </c>
      <c r="DD5" s="135" t="s">
        <v>282</v>
      </c>
      <c r="DE5" s="135" t="s">
        <v>283</v>
      </c>
      <c r="DF5" s="135" t="s">
        <v>284</v>
      </c>
      <c r="DG5" s="135" t="s">
        <v>204</v>
      </c>
    </row>
    <row r="6" spans="1:111" ht="30.75" customHeight="1">
      <c r="A6" s="142" t="s">
        <v>79</v>
      </c>
      <c r="B6" s="143" t="s">
        <v>80</v>
      </c>
      <c r="C6" s="142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 t="s">
        <v>285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</row>
    <row r="7" spans="1:112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SUM(F7,T7,AV7,BH7,BM7,BZ7,CQ7,CT7,CZ7,DC7)</f>
        <v>3610108.22</v>
      </c>
      <c r="F7" s="80">
        <v>2889057.41</v>
      </c>
      <c r="G7" s="80">
        <v>632388</v>
      </c>
      <c r="H7" s="80">
        <v>1080150</v>
      </c>
      <c r="I7" s="80">
        <v>41643</v>
      </c>
      <c r="J7" s="80">
        <v>0</v>
      </c>
      <c r="K7" s="80">
        <v>117274.32</v>
      </c>
      <c r="L7" s="80">
        <v>369518.4</v>
      </c>
      <c r="M7" s="80">
        <v>147807.36</v>
      </c>
      <c r="N7" s="80">
        <v>135483.13</v>
      </c>
      <c r="O7" s="80">
        <v>23337.6</v>
      </c>
      <c r="P7" s="80">
        <v>42836.48</v>
      </c>
      <c r="Q7" s="80">
        <v>283819.12</v>
      </c>
      <c r="R7" s="80">
        <v>14800</v>
      </c>
      <c r="S7" s="80">
        <v>0</v>
      </c>
      <c r="T7" s="80">
        <v>705810.81</v>
      </c>
      <c r="U7" s="80">
        <v>348831.1</v>
      </c>
      <c r="V7" s="80">
        <v>25000</v>
      </c>
      <c r="W7" s="80">
        <v>0</v>
      </c>
      <c r="X7" s="80">
        <v>0</v>
      </c>
      <c r="Y7" s="80">
        <v>0</v>
      </c>
      <c r="Z7" s="80">
        <v>0</v>
      </c>
      <c r="AA7" s="80">
        <v>65000</v>
      </c>
      <c r="AB7" s="80">
        <v>0</v>
      </c>
      <c r="AC7" s="80">
        <v>0</v>
      </c>
      <c r="AD7" s="80">
        <v>180000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23229.71</v>
      </c>
      <c r="AQ7" s="80">
        <v>0</v>
      </c>
      <c r="AR7" s="80">
        <v>63750</v>
      </c>
      <c r="AS7" s="80">
        <v>0</v>
      </c>
      <c r="AT7" s="80">
        <v>0</v>
      </c>
      <c r="AU7" s="80">
        <v>0</v>
      </c>
      <c r="AV7" s="80">
        <v>11160</v>
      </c>
      <c r="AW7" s="80">
        <v>0</v>
      </c>
      <c r="AX7" s="80">
        <v>0</v>
      </c>
      <c r="AY7" s="80">
        <v>0</v>
      </c>
      <c r="AZ7" s="80">
        <v>0</v>
      </c>
      <c r="BA7" s="80">
        <v>6624</v>
      </c>
      <c r="BB7" s="80">
        <v>0</v>
      </c>
      <c r="BC7" s="80">
        <v>4200</v>
      </c>
      <c r="BD7" s="80">
        <v>0</v>
      </c>
      <c r="BE7" s="80">
        <v>336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4080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4080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8" t="s">
        <v>16</v>
      </c>
      <c r="B8" s="138" t="s">
        <v>16</v>
      </c>
      <c r="C8" s="138" t="s">
        <v>16</v>
      </c>
      <c r="D8" s="138" t="s">
        <v>286</v>
      </c>
      <c r="E8" s="80">
        <f>SUM(F8,T8,AV8,BH8,BM8,BZ8,CQ8,CT8,CZ8,DC8)</f>
        <v>2650142.6100000003</v>
      </c>
      <c r="F8" s="80">
        <v>1929091.8</v>
      </c>
      <c r="G8" s="80">
        <v>632388</v>
      </c>
      <c r="H8" s="80">
        <v>1080150</v>
      </c>
      <c r="I8" s="80">
        <v>41643</v>
      </c>
      <c r="J8" s="80">
        <v>0</v>
      </c>
      <c r="K8" s="80">
        <v>117274.32</v>
      </c>
      <c r="L8" s="80">
        <v>0</v>
      </c>
      <c r="M8" s="80">
        <v>0</v>
      </c>
      <c r="N8" s="80">
        <v>0</v>
      </c>
      <c r="O8" s="80">
        <v>0</v>
      </c>
      <c r="P8" s="80">
        <v>42836.48</v>
      </c>
      <c r="Q8" s="80">
        <v>0</v>
      </c>
      <c r="R8" s="80">
        <v>14800</v>
      </c>
      <c r="S8" s="80">
        <v>0</v>
      </c>
      <c r="T8" s="80">
        <v>705810.81</v>
      </c>
      <c r="U8" s="80">
        <v>348831.1</v>
      </c>
      <c r="V8" s="80">
        <v>25000</v>
      </c>
      <c r="W8" s="80">
        <v>0</v>
      </c>
      <c r="X8" s="80">
        <v>0</v>
      </c>
      <c r="Y8" s="80">
        <v>0</v>
      </c>
      <c r="Z8" s="80">
        <v>0</v>
      </c>
      <c r="AA8" s="80">
        <v>65000</v>
      </c>
      <c r="AB8" s="80">
        <v>0</v>
      </c>
      <c r="AC8" s="80">
        <v>0</v>
      </c>
      <c r="AD8" s="80">
        <v>180000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23229.71</v>
      </c>
      <c r="AQ8" s="80">
        <v>0</v>
      </c>
      <c r="AR8" s="80">
        <v>63750</v>
      </c>
      <c r="AS8" s="80">
        <v>0</v>
      </c>
      <c r="AT8" s="80">
        <v>0</v>
      </c>
      <c r="AU8" s="80">
        <v>0</v>
      </c>
      <c r="AV8" s="80">
        <v>11160</v>
      </c>
      <c r="AW8" s="80">
        <v>0</v>
      </c>
      <c r="AX8" s="80">
        <v>0</v>
      </c>
      <c r="AY8" s="80">
        <v>0</v>
      </c>
      <c r="AZ8" s="80">
        <v>0</v>
      </c>
      <c r="BA8" s="80">
        <v>6624</v>
      </c>
      <c r="BB8" s="80">
        <v>0</v>
      </c>
      <c r="BC8" s="80">
        <v>4200</v>
      </c>
      <c r="BD8" s="80">
        <v>0</v>
      </c>
      <c r="BE8" s="80">
        <v>336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4080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4080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8" t="s">
        <v>16</v>
      </c>
      <c r="B9" s="138" t="s">
        <v>16</v>
      </c>
      <c r="C9" s="138" t="s">
        <v>16</v>
      </c>
      <c r="D9" s="138" t="s">
        <v>287</v>
      </c>
      <c r="E9" s="80">
        <f>SUM(F9,T9,AV9,BH9,BM9,BZ9,CQ9,CT9,CZ9,DC9)</f>
        <v>23229.71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23229.71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23229.71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8" t="s">
        <v>83</v>
      </c>
      <c r="B10" s="138" t="s">
        <v>84</v>
      </c>
      <c r="C10" s="138" t="s">
        <v>85</v>
      </c>
      <c r="D10" s="138" t="s">
        <v>288</v>
      </c>
      <c r="E10" s="80">
        <f>SUM(F10,T10,AV10,BH10,BM10,BZ10,CQ10,CT10,CZ10,DC10)</f>
        <v>23229.71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23229.71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23229.71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8" t="s">
        <v>16</v>
      </c>
      <c r="B11" s="138" t="s">
        <v>16</v>
      </c>
      <c r="C11" s="138" t="s">
        <v>16</v>
      </c>
      <c r="D11" s="138" t="s">
        <v>289</v>
      </c>
      <c r="E11" s="80">
        <f>SUM(F11,T11,AV11,BH11,BM11,BZ11,CQ11,CT11,CZ11,DC11)</f>
        <v>2626912.9</v>
      </c>
      <c r="F11" s="80">
        <v>1929091.8</v>
      </c>
      <c r="G11" s="80">
        <v>632388</v>
      </c>
      <c r="H11" s="80">
        <v>1080150</v>
      </c>
      <c r="I11" s="80">
        <v>41643</v>
      </c>
      <c r="J11" s="80">
        <v>0</v>
      </c>
      <c r="K11" s="80">
        <v>117274.32</v>
      </c>
      <c r="L11" s="80">
        <v>0</v>
      </c>
      <c r="M11" s="80">
        <v>0</v>
      </c>
      <c r="N11" s="80">
        <v>0</v>
      </c>
      <c r="O11" s="80">
        <v>0</v>
      </c>
      <c r="P11" s="80">
        <v>42836.48</v>
      </c>
      <c r="Q11" s="80">
        <v>0</v>
      </c>
      <c r="R11" s="80">
        <v>14800</v>
      </c>
      <c r="S11" s="80">
        <v>0</v>
      </c>
      <c r="T11" s="80">
        <v>682581.1</v>
      </c>
      <c r="U11" s="80">
        <v>348831.1</v>
      </c>
      <c r="V11" s="80">
        <v>25000</v>
      </c>
      <c r="W11" s="80">
        <v>0</v>
      </c>
      <c r="X11" s="80">
        <v>0</v>
      </c>
      <c r="Y11" s="80">
        <v>0</v>
      </c>
      <c r="Z11" s="80">
        <v>0</v>
      </c>
      <c r="AA11" s="80">
        <v>65000</v>
      </c>
      <c r="AB11" s="80">
        <v>0</v>
      </c>
      <c r="AC11" s="80">
        <v>0</v>
      </c>
      <c r="AD11" s="80">
        <v>180000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63750</v>
      </c>
      <c r="AS11" s="80">
        <v>0</v>
      </c>
      <c r="AT11" s="80">
        <v>0</v>
      </c>
      <c r="AU11" s="80">
        <v>0</v>
      </c>
      <c r="AV11" s="80">
        <v>11160</v>
      </c>
      <c r="AW11" s="80">
        <v>0</v>
      </c>
      <c r="AX11" s="80">
        <v>0</v>
      </c>
      <c r="AY11" s="80">
        <v>0</v>
      </c>
      <c r="AZ11" s="80">
        <v>0</v>
      </c>
      <c r="BA11" s="80">
        <v>6624</v>
      </c>
      <c r="BB11" s="80">
        <v>0</v>
      </c>
      <c r="BC11" s="80">
        <v>4200</v>
      </c>
      <c r="BD11" s="80">
        <v>0</v>
      </c>
      <c r="BE11" s="80">
        <v>336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4080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4080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8" t="s">
        <v>83</v>
      </c>
      <c r="B12" s="138" t="s">
        <v>88</v>
      </c>
      <c r="C12" s="138" t="s">
        <v>89</v>
      </c>
      <c r="D12" s="138" t="s">
        <v>290</v>
      </c>
      <c r="E12" s="80">
        <f>SUM(F12,T12,AV12,BH12,BM12,BZ12,CQ12,CT12,CZ12,DC12)</f>
        <v>1953113.29</v>
      </c>
      <c r="F12" s="80">
        <v>1583617.67</v>
      </c>
      <c r="G12" s="80">
        <v>522144</v>
      </c>
      <c r="H12" s="80">
        <v>975120</v>
      </c>
      <c r="I12" s="80">
        <v>41643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33710.67</v>
      </c>
      <c r="Q12" s="80">
        <v>0</v>
      </c>
      <c r="R12" s="80">
        <v>11000</v>
      </c>
      <c r="S12" s="80">
        <v>0</v>
      </c>
      <c r="T12" s="80">
        <v>354255.62</v>
      </c>
      <c r="U12" s="80">
        <v>110505.62</v>
      </c>
      <c r="V12" s="80">
        <v>25000</v>
      </c>
      <c r="W12" s="80">
        <v>0</v>
      </c>
      <c r="X12" s="80">
        <v>0</v>
      </c>
      <c r="Y12" s="80">
        <v>0</v>
      </c>
      <c r="Z12" s="80">
        <v>0</v>
      </c>
      <c r="AA12" s="80">
        <v>45000</v>
      </c>
      <c r="AB12" s="80">
        <v>0</v>
      </c>
      <c r="AC12" s="80">
        <v>0</v>
      </c>
      <c r="AD12" s="80">
        <v>110000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63750</v>
      </c>
      <c r="AS12" s="80">
        <v>0</v>
      </c>
      <c r="AT12" s="80">
        <v>0</v>
      </c>
      <c r="AU12" s="80">
        <v>0</v>
      </c>
      <c r="AV12" s="80">
        <v>11160</v>
      </c>
      <c r="AW12" s="80">
        <v>0</v>
      </c>
      <c r="AX12" s="80">
        <v>0</v>
      </c>
      <c r="AY12" s="80">
        <v>0</v>
      </c>
      <c r="AZ12" s="80">
        <v>0</v>
      </c>
      <c r="BA12" s="80">
        <v>6624</v>
      </c>
      <c r="BB12" s="80">
        <v>0</v>
      </c>
      <c r="BC12" s="80">
        <v>4200</v>
      </c>
      <c r="BD12" s="80">
        <v>0</v>
      </c>
      <c r="BE12" s="80">
        <v>336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4080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4080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8" t="s">
        <v>83</v>
      </c>
      <c r="B13" s="138" t="s">
        <v>88</v>
      </c>
      <c r="C13" s="138" t="s">
        <v>91</v>
      </c>
      <c r="D13" s="138" t="s">
        <v>291</v>
      </c>
      <c r="E13" s="80">
        <f>SUM(F13,T13,AV13,BH13,BM13,BZ13,CQ13,CT13,CZ13,DC13)</f>
        <v>230000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230000</v>
      </c>
      <c r="U13" s="80">
        <v>170000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20000</v>
      </c>
      <c r="AB13" s="80">
        <v>0</v>
      </c>
      <c r="AC13" s="80">
        <v>0</v>
      </c>
      <c r="AD13" s="80">
        <v>40000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8" t="s">
        <v>83</v>
      </c>
      <c r="B14" s="138" t="s">
        <v>88</v>
      </c>
      <c r="C14" s="138" t="s">
        <v>93</v>
      </c>
      <c r="D14" s="138" t="s">
        <v>292</v>
      </c>
      <c r="E14" s="80">
        <f>SUM(F14,T14,AV14,BH14,BM14,BZ14,CQ14,CT14,CZ14,DC14)</f>
        <v>443799.61</v>
      </c>
      <c r="F14" s="80">
        <v>345474.13</v>
      </c>
      <c r="G14" s="80">
        <v>110244</v>
      </c>
      <c r="H14" s="80">
        <v>105030</v>
      </c>
      <c r="I14" s="80">
        <v>0</v>
      </c>
      <c r="J14" s="80">
        <v>0</v>
      </c>
      <c r="K14" s="80">
        <v>117274.32</v>
      </c>
      <c r="L14" s="80">
        <v>0</v>
      </c>
      <c r="M14" s="80">
        <v>0</v>
      </c>
      <c r="N14" s="80">
        <v>0</v>
      </c>
      <c r="O14" s="80">
        <v>0</v>
      </c>
      <c r="P14" s="80">
        <v>9125.81</v>
      </c>
      <c r="Q14" s="80">
        <v>0</v>
      </c>
      <c r="R14" s="80">
        <v>3800</v>
      </c>
      <c r="S14" s="80">
        <v>0</v>
      </c>
      <c r="T14" s="80">
        <v>98325.48</v>
      </c>
      <c r="U14" s="80">
        <v>68325.48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30000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8" t="s">
        <v>16</v>
      </c>
      <c r="B15" s="138" t="s">
        <v>16</v>
      </c>
      <c r="C15" s="138" t="s">
        <v>16</v>
      </c>
      <c r="D15" s="138" t="s">
        <v>293</v>
      </c>
      <c r="E15" s="80">
        <f>SUM(F15,T15,AV15,BH15,BM15,BZ15,CQ15,CT15,CZ15,DC15)</f>
        <v>517325.76</v>
      </c>
      <c r="F15" s="80">
        <v>517325.76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369518.4</v>
      </c>
      <c r="M15" s="80">
        <v>147807.36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8" t="s">
        <v>16</v>
      </c>
      <c r="B16" s="138" t="s">
        <v>16</v>
      </c>
      <c r="C16" s="138" t="s">
        <v>16</v>
      </c>
      <c r="D16" s="138" t="s">
        <v>294</v>
      </c>
      <c r="E16" s="80">
        <f>SUM(F16,T16,AV16,BH16,BM16,BZ16,CQ16,CT16,CZ16,DC16)</f>
        <v>517325.76</v>
      </c>
      <c r="F16" s="80">
        <v>517325.76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369518.4</v>
      </c>
      <c r="M16" s="80">
        <v>147807.36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8" t="s">
        <v>95</v>
      </c>
      <c r="B17" s="138" t="s">
        <v>96</v>
      </c>
      <c r="C17" s="138" t="s">
        <v>96</v>
      </c>
      <c r="D17" s="138" t="s">
        <v>295</v>
      </c>
      <c r="E17" s="80">
        <f>SUM(F17,T17,AV17,BH17,BM17,BZ17,CQ17,CT17,CZ17,DC17)</f>
        <v>369518.4</v>
      </c>
      <c r="F17" s="80">
        <v>369518.4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369518.4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8" t="s">
        <v>95</v>
      </c>
      <c r="B18" s="138" t="s">
        <v>96</v>
      </c>
      <c r="C18" s="138" t="s">
        <v>85</v>
      </c>
      <c r="D18" s="138" t="s">
        <v>296</v>
      </c>
      <c r="E18" s="80">
        <f>SUM(F18,T18,AV18,BH18,BM18,BZ18,CQ18,CT18,CZ18,DC18)</f>
        <v>147807.36</v>
      </c>
      <c r="F18" s="80">
        <v>147807.36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147807.36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8" t="s">
        <v>16</v>
      </c>
      <c r="B19" s="138" t="s">
        <v>16</v>
      </c>
      <c r="C19" s="138" t="s">
        <v>16</v>
      </c>
      <c r="D19" s="138" t="s">
        <v>297</v>
      </c>
      <c r="E19" s="80">
        <f>SUM(F19,T19,AV19,BH19,BM19,BZ19,CQ19,CT19,CZ19,DC19)</f>
        <v>158820.73</v>
      </c>
      <c r="F19" s="80">
        <v>158820.73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135483.13</v>
      </c>
      <c r="O19" s="80">
        <v>23337.6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8" t="s">
        <v>16</v>
      </c>
      <c r="B20" s="138" t="s">
        <v>16</v>
      </c>
      <c r="C20" s="138" t="s">
        <v>16</v>
      </c>
      <c r="D20" s="138" t="s">
        <v>298</v>
      </c>
      <c r="E20" s="80">
        <f>SUM(F20,T20,AV20,BH20,BM20,BZ20,CQ20,CT20,CZ20,DC20)</f>
        <v>158820.73</v>
      </c>
      <c r="F20" s="80">
        <v>158820.73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135483.13</v>
      </c>
      <c r="O20" s="80">
        <v>23337.6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8" t="s">
        <v>99</v>
      </c>
      <c r="B21" s="138" t="s">
        <v>100</v>
      </c>
      <c r="C21" s="138" t="s">
        <v>89</v>
      </c>
      <c r="D21" s="138" t="s">
        <v>299</v>
      </c>
      <c r="E21" s="80">
        <f>SUM(F21,T21,AV21,BH21,BM21,BZ21,CQ21,CT21,CZ21,DC21)</f>
        <v>111561.66</v>
      </c>
      <c r="F21" s="80">
        <v>111561.66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111561.66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8" t="s">
        <v>99</v>
      </c>
      <c r="B22" s="138" t="s">
        <v>100</v>
      </c>
      <c r="C22" s="138" t="s">
        <v>91</v>
      </c>
      <c r="D22" s="138" t="s">
        <v>300</v>
      </c>
      <c r="E22" s="80">
        <f>SUM(F22,T22,AV22,BH22,BM22,BZ22,CQ22,CT22,CZ22,DC22)</f>
        <v>23921.47</v>
      </c>
      <c r="F22" s="80">
        <v>23921.47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23921.47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8" t="s">
        <v>99</v>
      </c>
      <c r="B23" s="138" t="s">
        <v>100</v>
      </c>
      <c r="C23" s="138" t="s">
        <v>103</v>
      </c>
      <c r="D23" s="138" t="s">
        <v>301</v>
      </c>
      <c r="E23" s="80">
        <f>SUM(F23,T23,AV23,BH23,BM23,BZ23,CQ23,CT23,CZ23,DC23)</f>
        <v>23337.6</v>
      </c>
      <c r="F23" s="80">
        <v>23337.6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23337.6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8" t="s">
        <v>16</v>
      </c>
      <c r="B24" s="138" t="s">
        <v>16</v>
      </c>
      <c r="C24" s="138" t="s">
        <v>16</v>
      </c>
      <c r="D24" s="138" t="s">
        <v>302</v>
      </c>
      <c r="E24" s="80">
        <f>SUM(F24,T24,AV24,BH24,BM24,BZ24,CQ24,CT24,CZ24,DC24)</f>
        <v>283819.12</v>
      </c>
      <c r="F24" s="80">
        <v>283819.12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283819.12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8" t="s">
        <v>16</v>
      </c>
      <c r="B25" s="138" t="s">
        <v>16</v>
      </c>
      <c r="C25" s="138" t="s">
        <v>16</v>
      </c>
      <c r="D25" s="138" t="s">
        <v>303</v>
      </c>
      <c r="E25" s="80">
        <f>SUM(F25,T25,AV25,BH25,BM25,BZ25,CQ25,CT25,CZ25,DC25)</f>
        <v>283819.12</v>
      </c>
      <c r="F25" s="80">
        <v>283819.12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283819.12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8" t="s">
        <v>105</v>
      </c>
      <c r="B26" s="138" t="s">
        <v>91</v>
      </c>
      <c r="C26" s="138" t="s">
        <v>89</v>
      </c>
      <c r="D26" s="138" t="s">
        <v>171</v>
      </c>
      <c r="E26" s="80">
        <f>SUM(F26,T26,AV26,BH26,BM26,BZ26,CQ26,CT26,CZ26,DC26)</f>
        <v>283819.12</v>
      </c>
      <c r="F26" s="80">
        <v>283819.12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283819.12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4"/>
      <c r="E1" s="14"/>
      <c r="F1" s="14"/>
      <c r="G1" s="10" t="s">
        <v>304</v>
      </c>
    </row>
    <row r="2" spans="1:7" ht="25.5" customHeight="1">
      <c r="A2" s="11" t="s">
        <v>305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5" t="s">
        <v>306</v>
      </c>
      <c r="B4" s="146"/>
      <c r="C4" s="146"/>
      <c r="D4" s="147"/>
      <c r="E4" s="48" t="s">
        <v>109</v>
      </c>
      <c r="F4" s="53"/>
      <c r="G4" s="53"/>
    </row>
    <row r="5" spans="1:7" ht="19.5" customHeight="1">
      <c r="A5" s="45" t="s">
        <v>67</v>
      </c>
      <c r="B5" s="47"/>
      <c r="C5" s="148" t="s">
        <v>68</v>
      </c>
      <c r="D5" s="149" t="s">
        <v>307</v>
      </c>
      <c r="E5" s="53" t="s">
        <v>59</v>
      </c>
      <c r="F5" s="150" t="s">
        <v>308</v>
      </c>
      <c r="G5" s="151" t="s">
        <v>309</v>
      </c>
    </row>
    <row r="6" spans="1:7" ht="33.75" customHeight="1">
      <c r="A6" s="64" t="s">
        <v>79</v>
      </c>
      <c r="B6" s="66" t="s">
        <v>80</v>
      </c>
      <c r="C6" s="152"/>
      <c r="D6" s="153"/>
      <c r="E6" s="68"/>
      <c r="F6" s="154"/>
      <c r="G6" s="155"/>
    </row>
    <row r="7" spans="1:7" ht="19.5" customHeight="1">
      <c r="A7" s="73" t="s">
        <v>16</v>
      </c>
      <c r="B7" s="156" t="s">
        <v>16</v>
      </c>
      <c r="C7" s="157" t="s">
        <v>16</v>
      </c>
      <c r="D7" s="73" t="s">
        <v>59</v>
      </c>
      <c r="E7" s="158">
        <v>3350108.22</v>
      </c>
      <c r="F7" s="78">
        <v>2900217.41</v>
      </c>
      <c r="G7" s="80">
        <v>449890.81</v>
      </c>
    </row>
    <row r="8" spans="1:7" ht="19.5" customHeight="1">
      <c r="A8" s="73" t="s">
        <v>16</v>
      </c>
      <c r="B8" s="156" t="s">
        <v>16</v>
      </c>
      <c r="C8" s="157" t="s">
        <v>82</v>
      </c>
      <c r="D8" s="73" t="s">
        <v>0</v>
      </c>
      <c r="E8" s="158">
        <v>3350108.22</v>
      </c>
      <c r="F8" s="78">
        <v>2900217.41</v>
      </c>
      <c r="G8" s="80">
        <v>449890.81</v>
      </c>
    </row>
    <row r="9" spans="1:7" ht="19.5" customHeight="1">
      <c r="A9" s="73" t="s">
        <v>310</v>
      </c>
      <c r="B9" s="156" t="s">
        <v>16</v>
      </c>
      <c r="C9" s="157" t="s">
        <v>16</v>
      </c>
      <c r="D9" s="73" t="s">
        <v>311</v>
      </c>
      <c r="E9" s="158">
        <v>2889057.41</v>
      </c>
      <c r="F9" s="78">
        <v>2889057.41</v>
      </c>
      <c r="G9" s="80">
        <v>0</v>
      </c>
    </row>
    <row r="10" spans="1:7" ht="19.5" customHeight="1">
      <c r="A10" s="73" t="s">
        <v>312</v>
      </c>
      <c r="B10" s="156" t="s">
        <v>89</v>
      </c>
      <c r="C10" s="157" t="s">
        <v>86</v>
      </c>
      <c r="D10" s="73" t="s">
        <v>313</v>
      </c>
      <c r="E10" s="158">
        <v>632388</v>
      </c>
      <c r="F10" s="78">
        <v>632388</v>
      </c>
      <c r="G10" s="80">
        <v>0</v>
      </c>
    </row>
    <row r="11" spans="1:7" ht="19.5" customHeight="1">
      <c r="A11" s="73" t="s">
        <v>312</v>
      </c>
      <c r="B11" s="156" t="s">
        <v>91</v>
      </c>
      <c r="C11" s="157" t="s">
        <v>86</v>
      </c>
      <c r="D11" s="73" t="s">
        <v>314</v>
      </c>
      <c r="E11" s="158">
        <v>1080150</v>
      </c>
      <c r="F11" s="78">
        <v>1080150</v>
      </c>
      <c r="G11" s="80">
        <v>0</v>
      </c>
    </row>
    <row r="12" spans="1:7" ht="19.5" customHeight="1">
      <c r="A12" s="73" t="s">
        <v>312</v>
      </c>
      <c r="B12" s="156" t="s">
        <v>103</v>
      </c>
      <c r="C12" s="157" t="s">
        <v>86</v>
      </c>
      <c r="D12" s="73" t="s">
        <v>315</v>
      </c>
      <c r="E12" s="158">
        <v>41643</v>
      </c>
      <c r="F12" s="78">
        <v>41643</v>
      </c>
      <c r="G12" s="80">
        <v>0</v>
      </c>
    </row>
    <row r="13" spans="1:7" ht="19.5" customHeight="1">
      <c r="A13" s="73" t="s">
        <v>312</v>
      </c>
      <c r="B13" s="156" t="s">
        <v>316</v>
      </c>
      <c r="C13" s="157" t="s">
        <v>86</v>
      </c>
      <c r="D13" s="73" t="s">
        <v>317</v>
      </c>
      <c r="E13" s="158">
        <v>117274.32</v>
      </c>
      <c r="F13" s="78">
        <v>117274.32</v>
      </c>
      <c r="G13" s="80">
        <v>0</v>
      </c>
    </row>
    <row r="14" spans="1:7" ht="19.5" customHeight="1">
      <c r="A14" s="73" t="s">
        <v>312</v>
      </c>
      <c r="B14" s="156" t="s">
        <v>178</v>
      </c>
      <c r="C14" s="157" t="s">
        <v>86</v>
      </c>
      <c r="D14" s="73" t="s">
        <v>318</v>
      </c>
      <c r="E14" s="158">
        <v>369518.4</v>
      </c>
      <c r="F14" s="78">
        <v>369518.4</v>
      </c>
      <c r="G14" s="80">
        <v>0</v>
      </c>
    </row>
    <row r="15" spans="1:7" ht="19.5" customHeight="1">
      <c r="A15" s="73" t="s">
        <v>312</v>
      </c>
      <c r="B15" s="156" t="s">
        <v>319</v>
      </c>
      <c r="C15" s="157" t="s">
        <v>86</v>
      </c>
      <c r="D15" s="73" t="s">
        <v>320</v>
      </c>
      <c r="E15" s="158">
        <v>147807.36</v>
      </c>
      <c r="F15" s="78">
        <v>147807.36</v>
      </c>
      <c r="G15" s="80">
        <v>0</v>
      </c>
    </row>
    <row r="16" spans="1:7" ht="19.5" customHeight="1">
      <c r="A16" s="73" t="s">
        <v>312</v>
      </c>
      <c r="B16" s="156" t="s">
        <v>321</v>
      </c>
      <c r="C16" s="157" t="s">
        <v>86</v>
      </c>
      <c r="D16" s="73" t="s">
        <v>322</v>
      </c>
      <c r="E16" s="158">
        <v>135483.13</v>
      </c>
      <c r="F16" s="78">
        <v>135483.13</v>
      </c>
      <c r="G16" s="80">
        <v>0</v>
      </c>
    </row>
    <row r="17" spans="1:7" ht="19.5" customHeight="1">
      <c r="A17" s="73" t="s">
        <v>312</v>
      </c>
      <c r="B17" s="156" t="s">
        <v>100</v>
      </c>
      <c r="C17" s="157" t="s">
        <v>86</v>
      </c>
      <c r="D17" s="73" t="s">
        <v>323</v>
      </c>
      <c r="E17" s="158">
        <v>23337.6</v>
      </c>
      <c r="F17" s="78">
        <v>23337.6</v>
      </c>
      <c r="G17" s="80">
        <v>0</v>
      </c>
    </row>
    <row r="18" spans="1:7" ht="19.5" customHeight="1">
      <c r="A18" s="73" t="s">
        <v>312</v>
      </c>
      <c r="B18" s="156" t="s">
        <v>324</v>
      </c>
      <c r="C18" s="157" t="s">
        <v>86</v>
      </c>
      <c r="D18" s="73" t="s">
        <v>325</v>
      </c>
      <c r="E18" s="158">
        <v>42836.48</v>
      </c>
      <c r="F18" s="78">
        <v>42836.48</v>
      </c>
      <c r="G18" s="80">
        <v>0</v>
      </c>
    </row>
    <row r="19" spans="1:7" ht="19.5" customHeight="1">
      <c r="A19" s="73" t="s">
        <v>312</v>
      </c>
      <c r="B19" s="156" t="s">
        <v>326</v>
      </c>
      <c r="C19" s="157" t="s">
        <v>86</v>
      </c>
      <c r="D19" s="73" t="s">
        <v>171</v>
      </c>
      <c r="E19" s="158">
        <v>283819.12</v>
      </c>
      <c r="F19" s="78">
        <v>283819.12</v>
      </c>
      <c r="G19" s="80">
        <v>0</v>
      </c>
    </row>
    <row r="20" spans="1:7" ht="19.5" customHeight="1">
      <c r="A20" s="73" t="s">
        <v>312</v>
      </c>
      <c r="B20" s="156" t="s">
        <v>327</v>
      </c>
      <c r="C20" s="157" t="s">
        <v>86</v>
      </c>
      <c r="D20" s="73" t="s">
        <v>328</v>
      </c>
      <c r="E20" s="158">
        <v>14800</v>
      </c>
      <c r="F20" s="78">
        <v>14800</v>
      </c>
      <c r="G20" s="80">
        <v>0</v>
      </c>
    </row>
    <row r="21" spans="1:7" ht="19.5" customHeight="1">
      <c r="A21" s="73" t="s">
        <v>329</v>
      </c>
      <c r="B21" s="156" t="s">
        <v>16</v>
      </c>
      <c r="C21" s="157" t="s">
        <v>16</v>
      </c>
      <c r="D21" s="73" t="s">
        <v>330</v>
      </c>
      <c r="E21" s="158">
        <v>445810.81</v>
      </c>
      <c r="F21" s="78">
        <v>0</v>
      </c>
      <c r="G21" s="80">
        <v>445810.81</v>
      </c>
    </row>
    <row r="22" spans="1:7" ht="19.5" customHeight="1">
      <c r="A22" s="73" t="s">
        <v>331</v>
      </c>
      <c r="B22" s="156" t="s">
        <v>89</v>
      </c>
      <c r="C22" s="157" t="s">
        <v>86</v>
      </c>
      <c r="D22" s="73" t="s">
        <v>332</v>
      </c>
      <c r="E22" s="158">
        <v>178831.1</v>
      </c>
      <c r="F22" s="78">
        <v>0</v>
      </c>
      <c r="G22" s="80">
        <v>178831.1</v>
      </c>
    </row>
    <row r="23" spans="1:7" ht="19.5" customHeight="1">
      <c r="A23" s="73" t="s">
        <v>331</v>
      </c>
      <c r="B23" s="156" t="s">
        <v>91</v>
      </c>
      <c r="C23" s="157" t="s">
        <v>86</v>
      </c>
      <c r="D23" s="73" t="s">
        <v>333</v>
      </c>
      <c r="E23" s="158">
        <v>25000</v>
      </c>
      <c r="F23" s="78">
        <v>0</v>
      </c>
      <c r="G23" s="80">
        <v>25000</v>
      </c>
    </row>
    <row r="24" spans="1:7" ht="19.5" customHeight="1">
      <c r="A24" s="73" t="s">
        <v>331</v>
      </c>
      <c r="B24" s="156" t="s">
        <v>316</v>
      </c>
      <c r="C24" s="157" t="s">
        <v>86</v>
      </c>
      <c r="D24" s="73" t="s">
        <v>334</v>
      </c>
      <c r="E24" s="158">
        <v>45000</v>
      </c>
      <c r="F24" s="78">
        <v>0</v>
      </c>
      <c r="G24" s="80">
        <v>45000</v>
      </c>
    </row>
    <row r="25" spans="1:7" ht="19.5" customHeight="1">
      <c r="A25" s="73" t="s">
        <v>331</v>
      </c>
      <c r="B25" s="156" t="s">
        <v>100</v>
      </c>
      <c r="C25" s="157" t="s">
        <v>86</v>
      </c>
      <c r="D25" s="73" t="s">
        <v>335</v>
      </c>
      <c r="E25" s="158">
        <v>110000</v>
      </c>
      <c r="F25" s="78">
        <v>0</v>
      </c>
      <c r="G25" s="80">
        <v>110000</v>
      </c>
    </row>
    <row r="26" spans="1:7" ht="19.5" customHeight="1">
      <c r="A26" s="73" t="s">
        <v>331</v>
      </c>
      <c r="B26" s="156" t="s">
        <v>336</v>
      </c>
      <c r="C26" s="157" t="s">
        <v>86</v>
      </c>
      <c r="D26" s="73" t="s">
        <v>337</v>
      </c>
      <c r="E26" s="158">
        <v>23229.71</v>
      </c>
      <c r="F26" s="78">
        <v>0</v>
      </c>
      <c r="G26" s="80">
        <v>23229.71</v>
      </c>
    </row>
    <row r="27" spans="1:7" ht="19.5" customHeight="1">
      <c r="A27" s="73" t="s">
        <v>331</v>
      </c>
      <c r="B27" s="156" t="s">
        <v>338</v>
      </c>
      <c r="C27" s="157" t="s">
        <v>86</v>
      </c>
      <c r="D27" s="73" t="s">
        <v>179</v>
      </c>
      <c r="E27" s="158">
        <v>63750</v>
      </c>
      <c r="F27" s="78">
        <v>0</v>
      </c>
      <c r="G27" s="80">
        <v>63750</v>
      </c>
    </row>
    <row r="28" spans="1:7" ht="19.5" customHeight="1">
      <c r="A28" s="73" t="s">
        <v>339</v>
      </c>
      <c r="B28" s="156" t="s">
        <v>16</v>
      </c>
      <c r="C28" s="157" t="s">
        <v>16</v>
      </c>
      <c r="D28" s="73" t="s">
        <v>340</v>
      </c>
      <c r="E28" s="158">
        <v>11160</v>
      </c>
      <c r="F28" s="78">
        <v>11160</v>
      </c>
      <c r="G28" s="80">
        <v>0</v>
      </c>
    </row>
    <row r="29" spans="1:7" ht="19.5" customHeight="1">
      <c r="A29" s="73" t="s">
        <v>341</v>
      </c>
      <c r="B29" s="156" t="s">
        <v>96</v>
      </c>
      <c r="C29" s="157" t="s">
        <v>86</v>
      </c>
      <c r="D29" s="73" t="s">
        <v>342</v>
      </c>
      <c r="E29" s="158">
        <v>6624</v>
      </c>
      <c r="F29" s="78">
        <v>6624</v>
      </c>
      <c r="G29" s="80">
        <v>0</v>
      </c>
    </row>
    <row r="30" spans="1:7" ht="19.5" customHeight="1">
      <c r="A30" s="73" t="s">
        <v>341</v>
      </c>
      <c r="B30" s="156" t="s">
        <v>316</v>
      </c>
      <c r="C30" s="157" t="s">
        <v>86</v>
      </c>
      <c r="D30" s="73" t="s">
        <v>343</v>
      </c>
      <c r="E30" s="158">
        <v>4200</v>
      </c>
      <c r="F30" s="78">
        <v>4200</v>
      </c>
      <c r="G30" s="80">
        <v>0</v>
      </c>
    </row>
    <row r="31" spans="1:7" ht="19.5" customHeight="1">
      <c r="A31" s="73" t="s">
        <v>341</v>
      </c>
      <c r="B31" s="156" t="s">
        <v>319</v>
      </c>
      <c r="C31" s="157" t="s">
        <v>86</v>
      </c>
      <c r="D31" s="73" t="s">
        <v>344</v>
      </c>
      <c r="E31" s="158">
        <v>336</v>
      </c>
      <c r="F31" s="78">
        <v>336</v>
      </c>
      <c r="G31" s="80">
        <v>0</v>
      </c>
    </row>
    <row r="32" spans="1:7" ht="19.5" customHeight="1">
      <c r="A32" s="73" t="s">
        <v>345</v>
      </c>
      <c r="B32" s="156" t="s">
        <v>16</v>
      </c>
      <c r="C32" s="157" t="s">
        <v>16</v>
      </c>
      <c r="D32" s="73" t="s">
        <v>346</v>
      </c>
      <c r="E32" s="158">
        <v>4080</v>
      </c>
      <c r="F32" s="78">
        <v>0</v>
      </c>
      <c r="G32" s="80">
        <v>4080</v>
      </c>
    </row>
    <row r="33" spans="1:7" ht="19.5" customHeight="1">
      <c r="A33" s="73" t="s">
        <v>347</v>
      </c>
      <c r="B33" s="156" t="s">
        <v>316</v>
      </c>
      <c r="C33" s="157" t="s">
        <v>86</v>
      </c>
      <c r="D33" s="73" t="s">
        <v>348</v>
      </c>
      <c r="E33" s="158">
        <v>4080</v>
      </c>
      <c r="F33" s="78">
        <v>0</v>
      </c>
      <c r="G33" s="80">
        <v>4080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1" t="s">
        <v>349</v>
      </c>
    </row>
    <row r="2" spans="1:6" ht="19.5" customHeight="1">
      <c r="A2" s="11" t="s">
        <v>350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1"/>
      <c r="C3" s="41"/>
      <c r="D3" s="159"/>
      <c r="E3" s="159"/>
      <c r="F3" s="10" t="s">
        <v>6</v>
      </c>
    </row>
    <row r="4" spans="1:6" ht="19.5" customHeight="1">
      <c r="A4" s="45" t="s">
        <v>67</v>
      </c>
      <c r="B4" s="46"/>
      <c r="C4" s="47"/>
      <c r="D4" s="160" t="s">
        <v>68</v>
      </c>
      <c r="E4" s="161" t="s">
        <v>351</v>
      </c>
      <c r="F4" s="150" t="s">
        <v>72</v>
      </c>
    </row>
    <row r="5" spans="1:6" ht="19.5" customHeight="1">
      <c r="A5" s="65" t="s">
        <v>79</v>
      </c>
      <c r="B5" s="64" t="s">
        <v>80</v>
      </c>
      <c r="C5" s="66" t="s">
        <v>81</v>
      </c>
      <c r="D5" s="162"/>
      <c r="E5" s="161"/>
      <c r="F5" s="163"/>
    </row>
    <row r="6" spans="1:6" ht="19.5" customHeight="1">
      <c r="A6" s="156" t="s">
        <v>16</v>
      </c>
      <c r="B6" s="156" t="s">
        <v>16</v>
      </c>
      <c r="C6" s="156" t="s">
        <v>16</v>
      </c>
      <c r="D6" s="164" t="s">
        <v>16</v>
      </c>
      <c r="E6" s="164" t="s">
        <v>59</v>
      </c>
      <c r="F6" s="80">
        <v>260000</v>
      </c>
    </row>
    <row r="7" spans="1:6" ht="19.5" customHeight="1">
      <c r="A7" s="156" t="s">
        <v>16</v>
      </c>
      <c r="B7" s="156" t="s">
        <v>16</v>
      </c>
      <c r="C7" s="156" t="s">
        <v>16</v>
      </c>
      <c r="D7" s="164" t="s">
        <v>82</v>
      </c>
      <c r="E7" s="164" t="s">
        <v>0</v>
      </c>
      <c r="F7" s="80">
        <v>260000</v>
      </c>
    </row>
    <row r="8" spans="1:6" ht="19.5" customHeight="1">
      <c r="A8" s="156" t="s">
        <v>16</v>
      </c>
      <c r="B8" s="156" t="s">
        <v>16</v>
      </c>
      <c r="C8" s="156" t="s">
        <v>16</v>
      </c>
      <c r="D8" s="164" t="s">
        <v>16</v>
      </c>
      <c r="E8" s="164" t="s">
        <v>90</v>
      </c>
      <c r="F8" s="80">
        <v>30000</v>
      </c>
    </row>
    <row r="9" spans="1:6" ht="19.5" customHeight="1">
      <c r="A9" s="156" t="s">
        <v>83</v>
      </c>
      <c r="B9" s="156" t="s">
        <v>88</v>
      </c>
      <c r="C9" s="156" t="s">
        <v>89</v>
      </c>
      <c r="D9" s="164" t="s">
        <v>86</v>
      </c>
      <c r="E9" s="164" t="s">
        <v>352</v>
      </c>
      <c r="F9" s="80">
        <v>30000</v>
      </c>
    </row>
    <row r="10" spans="1:6" ht="19.5" customHeight="1">
      <c r="A10" s="156" t="s">
        <v>16</v>
      </c>
      <c r="B10" s="156" t="s">
        <v>16</v>
      </c>
      <c r="C10" s="156" t="s">
        <v>16</v>
      </c>
      <c r="D10" s="164" t="s">
        <v>16</v>
      </c>
      <c r="E10" s="164" t="s">
        <v>92</v>
      </c>
      <c r="F10" s="80">
        <v>230000</v>
      </c>
    </row>
    <row r="11" spans="1:6" ht="19.5" customHeight="1">
      <c r="A11" s="156" t="s">
        <v>83</v>
      </c>
      <c r="B11" s="156" t="s">
        <v>88</v>
      </c>
      <c r="C11" s="156" t="s">
        <v>91</v>
      </c>
      <c r="D11" s="164" t="s">
        <v>86</v>
      </c>
      <c r="E11" s="164" t="s">
        <v>353</v>
      </c>
      <c r="F11" s="80">
        <v>60000</v>
      </c>
    </row>
    <row r="12" spans="1:6" ht="19.5" customHeight="1">
      <c r="A12" s="156" t="s">
        <v>83</v>
      </c>
      <c r="B12" s="156" t="s">
        <v>88</v>
      </c>
      <c r="C12" s="156" t="s">
        <v>91</v>
      </c>
      <c r="D12" s="164" t="s">
        <v>86</v>
      </c>
      <c r="E12" s="164" t="s">
        <v>352</v>
      </c>
      <c r="F12" s="80">
        <v>70000</v>
      </c>
    </row>
    <row r="13" spans="1:6" ht="19.5" customHeight="1">
      <c r="A13" s="156" t="s">
        <v>83</v>
      </c>
      <c r="B13" s="156" t="s">
        <v>88</v>
      </c>
      <c r="C13" s="156" t="s">
        <v>91</v>
      </c>
      <c r="D13" s="164" t="s">
        <v>86</v>
      </c>
      <c r="E13" s="164" t="s">
        <v>354</v>
      </c>
      <c r="F13" s="80">
        <v>100000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XIAOLAJI\Administrator</cp:lastModifiedBy>
  <dcterms:modified xsi:type="dcterms:W3CDTF">2020-08-04T09:08:32Z</dcterms:modified>
  <cp:category/>
  <cp:version/>
  <cp:contentType/>
  <cp:contentStatus/>
</cp:coreProperties>
</file>